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217" documentId="13_ncr:1_{BFA17509-EBD9-4C85-AE06-7B00191794D3}" xr6:coauthVersionLast="47" xr6:coauthVersionMax="47" xr10:uidLastSave="{E3F47F15-E1DB-435B-ABFB-0F5D2D37AD14}"/>
  <bookViews>
    <workbookView xWindow="-120" yWindow="-120" windowWidth="29040" windowHeight="15840" xr2:uid="{00000000-000D-0000-FFFF-FFFF00000000}"/>
  </bookViews>
  <sheets>
    <sheet name="Zelina + Bedenica" sheetId="7" r:id="rId1"/>
    <sheet name="Križ+Kloštar" sheetId="5" r:id="rId2"/>
    <sheet name="Ivanić Grad" sheetId="4" r:id="rId3"/>
    <sheet name="Vrbovec" sheetId="8" r:id="rId4"/>
    <sheet name="Dubrava+Rakoevc+Preseka+Gradec+" sheetId="3" r:id="rId5"/>
    <sheet name="Brckovljani" sheetId="2" r:id="rId6"/>
    <sheet name="DS+RU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8" l="1"/>
  <c r="F14" i="8"/>
  <c r="K14" i="8" s="1"/>
  <c r="E14" i="8"/>
  <c r="O13" i="8"/>
  <c r="R13" i="8" s="1"/>
  <c r="F13" i="8"/>
  <c r="E13" i="8"/>
  <c r="K13" i="8" s="1"/>
  <c r="R12" i="8"/>
  <c r="E12" i="8"/>
  <c r="R11" i="8"/>
  <c r="F11" i="8"/>
  <c r="K11" i="8" s="1"/>
  <c r="E11" i="8"/>
  <c r="R10" i="8"/>
  <c r="O10" i="8"/>
  <c r="F10" i="8"/>
  <c r="K10" i="8" s="1"/>
  <c r="E10" i="8"/>
  <c r="R9" i="8"/>
  <c r="E9" i="8"/>
  <c r="F9" i="8" s="1"/>
  <c r="K9" i="8" s="1"/>
  <c r="R8" i="8"/>
  <c r="F8" i="8"/>
  <c r="K8" i="8" s="1"/>
  <c r="E8" i="8"/>
  <c r="O7" i="8"/>
  <c r="R7" i="8" s="1"/>
  <c r="E7" i="8"/>
  <c r="O13" i="3"/>
  <c r="O10" i="3"/>
  <c r="O7" i="3"/>
  <c r="K7" i="8" l="1"/>
  <c r="F12" i="8"/>
  <c r="K12" i="8" s="1"/>
  <c r="F7" i="8"/>
  <c r="R12" i="4"/>
  <c r="R9" i="4"/>
  <c r="O14" i="4"/>
  <c r="R14" i="4" s="1"/>
  <c r="O13" i="4"/>
  <c r="R13" i="4" s="1"/>
  <c r="O11" i="4"/>
  <c r="R11" i="4" s="1"/>
  <c r="O10" i="4"/>
  <c r="R10" i="4" s="1"/>
  <c r="O8" i="4"/>
  <c r="R8" i="4" s="1"/>
  <c r="O7" i="4"/>
  <c r="R7" i="4" s="1"/>
  <c r="R13" i="1" l="1"/>
  <c r="R10" i="1"/>
  <c r="O15" i="1"/>
  <c r="R15" i="1" s="1"/>
  <c r="O14" i="1"/>
  <c r="R14" i="1" s="1"/>
  <c r="O12" i="1"/>
  <c r="R12" i="1" s="1"/>
  <c r="O11" i="1"/>
  <c r="R11" i="1" s="1"/>
  <c r="O9" i="1"/>
  <c r="R9" i="1" s="1"/>
  <c r="O8" i="1"/>
  <c r="R8" i="1" s="1"/>
  <c r="O14" i="7" l="1"/>
  <c r="E14" i="7"/>
  <c r="O13" i="7"/>
  <c r="E13" i="7"/>
  <c r="O12" i="7"/>
  <c r="E12" i="7"/>
  <c r="O11" i="7"/>
  <c r="E11" i="7"/>
  <c r="O10" i="7"/>
  <c r="E10" i="7"/>
  <c r="O9" i="7"/>
  <c r="E9" i="7"/>
  <c r="O8" i="7"/>
  <c r="E8" i="7"/>
  <c r="O7" i="7"/>
  <c r="E7" i="7"/>
  <c r="O14" i="5"/>
  <c r="E14" i="5"/>
  <c r="O13" i="5"/>
  <c r="E13" i="5"/>
  <c r="F13" i="5" s="1"/>
  <c r="O12" i="5"/>
  <c r="E12" i="5"/>
  <c r="O11" i="5"/>
  <c r="E11" i="5"/>
  <c r="O10" i="5"/>
  <c r="E10" i="5"/>
  <c r="F10" i="5" s="1"/>
  <c r="O9" i="5"/>
  <c r="E9" i="5"/>
  <c r="O8" i="5"/>
  <c r="E8" i="5"/>
  <c r="O7" i="5"/>
  <c r="E7" i="5"/>
  <c r="F7" i="5" s="1"/>
  <c r="E14" i="4"/>
  <c r="E13" i="4"/>
  <c r="F13" i="4" s="1"/>
  <c r="E12" i="4"/>
  <c r="E11" i="4"/>
  <c r="F11" i="4" s="1"/>
  <c r="E10" i="4"/>
  <c r="E9" i="4"/>
  <c r="F9" i="4" s="1"/>
  <c r="E8" i="4"/>
  <c r="E7" i="4"/>
  <c r="F7" i="4" s="1"/>
  <c r="R14" i="3"/>
  <c r="E14" i="3"/>
  <c r="R13" i="3"/>
  <c r="E13" i="3"/>
  <c r="F13" i="3" s="1"/>
  <c r="R12" i="3"/>
  <c r="E12" i="3"/>
  <c r="R11" i="3"/>
  <c r="E11" i="3"/>
  <c r="R10" i="3"/>
  <c r="E10" i="3"/>
  <c r="F10" i="3" s="1"/>
  <c r="R9" i="3"/>
  <c r="E9" i="3"/>
  <c r="R8" i="3"/>
  <c r="E8" i="3"/>
  <c r="F8" i="3" s="1"/>
  <c r="R7" i="3"/>
  <c r="E7" i="3"/>
  <c r="O14" i="2"/>
  <c r="E14" i="2"/>
  <c r="O13" i="2"/>
  <c r="E13" i="2"/>
  <c r="O12" i="2"/>
  <c r="E12" i="2"/>
  <c r="O11" i="2"/>
  <c r="E11" i="2"/>
  <c r="O10" i="2"/>
  <c r="E10" i="2"/>
  <c r="O9" i="2"/>
  <c r="E9" i="2"/>
  <c r="O8" i="2"/>
  <c r="E8" i="2"/>
  <c r="O7" i="2"/>
  <c r="E7" i="2"/>
  <c r="E15" i="1"/>
  <c r="E14" i="1"/>
  <c r="E13" i="1"/>
  <c r="E12" i="1"/>
  <c r="E11" i="1"/>
  <c r="F7" i="7" l="1"/>
  <c r="K7" i="7" s="1"/>
  <c r="F8" i="7"/>
  <c r="K8" i="7" s="1"/>
  <c r="F9" i="7"/>
  <c r="K9" i="7" s="1"/>
  <c r="F10" i="7"/>
  <c r="K10" i="7" s="1"/>
  <c r="F11" i="7"/>
  <c r="K11" i="7" s="1"/>
  <c r="F12" i="7"/>
  <c r="K12" i="7" s="1"/>
  <c r="F13" i="7"/>
  <c r="K13" i="7" s="1"/>
  <c r="F14" i="7"/>
  <c r="K14" i="7" s="1"/>
  <c r="F8" i="5"/>
  <c r="K8" i="5" s="1"/>
  <c r="F9" i="5"/>
  <c r="K9" i="5" s="1"/>
  <c r="F11" i="5"/>
  <c r="K11" i="5" s="1"/>
  <c r="F12" i="5"/>
  <c r="K12" i="5" s="1"/>
  <c r="F14" i="5"/>
  <c r="K14" i="5" s="1"/>
  <c r="K7" i="5"/>
  <c r="K10" i="5"/>
  <c r="K13" i="5"/>
  <c r="F8" i="4"/>
  <c r="K8" i="4" s="1"/>
  <c r="F10" i="4"/>
  <c r="K10" i="4" s="1"/>
  <c r="F12" i="4"/>
  <c r="K12" i="4" s="1"/>
  <c r="F14" i="4"/>
  <c r="K14" i="4" s="1"/>
  <c r="K7" i="4"/>
  <c r="K9" i="4"/>
  <c r="K11" i="4"/>
  <c r="K13" i="4"/>
  <c r="F7" i="3"/>
  <c r="K7" i="3" s="1"/>
  <c r="F9" i="3"/>
  <c r="K9" i="3" s="1"/>
  <c r="F11" i="3"/>
  <c r="K11" i="3" s="1"/>
  <c r="F12" i="3"/>
  <c r="K12" i="3" s="1"/>
  <c r="F14" i="3"/>
  <c r="K14" i="3" s="1"/>
  <c r="K8" i="3"/>
  <c r="K10" i="3"/>
  <c r="K13" i="3"/>
  <c r="F7" i="2"/>
  <c r="K7" i="2" s="1"/>
  <c r="F8" i="2"/>
  <c r="K8" i="2" s="1"/>
  <c r="F9" i="2"/>
  <c r="K9" i="2" s="1"/>
  <c r="F10" i="2"/>
  <c r="K10" i="2" s="1"/>
  <c r="F11" i="2"/>
  <c r="K11" i="2" s="1"/>
  <c r="F12" i="2"/>
  <c r="K12" i="2" s="1"/>
  <c r="F13" i="2"/>
  <c r="K13" i="2" s="1"/>
  <c r="F14" i="2"/>
  <c r="K14" i="2" s="1"/>
  <c r="F14" i="1"/>
  <c r="E10" i="1"/>
  <c r="E9" i="1"/>
  <c r="F9" i="1" s="1"/>
  <c r="F15" i="1"/>
  <c r="K15" i="1" s="1"/>
  <c r="F13" i="1"/>
  <c r="K13" i="1" s="1"/>
  <c r="F12" i="1"/>
  <c r="K12" i="1" s="1"/>
  <c r="F11" i="1"/>
  <c r="K11" i="1" s="1"/>
  <c r="E8" i="1"/>
  <c r="F8" i="1" l="1"/>
  <c r="K8" i="1" s="1"/>
  <c r="K14" i="1"/>
  <c r="F10" i="1"/>
  <c r="K10" i="1" s="1"/>
  <c r="K9" i="1"/>
</calcChain>
</file>

<file path=xl/sharedStrings.xml><?xml version="1.0" encoding="utf-8"?>
<sst xmlns="http://schemas.openxmlformats.org/spreadsheetml/2006/main" count="268" uniqueCount="47">
  <si>
    <t>KATEGORIJA</t>
  </si>
  <si>
    <t>KORISNIKA USLUGA</t>
  </si>
  <si>
    <t>Usluga opskrbe</t>
  </si>
  <si>
    <t>pitkom vodom</t>
  </si>
  <si>
    <t>Usluga odvodnje</t>
  </si>
  <si>
    <t>otpadnih voda</t>
  </si>
  <si>
    <t>Usluga pročišćavanja</t>
  </si>
  <si>
    <t>Ukupno</t>
  </si>
  <si>
    <t>usluge</t>
  </si>
  <si>
    <t>PDV</t>
  </si>
  <si>
    <t xml:space="preserve">Naknada za </t>
  </si>
  <si>
    <t>korištenje voda</t>
  </si>
  <si>
    <t>Naknada za</t>
  </si>
  <si>
    <t>zaštitu voda</t>
  </si>
  <si>
    <t>Naknada za razvoj</t>
  </si>
  <si>
    <t>UKUPNI VARIJABILNI DIO</t>
  </si>
  <si>
    <t>CIJENE VODNIH USLUGA</t>
  </si>
  <si>
    <t>(uključen PDV)</t>
  </si>
  <si>
    <t>Kućanstva s odvodnjom - nisu priključeni na UPOV</t>
  </si>
  <si>
    <t>Kućanstva bez odvodnje</t>
  </si>
  <si>
    <t>Kućanstva s odvodnjom socijalno ugroženi</t>
  </si>
  <si>
    <t>Kućanstva s odvodnjom - nisu priključeni na UPOV socijalno ugroženi</t>
  </si>
  <si>
    <t>Kućanstva bez odvodnje socijalno ugroženi</t>
  </si>
  <si>
    <t>Ostali korisnici (pravne osobe) - priključeni na UPOV</t>
  </si>
  <si>
    <t>Ostali korisnici (pravne osobe) - s odvodnjom nisu  priključeni na UPOV</t>
  </si>
  <si>
    <t>UKUPNI FIKSNI DIO CIJENE</t>
  </si>
  <si>
    <t xml:space="preserve">Fiksni dio javne </t>
  </si>
  <si>
    <t>vodoopskrbe</t>
  </si>
  <si>
    <t xml:space="preserve">Fiksni dio </t>
  </si>
  <si>
    <t>odvodnje</t>
  </si>
  <si>
    <t>pročišćavanja</t>
  </si>
  <si>
    <t xml:space="preserve">Kućanstva s odvodnjom </t>
  </si>
  <si>
    <t>Cijene vodnih usluga po m³ na području grada Dugo Selo i Općine Rugvica</t>
  </si>
  <si>
    <t>Cijene vodnih usluga po m³ na području Općine Brckovljani</t>
  </si>
  <si>
    <t>Ostali korisnici (pravne osobe) - sa odvodnjom</t>
  </si>
  <si>
    <t>Ostali korisnici (pravne osobe) - bez odvodnje</t>
  </si>
  <si>
    <t>Cijene vodnih usluga po m³ na području grada Ivanić Grad</t>
  </si>
  <si>
    <t>Cijene vodnih usluga po m³ na području grada Sveti Ivan Zelina i općine Bedenica</t>
  </si>
  <si>
    <t>Napomena: Fiksni dio jevne vodoopskrbe za kategoriju korisnika pravne osobe određen je prema profilima priključka kako je navedeno u Odluci. U tabeli je cijena za profil priključka do ø 32.</t>
  </si>
  <si>
    <r>
      <t>Temeljem Rješenja KLASA: UP/I-325-08/196-04/0000124, URBROJ: 374-25-3-19-1 od 21.3.2019. utvrđuje se korekcijski koeficjent koji smanjuje naknadu za zaštitu voda sa 1,35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na 0,40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za obveznike koji su priključeni na sustav javne odvodnje s uređajem za pročišćavanje komunalnih otpadnih voda.</t>
    </r>
  </si>
  <si>
    <t>Vodoopskrba i odvodnja Zagrebačke županije d.o.o.</t>
  </si>
  <si>
    <t>Zajednički dio</t>
  </si>
  <si>
    <t>Posebni dio</t>
  </si>
  <si>
    <t>U Zagrebu, 1.7.2022.</t>
  </si>
  <si>
    <t>Cijene vodnih usluga po m³ na području Općina Rakovec, Gradec, Dubrava, Preseka i Farkaševac</t>
  </si>
  <si>
    <t>Cijene vodnih usluga po m³ na području Grada Vrbovca</t>
  </si>
  <si>
    <t>Cijene vodnih usluga po m³ na području općine Križ i Kloštar Ivanić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</si>
</sst>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2" fontId="1" fillId="0" borderId="6" xfId="0" applyNumberFormat="1" applyFont="1" applyBorder="1"/>
    <xf numFmtId="2" fontId="1" fillId="5" borderId="23" xfId="0" applyNumberFormat="1" applyFont="1" applyFill="1" applyBorder="1"/>
    <xf numFmtId="2" fontId="3" fillId="2" borderId="6" xfId="0" applyNumberFormat="1" applyFont="1" applyFill="1" applyBorder="1"/>
    <xf numFmtId="2" fontId="1" fillId="0" borderId="4" xfId="0" applyNumberFormat="1" applyFont="1" applyBorder="1"/>
    <xf numFmtId="0" fontId="5" fillId="0" borderId="0" xfId="0" applyFont="1"/>
    <xf numFmtId="0" fontId="4" fillId="0" borderId="0" xfId="0" applyFont="1"/>
    <xf numFmtId="2" fontId="3" fillId="4" borderId="7" xfId="0" applyNumberFormat="1" applyFont="1" applyFill="1" applyBorder="1"/>
    <xf numFmtId="2" fontId="1" fillId="0" borderId="2" xfId="0" applyNumberFormat="1" applyFont="1" applyBorder="1"/>
    <xf numFmtId="2" fontId="1" fillId="5" borderId="24" xfId="0" applyNumberFormat="1" applyFont="1" applyFill="1" applyBorder="1"/>
    <xf numFmtId="2" fontId="1" fillId="5" borderId="25" xfId="0" applyNumberFormat="1" applyFont="1" applyFill="1" applyBorder="1"/>
    <xf numFmtId="2" fontId="3" fillId="0" borderId="6" xfId="0" applyNumberFormat="1" applyFont="1" applyBorder="1"/>
    <xf numFmtId="2" fontId="3" fillId="0" borderId="2" xfId="0" applyNumberFormat="1" applyFont="1" applyBorder="1"/>
    <xf numFmtId="2" fontId="3" fillId="0" borderId="4" xfId="0" applyNumberFormat="1" applyFont="1" applyBorder="1"/>
    <xf numFmtId="2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2" fontId="3" fillId="2" borderId="4" xfId="0" applyNumberFormat="1" applyFont="1" applyFill="1" applyBorder="1"/>
    <xf numFmtId="2" fontId="3" fillId="4" borderId="28" xfId="0" applyNumberFormat="1" applyFont="1" applyFill="1" applyBorder="1"/>
    <xf numFmtId="2" fontId="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9" fillId="0" borderId="5" xfId="0" applyFont="1" applyBorder="1" applyAlignment="1">
      <alignment wrapText="1"/>
    </xf>
    <xf numFmtId="2" fontId="9" fillId="0" borderId="6" xfId="0" applyNumberFormat="1" applyFont="1" applyBorder="1"/>
    <xf numFmtId="2" fontId="11" fillId="0" borderId="6" xfId="0" applyNumberFormat="1" applyFont="1" applyBorder="1"/>
    <xf numFmtId="2" fontId="11" fillId="2" borderId="6" xfId="0" applyNumberFormat="1" applyFont="1" applyFill="1" applyBorder="1"/>
    <xf numFmtId="2" fontId="9" fillId="5" borderId="23" xfId="0" applyNumberFormat="1" applyFont="1" applyFill="1" applyBorder="1"/>
    <xf numFmtId="2" fontId="11" fillId="4" borderId="7" xfId="0" applyNumberFormat="1" applyFont="1" applyFill="1" applyBorder="1"/>
    <xf numFmtId="0" fontId="9" fillId="0" borderId="1" xfId="0" applyFont="1" applyBorder="1" applyAlignment="1">
      <alignment wrapText="1"/>
    </xf>
    <xf numFmtId="2" fontId="9" fillId="0" borderId="2" xfId="0" applyNumberFormat="1" applyFont="1" applyBorder="1"/>
    <xf numFmtId="2" fontId="11" fillId="0" borderId="2" xfId="0" applyNumberFormat="1" applyFont="1" applyBorder="1"/>
    <xf numFmtId="2" fontId="9" fillId="5" borderId="24" xfId="0" applyNumberFormat="1" applyFont="1" applyFill="1" applyBorder="1"/>
    <xf numFmtId="0" fontId="9" fillId="0" borderId="1" xfId="0" applyFont="1" applyBorder="1"/>
    <xf numFmtId="0" fontId="9" fillId="0" borderId="3" xfId="0" applyFont="1" applyBorder="1" applyAlignment="1">
      <alignment wrapText="1"/>
    </xf>
    <xf numFmtId="2" fontId="9" fillId="0" borderId="4" xfId="0" applyNumberFormat="1" applyFont="1" applyBorder="1"/>
    <xf numFmtId="2" fontId="11" fillId="0" borderId="4" xfId="0" applyNumberFormat="1" applyFont="1" applyBorder="1"/>
    <xf numFmtId="2" fontId="11" fillId="2" borderId="4" xfId="0" applyNumberFormat="1" applyFont="1" applyFill="1" applyBorder="1"/>
    <xf numFmtId="2" fontId="9" fillId="5" borderId="25" xfId="0" applyNumberFormat="1" applyFont="1" applyFill="1" applyBorder="1"/>
    <xf numFmtId="2" fontId="11" fillId="4" borderId="28" xfId="0" applyNumberFormat="1" applyFont="1" applyFill="1" applyBorder="1"/>
    <xf numFmtId="2" fontId="9" fillId="5" borderId="4" xfId="0" applyNumberFormat="1" applyFont="1" applyFill="1" applyBorder="1"/>
    <xf numFmtId="2" fontId="9" fillId="3" borderId="23" xfId="0" applyNumberFormat="1" applyFont="1" applyFill="1" applyBorder="1"/>
    <xf numFmtId="2" fontId="9" fillId="3" borderId="25" xfId="0" applyNumberFormat="1" applyFont="1" applyFill="1" applyBorder="1"/>
    <xf numFmtId="0" fontId="1" fillId="0" borderId="0" xfId="0" applyFont="1"/>
    <xf numFmtId="2" fontId="1" fillId="3" borderId="23" xfId="0" applyNumberFormat="1" applyFont="1" applyFill="1" applyBorder="1"/>
    <xf numFmtId="2" fontId="1" fillId="3" borderId="25" xfId="0" applyNumberFormat="1" applyFont="1" applyFill="1" applyBorder="1"/>
    <xf numFmtId="2" fontId="9" fillId="3" borderId="4" xfId="0" applyNumberFormat="1" applyFont="1" applyFill="1" applyBorder="1"/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 wrapText="1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 wrapText="1"/>
    </xf>
    <xf numFmtId="0" fontId="13" fillId="0" borderId="0" xfId="0" applyFont="1"/>
    <xf numFmtId="0" fontId="1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2" fontId="9" fillId="0" borderId="29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4"/>
  <sheetViews>
    <sheetView tabSelected="1" workbookViewId="0">
      <selection activeCell="O6" sqref="O6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0.28515625" bestFit="1" customWidth="1"/>
    <col min="9" max="9" width="12.7109375" customWidth="1"/>
    <col min="10" max="10" width="13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2" spans="1:15" x14ac:dyDescent="0.25">
      <c r="D2" s="24" t="s">
        <v>37</v>
      </c>
      <c r="E2" s="25"/>
      <c r="F2" s="25"/>
      <c r="G2" s="25"/>
      <c r="H2" s="25"/>
      <c r="I2" s="25"/>
    </row>
    <row r="4" spans="1:15" x14ac:dyDescent="0.25">
      <c r="A4" s="2" t="s">
        <v>0</v>
      </c>
      <c r="B4" s="3" t="s">
        <v>2</v>
      </c>
      <c r="C4" s="3" t="s">
        <v>4</v>
      </c>
      <c r="D4" s="91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04" t="s">
        <v>14</v>
      </c>
      <c r="J4" s="105"/>
      <c r="K4" s="9" t="s">
        <v>15</v>
      </c>
      <c r="L4" s="17" t="s">
        <v>26</v>
      </c>
      <c r="M4" s="17" t="s">
        <v>28</v>
      </c>
      <c r="N4" s="17" t="s">
        <v>28</v>
      </c>
      <c r="O4" s="12" t="s">
        <v>25</v>
      </c>
    </row>
    <row r="5" spans="1:15" x14ac:dyDescent="0.25">
      <c r="A5" s="4" t="s">
        <v>1</v>
      </c>
      <c r="B5" s="5" t="s">
        <v>3</v>
      </c>
      <c r="C5" s="5" t="s">
        <v>5</v>
      </c>
      <c r="D5" s="92"/>
      <c r="E5" s="5" t="s">
        <v>8</v>
      </c>
      <c r="F5" s="5"/>
      <c r="G5" s="5" t="s">
        <v>11</v>
      </c>
      <c r="H5" s="5" t="s">
        <v>13</v>
      </c>
      <c r="I5" s="6" t="s">
        <v>41</v>
      </c>
      <c r="J5" s="6" t="s">
        <v>42</v>
      </c>
      <c r="K5" s="10" t="s">
        <v>16</v>
      </c>
      <c r="L5" s="18" t="s">
        <v>27</v>
      </c>
      <c r="M5" s="18" t="s">
        <v>29</v>
      </c>
      <c r="N5" s="18" t="s">
        <v>30</v>
      </c>
      <c r="O5" s="13" t="s">
        <v>17</v>
      </c>
    </row>
    <row r="6" spans="1:15" ht="12" customHeight="1" x14ac:dyDescent="0.25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19">
        <v>11</v>
      </c>
      <c r="M6" s="19">
        <v>12</v>
      </c>
      <c r="N6" s="19">
        <v>13</v>
      </c>
      <c r="O6" s="14">
        <v>14</v>
      </c>
    </row>
    <row r="7" spans="1:15" x14ac:dyDescent="0.25">
      <c r="A7" s="16" t="s">
        <v>31</v>
      </c>
      <c r="B7" s="20">
        <v>5.58</v>
      </c>
      <c r="C7" s="20">
        <v>1.21</v>
      </c>
      <c r="D7" s="20"/>
      <c r="E7" s="30">
        <f>SUM(B7:D7)</f>
        <v>6.79</v>
      </c>
      <c r="F7" s="20">
        <f>E7*13/100</f>
        <v>0.88269999999999993</v>
      </c>
      <c r="G7" s="20">
        <v>2.85</v>
      </c>
      <c r="H7" s="20">
        <v>1.35</v>
      </c>
      <c r="I7" s="38">
        <v>1.19</v>
      </c>
      <c r="J7" s="84">
        <v>0.81</v>
      </c>
      <c r="K7" s="22">
        <f>SUM(E7:J7)</f>
        <v>13.8727</v>
      </c>
      <c r="L7" s="21">
        <v>17.61</v>
      </c>
      <c r="M7" s="21">
        <v>5.15</v>
      </c>
      <c r="N7" s="21"/>
      <c r="O7" s="26">
        <f>SUM(L7:N7)</f>
        <v>22.759999999999998</v>
      </c>
    </row>
    <row r="8" spans="1:15" ht="33" customHeight="1" x14ac:dyDescent="0.25">
      <c r="A8" s="15" t="s">
        <v>18</v>
      </c>
      <c r="B8" s="27"/>
      <c r="C8" s="27"/>
      <c r="D8" s="27"/>
      <c r="E8" s="31">
        <f>SUM(B8:D8)</f>
        <v>0</v>
      </c>
      <c r="F8" s="20">
        <f t="shared" ref="F8:F14" si="0">E8*13/100</f>
        <v>0</v>
      </c>
      <c r="G8" s="27"/>
      <c r="H8" s="27"/>
      <c r="I8" s="34"/>
      <c r="J8" s="82"/>
      <c r="K8" s="22">
        <f>SUM(E8:J8)</f>
        <v>0</v>
      </c>
      <c r="L8" s="21"/>
      <c r="M8" s="21"/>
      <c r="N8" s="28"/>
      <c r="O8" s="26">
        <f t="shared" ref="O8:O14" si="1">SUM(L8:N8)</f>
        <v>0</v>
      </c>
    </row>
    <row r="9" spans="1:15" x14ac:dyDescent="0.25">
      <c r="A9" s="1" t="s">
        <v>19</v>
      </c>
      <c r="B9" s="27">
        <v>5.58</v>
      </c>
      <c r="C9" s="27"/>
      <c r="D9" s="27"/>
      <c r="E9" s="31">
        <f>SUM(B9:D9)</f>
        <v>5.58</v>
      </c>
      <c r="F9" s="20">
        <f t="shared" si="0"/>
        <v>0.72540000000000004</v>
      </c>
      <c r="G9" s="27">
        <v>2.85</v>
      </c>
      <c r="H9" s="27">
        <v>1.35</v>
      </c>
      <c r="I9" s="34">
        <v>1.19</v>
      </c>
      <c r="J9" s="82">
        <v>0.81</v>
      </c>
      <c r="K9" s="22">
        <f>SUM(E9:J9)</f>
        <v>12.5054</v>
      </c>
      <c r="L9" s="21">
        <v>17.61</v>
      </c>
      <c r="M9" s="28"/>
      <c r="N9" s="28"/>
      <c r="O9" s="26">
        <f t="shared" si="1"/>
        <v>17.61</v>
      </c>
    </row>
    <row r="10" spans="1:15" ht="26.25" x14ac:dyDescent="0.25">
      <c r="A10" s="16" t="s">
        <v>20</v>
      </c>
      <c r="B10" s="27">
        <v>3.34</v>
      </c>
      <c r="C10" s="27">
        <v>0.72</v>
      </c>
      <c r="D10" s="27"/>
      <c r="E10" s="31">
        <f t="shared" ref="E10:E14" si="2">SUM(B10:D10)</f>
        <v>4.0599999999999996</v>
      </c>
      <c r="F10" s="20">
        <f t="shared" si="0"/>
        <v>0.52779999999999994</v>
      </c>
      <c r="G10" s="20">
        <v>2.85</v>
      </c>
      <c r="H10" s="20">
        <v>1.35</v>
      </c>
      <c r="I10" s="33">
        <v>1.19</v>
      </c>
      <c r="J10" s="85">
        <v>0.81</v>
      </c>
      <c r="K10" s="22">
        <f>SUM(E10:J10)</f>
        <v>10.787799999999999</v>
      </c>
      <c r="L10" s="21">
        <v>17.61</v>
      </c>
      <c r="M10" s="21">
        <v>5.15</v>
      </c>
      <c r="N10" s="21"/>
      <c r="O10" s="26">
        <f t="shared" si="1"/>
        <v>22.759999999999998</v>
      </c>
    </row>
    <row r="11" spans="1:15" ht="39" x14ac:dyDescent="0.25">
      <c r="A11" s="15" t="s">
        <v>21</v>
      </c>
      <c r="B11" s="27"/>
      <c r="C11" s="27"/>
      <c r="D11" s="27"/>
      <c r="E11" s="31">
        <f t="shared" si="2"/>
        <v>0</v>
      </c>
      <c r="F11" s="20">
        <f t="shared" si="0"/>
        <v>0</v>
      </c>
      <c r="G11" s="27"/>
      <c r="H11" s="27"/>
      <c r="I11" s="34"/>
      <c r="J11" s="82"/>
      <c r="K11" s="22">
        <f>SUM(E11:J11)</f>
        <v>0</v>
      </c>
      <c r="L11" s="21"/>
      <c r="M11" s="21"/>
      <c r="N11" s="28"/>
      <c r="O11" s="26">
        <f t="shared" si="1"/>
        <v>0</v>
      </c>
    </row>
    <row r="12" spans="1:15" ht="26.25" x14ac:dyDescent="0.25">
      <c r="A12" s="15" t="s">
        <v>22</v>
      </c>
      <c r="B12" s="27">
        <v>3.34</v>
      </c>
      <c r="C12" s="27"/>
      <c r="D12" s="27"/>
      <c r="E12" s="31">
        <f t="shared" si="2"/>
        <v>3.34</v>
      </c>
      <c r="F12" s="20">
        <f t="shared" si="0"/>
        <v>0.43420000000000003</v>
      </c>
      <c r="G12" s="20">
        <v>2.85</v>
      </c>
      <c r="H12" s="20">
        <v>1.35</v>
      </c>
      <c r="I12" s="34">
        <v>1.19</v>
      </c>
      <c r="J12" s="82">
        <v>0.81</v>
      </c>
      <c r="K12" s="22">
        <f>SUM(E12:J12)</f>
        <v>9.9741999999999997</v>
      </c>
      <c r="L12" s="21">
        <v>17.61</v>
      </c>
      <c r="M12" s="28"/>
      <c r="N12" s="28"/>
      <c r="O12" s="26">
        <f t="shared" si="1"/>
        <v>17.61</v>
      </c>
    </row>
    <row r="13" spans="1:15" ht="27.75" customHeight="1" x14ac:dyDescent="0.25">
      <c r="A13" s="15" t="s">
        <v>34</v>
      </c>
      <c r="B13" s="27">
        <v>8.66</v>
      </c>
      <c r="C13" s="27">
        <v>2.98</v>
      </c>
      <c r="D13" s="27"/>
      <c r="E13" s="31">
        <f t="shared" si="2"/>
        <v>11.64</v>
      </c>
      <c r="F13" s="20">
        <f t="shared" si="0"/>
        <v>1.5131999999999999</v>
      </c>
      <c r="G13" s="20">
        <v>2.85</v>
      </c>
      <c r="H13" s="20">
        <v>1.35</v>
      </c>
      <c r="I13" s="34">
        <v>1.19</v>
      </c>
      <c r="J13" s="82">
        <v>0.81</v>
      </c>
      <c r="K13" s="22">
        <f>SUM(E13:J13)</f>
        <v>19.353200000000001</v>
      </c>
      <c r="L13" s="79">
        <v>17.61</v>
      </c>
      <c r="M13" s="21">
        <v>5.15</v>
      </c>
      <c r="N13" s="21"/>
      <c r="O13" s="26">
        <f t="shared" si="1"/>
        <v>22.759999999999998</v>
      </c>
    </row>
    <row r="14" spans="1:15" ht="26.25" x14ac:dyDescent="0.25">
      <c r="A14" s="35" t="s">
        <v>35</v>
      </c>
      <c r="B14" s="23">
        <v>8.66</v>
      </c>
      <c r="C14" s="23"/>
      <c r="D14" s="23"/>
      <c r="E14" s="32">
        <f t="shared" si="2"/>
        <v>8.66</v>
      </c>
      <c r="F14" s="23">
        <f t="shared" si="0"/>
        <v>1.1257999999999999</v>
      </c>
      <c r="G14" s="23">
        <v>2.85</v>
      </c>
      <c r="H14" s="23">
        <v>1.35</v>
      </c>
      <c r="I14" s="39">
        <v>1.19</v>
      </c>
      <c r="J14" s="83">
        <v>0.81</v>
      </c>
      <c r="K14" s="36">
        <f>SUM(E14:J14)</f>
        <v>15.985799999999999</v>
      </c>
      <c r="L14" s="80">
        <v>17.61</v>
      </c>
      <c r="M14" s="29"/>
      <c r="N14" s="29"/>
      <c r="O14" s="37">
        <f t="shared" si="1"/>
        <v>17.61</v>
      </c>
    </row>
  </sheetData>
  <mergeCells count="2">
    <mergeCell ref="D4:D5"/>
    <mergeCell ref="I4:J4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14"/>
  <sheetViews>
    <sheetView workbookViewId="0">
      <selection activeCell="J11" sqref="J11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0.28515625" bestFit="1" customWidth="1"/>
    <col min="9" max="9" width="13" customWidth="1"/>
    <col min="10" max="10" width="13.7109375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2" spans="1:15" x14ac:dyDescent="0.25">
      <c r="D2" s="24" t="s">
        <v>46</v>
      </c>
      <c r="E2" s="25"/>
      <c r="F2" s="25"/>
      <c r="G2" s="25"/>
      <c r="H2" s="25"/>
      <c r="I2" s="25"/>
    </row>
    <row r="4" spans="1:15" x14ac:dyDescent="0.25">
      <c r="A4" s="2" t="s">
        <v>0</v>
      </c>
      <c r="B4" s="3" t="s">
        <v>2</v>
      </c>
      <c r="C4" s="3" t="s">
        <v>4</v>
      </c>
      <c r="D4" s="91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04" t="s">
        <v>14</v>
      </c>
      <c r="J4" s="105"/>
      <c r="K4" s="9" t="s">
        <v>15</v>
      </c>
      <c r="L4" s="17" t="s">
        <v>26</v>
      </c>
      <c r="M4" s="17" t="s">
        <v>28</v>
      </c>
      <c r="N4" s="17" t="s">
        <v>28</v>
      </c>
      <c r="O4" s="12" t="s">
        <v>25</v>
      </c>
    </row>
    <row r="5" spans="1:15" x14ac:dyDescent="0.25">
      <c r="A5" s="4" t="s">
        <v>1</v>
      </c>
      <c r="B5" s="5" t="s">
        <v>3</v>
      </c>
      <c r="C5" s="5" t="s">
        <v>5</v>
      </c>
      <c r="D5" s="92"/>
      <c r="E5" s="5" t="s">
        <v>8</v>
      </c>
      <c r="F5" s="5"/>
      <c r="G5" s="5" t="s">
        <v>11</v>
      </c>
      <c r="H5" s="5" t="s">
        <v>13</v>
      </c>
      <c r="I5" s="6" t="s">
        <v>41</v>
      </c>
      <c r="J5" s="6" t="s">
        <v>42</v>
      </c>
      <c r="K5" s="10" t="s">
        <v>16</v>
      </c>
      <c r="L5" s="18" t="s">
        <v>27</v>
      </c>
      <c r="M5" s="18" t="s">
        <v>29</v>
      </c>
      <c r="N5" s="18" t="s">
        <v>30</v>
      </c>
      <c r="O5" s="13" t="s">
        <v>17</v>
      </c>
    </row>
    <row r="6" spans="1:15" ht="15.75" customHeight="1" x14ac:dyDescent="0.25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19">
        <v>11</v>
      </c>
      <c r="M6" s="19">
        <v>12</v>
      </c>
      <c r="N6" s="19">
        <v>13</v>
      </c>
      <c r="O6" s="14">
        <v>14</v>
      </c>
    </row>
    <row r="7" spans="1:15" x14ac:dyDescent="0.25">
      <c r="A7" s="16" t="s">
        <v>31</v>
      </c>
      <c r="B7" s="20">
        <v>5.58</v>
      </c>
      <c r="C7" s="20">
        <v>1.21</v>
      </c>
      <c r="D7" s="20">
        <v>1.73</v>
      </c>
      <c r="E7" s="30">
        <f>SUM(B7:D7)</f>
        <v>8.52</v>
      </c>
      <c r="F7" s="20">
        <f>E7*13/100</f>
        <v>1.1075999999999999</v>
      </c>
      <c r="G7" s="20">
        <v>2.85</v>
      </c>
      <c r="H7" s="20">
        <v>1.35</v>
      </c>
      <c r="I7" s="38">
        <v>1.19</v>
      </c>
      <c r="J7" s="84">
        <v>1.81</v>
      </c>
      <c r="K7" s="22">
        <f>SUM(E7:J7)</f>
        <v>16.827599999999997</v>
      </c>
      <c r="L7" s="21">
        <v>17.61</v>
      </c>
      <c r="M7" s="21">
        <v>5.15</v>
      </c>
      <c r="N7" s="21">
        <v>7</v>
      </c>
      <c r="O7" s="26">
        <f>SUM(L7:N7)</f>
        <v>29.759999999999998</v>
      </c>
    </row>
    <row r="8" spans="1:15" ht="33" customHeight="1" x14ac:dyDescent="0.25">
      <c r="A8" s="15" t="s">
        <v>18</v>
      </c>
      <c r="B8" s="27">
        <v>5.58</v>
      </c>
      <c r="C8" s="27">
        <v>1.21</v>
      </c>
      <c r="D8" s="27"/>
      <c r="E8" s="31">
        <f>SUM(B8:D8)</f>
        <v>6.79</v>
      </c>
      <c r="F8" s="20">
        <f t="shared" ref="F8:F14" si="0">E8*13/100</f>
        <v>0.88269999999999993</v>
      </c>
      <c r="G8" s="27">
        <v>2.85</v>
      </c>
      <c r="H8" s="27">
        <v>1.35</v>
      </c>
      <c r="I8" s="34">
        <v>1.19</v>
      </c>
      <c r="J8" s="82">
        <v>1.81</v>
      </c>
      <c r="K8" s="22">
        <f>SUM(E8:J8)</f>
        <v>14.8727</v>
      </c>
      <c r="L8" s="21">
        <v>17.61</v>
      </c>
      <c r="M8" s="21">
        <v>5.15</v>
      </c>
      <c r="N8" s="28"/>
      <c r="O8" s="26">
        <f t="shared" ref="O8:O14" si="1">SUM(L8:N8)</f>
        <v>22.759999999999998</v>
      </c>
    </row>
    <row r="9" spans="1:15" x14ac:dyDescent="0.25">
      <c r="A9" s="1" t="s">
        <v>19</v>
      </c>
      <c r="B9" s="27">
        <v>5.58</v>
      </c>
      <c r="C9" s="27"/>
      <c r="D9" s="27"/>
      <c r="E9" s="31">
        <f>SUM(B9:D9)</f>
        <v>5.58</v>
      </c>
      <c r="F9" s="20">
        <f t="shared" si="0"/>
        <v>0.72540000000000004</v>
      </c>
      <c r="G9" s="27">
        <v>2.85</v>
      </c>
      <c r="H9" s="27">
        <v>1.35</v>
      </c>
      <c r="I9" s="34">
        <v>1.19</v>
      </c>
      <c r="J9" s="82">
        <v>1.81</v>
      </c>
      <c r="K9" s="22">
        <f>SUM(E9:J9)</f>
        <v>13.5054</v>
      </c>
      <c r="L9" s="21">
        <v>17.61</v>
      </c>
      <c r="M9" s="28"/>
      <c r="N9" s="28"/>
      <c r="O9" s="26">
        <f t="shared" si="1"/>
        <v>17.61</v>
      </c>
    </row>
    <row r="10" spans="1:15" ht="26.25" x14ac:dyDescent="0.25">
      <c r="A10" s="16" t="s">
        <v>20</v>
      </c>
      <c r="B10" s="27">
        <v>3.34</v>
      </c>
      <c r="C10" s="27">
        <v>0.72</v>
      </c>
      <c r="D10" s="27">
        <v>1.03</v>
      </c>
      <c r="E10" s="31">
        <f t="shared" ref="E10:E14" si="2">SUM(B10:D10)</f>
        <v>5.09</v>
      </c>
      <c r="F10" s="20">
        <f t="shared" si="0"/>
        <v>0.66170000000000007</v>
      </c>
      <c r="G10" s="27">
        <v>2.85</v>
      </c>
      <c r="H10" s="27">
        <v>1.35</v>
      </c>
      <c r="I10" s="33">
        <v>1.19</v>
      </c>
      <c r="J10" s="85">
        <v>1.81</v>
      </c>
      <c r="K10" s="22">
        <f>SUM(E10:J10)</f>
        <v>12.951699999999999</v>
      </c>
      <c r="L10" s="21">
        <v>17.61</v>
      </c>
      <c r="M10" s="21">
        <v>5.15</v>
      </c>
      <c r="N10" s="21">
        <v>7</v>
      </c>
      <c r="O10" s="26">
        <f t="shared" si="1"/>
        <v>29.759999999999998</v>
      </c>
    </row>
    <row r="11" spans="1:15" ht="39" x14ac:dyDescent="0.25">
      <c r="A11" s="15" t="s">
        <v>21</v>
      </c>
      <c r="B11" s="27">
        <v>3.34</v>
      </c>
      <c r="C11" s="27">
        <v>0.72</v>
      </c>
      <c r="D11" s="27"/>
      <c r="E11" s="31">
        <f t="shared" si="2"/>
        <v>4.0599999999999996</v>
      </c>
      <c r="F11" s="20">
        <f t="shared" si="0"/>
        <v>0.52779999999999994</v>
      </c>
      <c r="G11" s="27">
        <v>2.85</v>
      </c>
      <c r="H11" s="27">
        <v>1.35</v>
      </c>
      <c r="I11" s="34">
        <v>1.19</v>
      </c>
      <c r="J11" s="82">
        <v>1.81</v>
      </c>
      <c r="K11" s="22">
        <f>SUM(E11:J11)</f>
        <v>11.787799999999999</v>
      </c>
      <c r="L11" s="21">
        <v>17.61</v>
      </c>
      <c r="M11" s="21">
        <v>5.15</v>
      </c>
      <c r="N11" s="28"/>
      <c r="O11" s="26">
        <f t="shared" si="1"/>
        <v>22.759999999999998</v>
      </c>
    </row>
    <row r="12" spans="1:15" ht="26.25" x14ac:dyDescent="0.25">
      <c r="A12" s="15" t="s">
        <v>22</v>
      </c>
      <c r="B12" s="27">
        <v>3.34</v>
      </c>
      <c r="C12" s="27"/>
      <c r="D12" s="27"/>
      <c r="E12" s="31">
        <f t="shared" si="2"/>
        <v>3.34</v>
      </c>
      <c r="F12" s="20">
        <f t="shared" si="0"/>
        <v>0.43420000000000003</v>
      </c>
      <c r="G12" s="27">
        <v>2.85</v>
      </c>
      <c r="H12" s="27">
        <v>1.35</v>
      </c>
      <c r="I12" s="34">
        <v>1.19</v>
      </c>
      <c r="J12" s="82">
        <v>1.81</v>
      </c>
      <c r="K12" s="22">
        <f>SUM(E12:J12)</f>
        <v>10.9742</v>
      </c>
      <c r="L12" s="21">
        <v>17.61</v>
      </c>
      <c r="M12" s="28"/>
      <c r="N12" s="28"/>
      <c r="O12" s="26">
        <f t="shared" si="1"/>
        <v>17.61</v>
      </c>
    </row>
    <row r="13" spans="1:15" ht="27.75" customHeight="1" x14ac:dyDescent="0.25">
      <c r="A13" s="15" t="s">
        <v>23</v>
      </c>
      <c r="B13" s="27">
        <v>8.66</v>
      </c>
      <c r="C13" s="27">
        <v>2.98</v>
      </c>
      <c r="D13" s="27">
        <v>2.7</v>
      </c>
      <c r="E13" s="31">
        <f t="shared" si="2"/>
        <v>14.34</v>
      </c>
      <c r="F13" s="20">
        <f t="shared" si="0"/>
        <v>1.8641999999999999</v>
      </c>
      <c r="G13" s="27">
        <v>2.85</v>
      </c>
      <c r="H13" s="27">
        <v>1.35</v>
      </c>
      <c r="I13" s="34">
        <v>1.19</v>
      </c>
      <c r="J13" s="82">
        <v>1.81</v>
      </c>
      <c r="K13" s="22">
        <f>SUM(E13:J13)</f>
        <v>23.404200000000003</v>
      </c>
      <c r="L13" s="79">
        <v>17.61</v>
      </c>
      <c r="M13" s="21">
        <v>5.15</v>
      </c>
      <c r="N13" s="21">
        <v>7</v>
      </c>
      <c r="O13" s="26">
        <f t="shared" si="1"/>
        <v>29.759999999999998</v>
      </c>
    </row>
    <row r="14" spans="1:15" ht="39" x14ac:dyDescent="0.25">
      <c r="A14" s="35" t="s">
        <v>24</v>
      </c>
      <c r="B14" s="23">
        <v>8.66</v>
      </c>
      <c r="C14" s="23">
        <v>2.98</v>
      </c>
      <c r="D14" s="23"/>
      <c r="E14" s="32">
        <f t="shared" si="2"/>
        <v>11.64</v>
      </c>
      <c r="F14" s="23">
        <f t="shared" si="0"/>
        <v>1.5131999999999999</v>
      </c>
      <c r="G14" s="23">
        <v>2.85</v>
      </c>
      <c r="H14" s="23">
        <v>1.35</v>
      </c>
      <c r="I14" s="39">
        <v>1.19</v>
      </c>
      <c r="J14" s="83">
        <v>1.81</v>
      </c>
      <c r="K14" s="36">
        <f>SUM(E14:J14)</f>
        <v>20.353200000000001</v>
      </c>
      <c r="L14" s="80">
        <v>17.61</v>
      </c>
      <c r="M14" s="29">
        <v>5.15</v>
      </c>
      <c r="N14" s="29"/>
      <c r="O14" s="37">
        <f t="shared" si="1"/>
        <v>22.759999999999998</v>
      </c>
    </row>
  </sheetData>
  <mergeCells count="2">
    <mergeCell ref="D4:D5"/>
    <mergeCell ref="I4:J4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R14"/>
  <sheetViews>
    <sheetView workbookViewId="0">
      <selection activeCell="J13" sqref="J13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0.28515625" bestFit="1" customWidth="1"/>
    <col min="9" max="9" width="12" customWidth="1"/>
    <col min="10" max="10" width="12.7109375" customWidth="1"/>
    <col min="11" max="11" width="23.140625" bestFit="1" customWidth="1"/>
    <col min="12" max="12" width="15.7109375" customWidth="1"/>
    <col min="13" max="13" width="9.42578125" customWidth="1"/>
    <col min="14" max="14" width="11" customWidth="1"/>
    <col min="15" max="15" width="7.42578125" customWidth="1"/>
    <col min="16" max="16" width="11.5703125" customWidth="1"/>
    <col min="17" max="17" width="8.85546875" customWidth="1"/>
    <col min="18" max="18" width="23.28515625" customWidth="1"/>
  </cols>
  <sheetData>
    <row r="2" spans="1:18" x14ac:dyDescent="0.25">
      <c r="D2" s="24" t="s">
        <v>36</v>
      </c>
      <c r="E2" s="25"/>
      <c r="F2" s="25"/>
      <c r="G2" s="25"/>
      <c r="H2" s="25"/>
      <c r="I2" s="25"/>
    </row>
    <row r="4" spans="1:18" x14ac:dyDescent="0.25">
      <c r="A4" s="2" t="s">
        <v>0</v>
      </c>
      <c r="B4" s="3" t="s">
        <v>2</v>
      </c>
      <c r="C4" s="3" t="s">
        <v>4</v>
      </c>
      <c r="D4" s="91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04" t="s">
        <v>14</v>
      </c>
      <c r="J4" s="105"/>
      <c r="K4" s="9" t="s">
        <v>15</v>
      </c>
      <c r="L4" s="46" t="s">
        <v>26</v>
      </c>
      <c r="M4" s="17" t="s">
        <v>9</v>
      </c>
      <c r="N4" s="46" t="s">
        <v>28</v>
      </c>
      <c r="O4" s="17" t="s">
        <v>9</v>
      </c>
      <c r="P4" s="46" t="s">
        <v>28</v>
      </c>
      <c r="Q4" s="17" t="s">
        <v>9</v>
      </c>
      <c r="R4" s="12" t="s">
        <v>25</v>
      </c>
    </row>
    <row r="5" spans="1:18" x14ac:dyDescent="0.25">
      <c r="A5" s="4" t="s">
        <v>1</v>
      </c>
      <c r="B5" s="5" t="s">
        <v>3</v>
      </c>
      <c r="C5" s="5" t="s">
        <v>5</v>
      </c>
      <c r="D5" s="92"/>
      <c r="E5" s="5" t="s">
        <v>8</v>
      </c>
      <c r="F5" s="5"/>
      <c r="G5" s="5" t="s">
        <v>11</v>
      </c>
      <c r="H5" s="5" t="s">
        <v>13</v>
      </c>
      <c r="I5" s="6" t="s">
        <v>41</v>
      </c>
      <c r="J5" s="6" t="s">
        <v>42</v>
      </c>
      <c r="K5" s="10" t="s">
        <v>16</v>
      </c>
      <c r="L5" s="51" t="s">
        <v>27</v>
      </c>
      <c r="M5" s="51"/>
      <c r="N5" s="51" t="s">
        <v>29</v>
      </c>
      <c r="O5" s="51"/>
      <c r="P5" s="51" t="s">
        <v>30</v>
      </c>
      <c r="Q5" s="51"/>
      <c r="R5" s="13" t="s">
        <v>17</v>
      </c>
    </row>
    <row r="6" spans="1:18" ht="15.75" customHeight="1" x14ac:dyDescent="0.25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14">
        <v>17</v>
      </c>
    </row>
    <row r="7" spans="1:18" x14ac:dyDescent="0.25">
      <c r="A7" s="16" t="s">
        <v>31</v>
      </c>
      <c r="B7" s="20">
        <v>5.58</v>
      </c>
      <c r="C7" s="20">
        <v>1.21</v>
      </c>
      <c r="D7" s="20">
        <v>1.73</v>
      </c>
      <c r="E7" s="30">
        <f>SUM(B7:D7)</f>
        <v>8.52</v>
      </c>
      <c r="F7" s="20">
        <f>E7*13/100</f>
        <v>1.1075999999999999</v>
      </c>
      <c r="G7" s="20">
        <v>2.85</v>
      </c>
      <c r="H7" s="20">
        <v>1.35</v>
      </c>
      <c r="I7" s="38">
        <v>1.19</v>
      </c>
      <c r="J7" s="84">
        <v>0.81</v>
      </c>
      <c r="K7" s="22">
        <f>SUM(E7:J7)</f>
        <v>15.827599999999999</v>
      </c>
      <c r="L7" s="62">
        <v>15.59</v>
      </c>
      <c r="M7" s="62">
        <v>2.02</v>
      </c>
      <c r="N7" s="62">
        <v>4.5599999999999996</v>
      </c>
      <c r="O7" s="62">
        <f>N7*13/100</f>
        <v>0.59279999999999999</v>
      </c>
      <c r="P7" s="62">
        <v>6.2</v>
      </c>
      <c r="Q7" s="62">
        <v>0.8</v>
      </c>
      <c r="R7" s="26">
        <f>SUM(L7:Q7)</f>
        <v>29.762799999999999</v>
      </c>
    </row>
    <row r="8" spans="1:18" ht="33" customHeight="1" x14ac:dyDescent="0.25">
      <c r="A8" s="15" t="s">
        <v>18</v>
      </c>
      <c r="B8" s="27">
        <v>5.58</v>
      </c>
      <c r="C8" s="27">
        <v>1.21</v>
      </c>
      <c r="D8" s="27"/>
      <c r="E8" s="31">
        <f>SUM(B8:D8)</f>
        <v>6.79</v>
      </c>
      <c r="F8" s="20">
        <f t="shared" ref="F8:F14" si="0">E8*13/100</f>
        <v>0.88269999999999993</v>
      </c>
      <c r="G8" s="27">
        <v>2.85</v>
      </c>
      <c r="H8" s="27">
        <v>1.35</v>
      </c>
      <c r="I8" s="34">
        <v>1.19</v>
      </c>
      <c r="J8" s="82">
        <v>0.81</v>
      </c>
      <c r="K8" s="22">
        <f>SUM(E8:J8)</f>
        <v>13.8727</v>
      </c>
      <c r="L8" s="62">
        <v>15.59</v>
      </c>
      <c r="M8" s="62">
        <v>2.02</v>
      </c>
      <c r="N8" s="62">
        <v>4.5599999999999996</v>
      </c>
      <c r="O8" s="62">
        <f>N8*13/100</f>
        <v>0.59279999999999999</v>
      </c>
      <c r="P8" s="67"/>
      <c r="Q8" s="62"/>
      <c r="R8" s="26">
        <f t="shared" ref="R8:R14" si="1">SUM(L8:Q8)</f>
        <v>22.762799999999999</v>
      </c>
    </row>
    <row r="9" spans="1:18" x14ac:dyDescent="0.25">
      <c r="A9" s="1" t="s">
        <v>19</v>
      </c>
      <c r="B9" s="27">
        <v>5.58</v>
      </c>
      <c r="C9" s="27"/>
      <c r="D9" s="27"/>
      <c r="E9" s="31">
        <f>SUM(B9:D9)</f>
        <v>5.58</v>
      </c>
      <c r="F9" s="20">
        <f t="shared" si="0"/>
        <v>0.72540000000000004</v>
      </c>
      <c r="G9" s="27">
        <v>2.85</v>
      </c>
      <c r="H9" s="27">
        <v>1.35</v>
      </c>
      <c r="I9" s="34">
        <v>1.19</v>
      </c>
      <c r="J9" s="82">
        <v>0.81</v>
      </c>
      <c r="K9" s="22">
        <f>SUM(E9:J9)</f>
        <v>12.5054</v>
      </c>
      <c r="L9" s="62">
        <v>15.59</v>
      </c>
      <c r="M9" s="62">
        <v>2.02</v>
      </c>
      <c r="N9" s="67"/>
      <c r="O9" s="67"/>
      <c r="P9" s="67"/>
      <c r="Q9" s="62"/>
      <c r="R9" s="26">
        <f t="shared" si="1"/>
        <v>17.61</v>
      </c>
    </row>
    <row r="10" spans="1:18" ht="26.25" x14ac:dyDescent="0.25">
      <c r="A10" s="16" t="s">
        <v>20</v>
      </c>
      <c r="B10" s="27">
        <v>3.34</v>
      </c>
      <c r="C10" s="27">
        <v>0.72</v>
      </c>
      <c r="D10" s="27">
        <v>1.03</v>
      </c>
      <c r="E10" s="31">
        <f t="shared" ref="E10:E14" si="2">SUM(B10:D10)</f>
        <v>5.09</v>
      </c>
      <c r="F10" s="20">
        <f t="shared" si="0"/>
        <v>0.66170000000000007</v>
      </c>
      <c r="G10" s="27">
        <v>2.85</v>
      </c>
      <c r="H10" s="27">
        <v>1.35</v>
      </c>
      <c r="I10" s="33">
        <v>1.19</v>
      </c>
      <c r="J10" s="85">
        <v>0.81</v>
      </c>
      <c r="K10" s="22">
        <f>SUM(E10:J10)</f>
        <v>11.951699999999999</v>
      </c>
      <c r="L10" s="62">
        <v>15.59</v>
      </c>
      <c r="M10" s="62">
        <v>2.02</v>
      </c>
      <c r="N10" s="62">
        <v>4.5599999999999996</v>
      </c>
      <c r="O10" s="62">
        <f t="shared" ref="O10:O11" si="3">N10*13/100</f>
        <v>0.59279999999999999</v>
      </c>
      <c r="P10" s="62">
        <v>6.2</v>
      </c>
      <c r="Q10" s="62">
        <v>0.8</v>
      </c>
      <c r="R10" s="26">
        <f t="shared" si="1"/>
        <v>29.762799999999999</v>
      </c>
    </row>
    <row r="11" spans="1:18" ht="39" x14ac:dyDescent="0.25">
      <c r="A11" s="15" t="s">
        <v>21</v>
      </c>
      <c r="B11" s="27">
        <v>3.34</v>
      </c>
      <c r="C11" s="27">
        <v>0.72</v>
      </c>
      <c r="D11" s="27"/>
      <c r="E11" s="31">
        <f t="shared" si="2"/>
        <v>4.0599999999999996</v>
      </c>
      <c r="F11" s="20">
        <f t="shared" si="0"/>
        <v>0.52779999999999994</v>
      </c>
      <c r="G11" s="27">
        <v>2.85</v>
      </c>
      <c r="H11" s="27">
        <v>1.35</v>
      </c>
      <c r="I11" s="34">
        <v>1.19</v>
      </c>
      <c r="J11" s="82">
        <v>0.81</v>
      </c>
      <c r="K11" s="22">
        <f>SUM(E11:J11)</f>
        <v>10.787799999999999</v>
      </c>
      <c r="L11" s="62">
        <v>15.59</v>
      </c>
      <c r="M11" s="62">
        <v>2.02</v>
      </c>
      <c r="N11" s="62">
        <v>4.5599999999999996</v>
      </c>
      <c r="O11" s="62">
        <f t="shared" si="3"/>
        <v>0.59279999999999999</v>
      </c>
      <c r="P11" s="67"/>
      <c r="Q11" s="62"/>
      <c r="R11" s="26">
        <f t="shared" si="1"/>
        <v>22.762799999999999</v>
      </c>
    </row>
    <row r="12" spans="1:18" ht="26.25" x14ac:dyDescent="0.25">
      <c r="A12" s="15" t="s">
        <v>22</v>
      </c>
      <c r="B12" s="27">
        <v>3.34</v>
      </c>
      <c r="C12" s="27"/>
      <c r="D12" s="27"/>
      <c r="E12" s="31">
        <f t="shared" si="2"/>
        <v>3.34</v>
      </c>
      <c r="F12" s="20">
        <f t="shared" si="0"/>
        <v>0.43420000000000003</v>
      </c>
      <c r="G12" s="27">
        <v>2.85</v>
      </c>
      <c r="H12" s="27">
        <v>1.35</v>
      </c>
      <c r="I12" s="34">
        <v>1.19</v>
      </c>
      <c r="J12" s="82">
        <v>0.81</v>
      </c>
      <c r="K12" s="22">
        <f>SUM(E12:J12)</f>
        <v>9.9741999999999997</v>
      </c>
      <c r="L12" s="62">
        <v>15.59</v>
      </c>
      <c r="M12" s="62">
        <v>2.02</v>
      </c>
      <c r="N12" s="67"/>
      <c r="O12" s="67"/>
      <c r="P12" s="67"/>
      <c r="Q12" s="62"/>
      <c r="R12" s="26">
        <f t="shared" si="1"/>
        <v>17.61</v>
      </c>
    </row>
    <row r="13" spans="1:18" ht="27.75" customHeight="1" x14ac:dyDescent="0.25">
      <c r="A13" s="15" t="s">
        <v>23</v>
      </c>
      <c r="B13" s="27">
        <v>8.66</v>
      </c>
      <c r="C13" s="27">
        <v>2.98</v>
      </c>
      <c r="D13" s="27">
        <v>2.7</v>
      </c>
      <c r="E13" s="31">
        <f t="shared" si="2"/>
        <v>14.34</v>
      </c>
      <c r="F13" s="20">
        <f t="shared" si="0"/>
        <v>1.8641999999999999</v>
      </c>
      <c r="G13" s="27">
        <v>2.85</v>
      </c>
      <c r="H13" s="27">
        <v>1.35</v>
      </c>
      <c r="I13" s="34">
        <v>1.19</v>
      </c>
      <c r="J13" s="82">
        <v>0.81</v>
      </c>
      <c r="K13" s="22">
        <f>SUM(E13:J13)</f>
        <v>22.404200000000003</v>
      </c>
      <c r="L13" s="76">
        <v>15.59</v>
      </c>
      <c r="M13" s="76">
        <v>2.02</v>
      </c>
      <c r="N13" s="62">
        <v>4.5599999999999996</v>
      </c>
      <c r="O13" s="62">
        <f t="shared" ref="O13:O14" si="4">N13*13/100</f>
        <v>0.59279999999999999</v>
      </c>
      <c r="P13" s="62">
        <v>6.2</v>
      </c>
      <c r="Q13" s="62">
        <v>0.8</v>
      </c>
      <c r="R13" s="26">
        <f t="shared" si="1"/>
        <v>29.762799999999999</v>
      </c>
    </row>
    <row r="14" spans="1:18" ht="39" x14ac:dyDescent="0.25">
      <c r="A14" s="35" t="s">
        <v>24</v>
      </c>
      <c r="B14" s="23">
        <v>8.66</v>
      </c>
      <c r="C14" s="23">
        <v>2.98</v>
      </c>
      <c r="D14" s="23"/>
      <c r="E14" s="32">
        <f t="shared" si="2"/>
        <v>11.64</v>
      </c>
      <c r="F14" s="23">
        <f t="shared" si="0"/>
        <v>1.5131999999999999</v>
      </c>
      <c r="G14" s="23">
        <v>2.85</v>
      </c>
      <c r="H14" s="23">
        <v>1.35</v>
      </c>
      <c r="I14" s="39">
        <v>1.19</v>
      </c>
      <c r="J14" s="83">
        <v>0.81</v>
      </c>
      <c r="K14" s="36">
        <f>SUM(E14:J14)</f>
        <v>19.353200000000001</v>
      </c>
      <c r="L14" s="77">
        <v>15.59</v>
      </c>
      <c r="M14" s="81">
        <v>2.02</v>
      </c>
      <c r="N14" s="73">
        <v>4.5599999999999996</v>
      </c>
      <c r="O14" s="75">
        <f t="shared" si="4"/>
        <v>0.59279999999999999</v>
      </c>
      <c r="P14" s="73"/>
      <c r="Q14" s="73"/>
      <c r="R14" s="37">
        <f t="shared" si="1"/>
        <v>22.762799999999999</v>
      </c>
    </row>
  </sheetData>
  <mergeCells count="2">
    <mergeCell ref="D4:D5"/>
    <mergeCell ref="I4:J4"/>
  </mergeCells>
  <pageMargins left="0.7" right="0.7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80428-D9A3-452A-88E2-4E3ECB0CC3F6}">
  <sheetPr>
    <pageSetUpPr fitToPage="1"/>
  </sheetPr>
  <dimension ref="A2:R14"/>
  <sheetViews>
    <sheetView workbookViewId="0">
      <selection activeCell="J13" sqref="J13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0.28515625" bestFit="1" customWidth="1"/>
    <col min="9" max="9" width="11.5703125" customWidth="1"/>
    <col min="10" max="10" width="12.42578125" customWidth="1"/>
    <col min="11" max="11" width="23.140625" bestFit="1" customWidth="1"/>
    <col min="12" max="12" width="13.85546875" customWidth="1"/>
    <col min="13" max="13" width="9.7109375" customWidth="1"/>
    <col min="14" max="14" width="9.28515625" customWidth="1"/>
    <col min="15" max="15" width="6.5703125" customWidth="1"/>
    <col min="16" max="16" width="11.42578125" customWidth="1"/>
    <col min="17" max="17" width="8.28515625" customWidth="1"/>
    <col min="18" max="18" width="23.28515625" customWidth="1"/>
  </cols>
  <sheetData>
    <row r="2" spans="1:18" x14ac:dyDescent="0.25">
      <c r="D2" s="24" t="s">
        <v>45</v>
      </c>
      <c r="E2" s="25"/>
      <c r="F2" s="25"/>
      <c r="G2" s="25"/>
      <c r="H2" s="25"/>
      <c r="I2" s="25"/>
    </row>
    <row r="4" spans="1:18" x14ac:dyDescent="0.25">
      <c r="A4" s="2" t="s">
        <v>0</v>
      </c>
      <c r="B4" s="3" t="s">
        <v>2</v>
      </c>
      <c r="C4" s="3" t="s">
        <v>4</v>
      </c>
      <c r="D4" s="91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04" t="s">
        <v>14</v>
      </c>
      <c r="J4" s="105"/>
      <c r="K4" s="9" t="s">
        <v>15</v>
      </c>
      <c r="L4" s="46" t="s">
        <v>26</v>
      </c>
      <c r="M4" s="17" t="s">
        <v>9</v>
      </c>
      <c r="N4" s="46" t="s">
        <v>28</v>
      </c>
      <c r="O4" s="17" t="s">
        <v>9</v>
      </c>
      <c r="P4" s="46" t="s">
        <v>28</v>
      </c>
      <c r="Q4" s="17" t="s">
        <v>9</v>
      </c>
      <c r="R4" s="12" t="s">
        <v>25</v>
      </c>
    </row>
    <row r="5" spans="1:18" x14ac:dyDescent="0.25">
      <c r="A5" s="4" t="s">
        <v>1</v>
      </c>
      <c r="B5" s="5" t="s">
        <v>3</v>
      </c>
      <c r="C5" s="5" t="s">
        <v>5</v>
      </c>
      <c r="D5" s="92"/>
      <c r="E5" s="5" t="s">
        <v>8</v>
      </c>
      <c r="F5" s="5"/>
      <c r="G5" s="5" t="s">
        <v>11</v>
      </c>
      <c r="H5" s="5" t="s">
        <v>13</v>
      </c>
      <c r="I5" s="6" t="s">
        <v>41</v>
      </c>
      <c r="J5" s="6" t="s">
        <v>42</v>
      </c>
      <c r="K5" s="10" t="s">
        <v>16</v>
      </c>
      <c r="L5" s="51" t="s">
        <v>27</v>
      </c>
      <c r="M5" s="51"/>
      <c r="N5" s="51" t="s">
        <v>29</v>
      </c>
      <c r="O5" s="51"/>
      <c r="P5" s="51" t="s">
        <v>30</v>
      </c>
      <c r="Q5" s="51"/>
      <c r="R5" s="13" t="s">
        <v>17</v>
      </c>
    </row>
    <row r="6" spans="1:18" ht="15.75" customHeight="1" x14ac:dyDescent="0.25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14">
        <v>17</v>
      </c>
    </row>
    <row r="7" spans="1:18" x14ac:dyDescent="0.25">
      <c r="A7" s="16" t="s">
        <v>31</v>
      </c>
      <c r="B7" s="20">
        <v>5.58</v>
      </c>
      <c r="C7" s="20">
        <v>1.21</v>
      </c>
      <c r="D7" s="20"/>
      <c r="E7" s="30">
        <f>SUM(B7:D7)</f>
        <v>6.79</v>
      </c>
      <c r="F7" s="20">
        <f>E7*13/100</f>
        <v>0.88269999999999993</v>
      </c>
      <c r="G7" s="20">
        <v>2.85</v>
      </c>
      <c r="H7" s="20">
        <v>1.35</v>
      </c>
      <c r="I7" s="38">
        <v>1.19</v>
      </c>
      <c r="J7" s="84">
        <v>1.64</v>
      </c>
      <c r="K7" s="22">
        <f>SUM(E7:J7)</f>
        <v>14.7027</v>
      </c>
      <c r="L7" s="62">
        <v>15.59</v>
      </c>
      <c r="M7" s="62">
        <v>2.02</v>
      </c>
      <c r="N7" s="62">
        <v>4.5599999999999996</v>
      </c>
      <c r="O7" s="62">
        <f>N7*13/100</f>
        <v>0.59279999999999999</v>
      </c>
      <c r="P7" s="62"/>
      <c r="Q7" s="62"/>
      <c r="R7" s="26">
        <f>SUM(L7:P7)</f>
        <v>22.762799999999999</v>
      </c>
    </row>
    <row r="8" spans="1:18" ht="33" customHeight="1" x14ac:dyDescent="0.25">
      <c r="A8" s="15" t="s">
        <v>18</v>
      </c>
      <c r="B8" s="27"/>
      <c r="C8" s="27"/>
      <c r="D8" s="27"/>
      <c r="E8" s="31">
        <f>SUM(B8:D8)</f>
        <v>0</v>
      </c>
      <c r="F8" s="20">
        <f t="shared" ref="F8:F14" si="0">E8*13/100</f>
        <v>0</v>
      </c>
      <c r="G8" s="27"/>
      <c r="H8" s="27"/>
      <c r="I8" s="34"/>
      <c r="J8" s="82"/>
      <c r="K8" s="22">
        <f>SUM(E8:J8)</f>
        <v>0</v>
      </c>
      <c r="L8" s="62"/>
      <c r="M8" s="62"/>
      <c r="N8" s="62"/>
      <c r="O8" s="62"/>
      <c r="P8" s="67"/>
      <c r="Q8" s="62"/>
      <c r="R8" s="26">
        <f t="shared" ref="R8:R14" si="1">SUM(L8:P8)</f>
        <v>0</v>
      </c>
    </row>
    <row r="9" spans="1:18" x14ac:dyDescent="0.25">
      <c r="A9" s="1" t="s">
        <v>19</v>
      </c>
      <c r="B9" s="27">
        <v>5.58</v>
      </c>
      <c r="C9" s="27"/>
      <c r="D9" s="27"/>
      <c r="E9" s="31">
        <f>SUM(B9:D9)</f>
        <v>5.58</v>
      </c>
      <c r="F9" s="20">
        <f t="shared" si="0"/>
        <v>0.72540000000000004</v>
      </c>
      <c r="G9" s="27">
        <v>2.85</v>
      </c>
      <c r="H9" s="27">
        <v>1.35</v>
      </c>
      <c r="I9" s="34">
        <v>1.19</v>
      </c>
      <c r="J9" s="82">
        <v>1.64</v>
      </c>
      <c r="K9" s="22">
        <f>SUM(E9:J9)</f>
        <v>13.3354</v>
      </c>
      <c r="L9" s="62">
        <v>15.59</v>
      </c>
      <c r="M9" s="62">
        <v>2.02</v>
      </c>
      <c r="N9" s="67"/>
      <c r="O9" s="67"/>
      <c r="P9" s="67"/>
      <c r="Q9" s="62"/>
      <c r="R9" s="26">
        <f t="shared" si="1"/>
        <v>17.61</v>
      </c>
    </row>
    <row r="10" spans="1:18" ht="26.25" x14ac:dyDescent="0.25">
      <c r="A10" s="16" t="s">
        <v>20</v>
      </c>
      <c r="B10" s="27">
        <v>3.34</v>
      </c>
      <c r="C10" s="27">
        <v>0.72</v>
      </c>
      <c r="D10" s="27"/>
      <c r="E10" s="31">
        <f t="shared" ref="E10:E14" si="2">SUM(B10:D10)</f>
        <v>4.0599999999999996</v>
      </c>
      <c r="F10" s="20">
        <f t="shared" si="0"/>
        <v>0.52779999999999994</v>
      </c>
      <c r="G10" s="20">
        <v>2.85</v>
      </c>
      <c r="H10" s="20">
        <v>1.35</v>
      </c>
      <c r="I10" s="33">
        <v>1.19</v>
      </c>
      <c r="J10" s="85">
        <v>1.64</v>
      </c>
      <c r="K10" s="22">
        <f>SUM(E10:J10)</f>
        <v>11.617799999999999</v>
      </c>
      <c r="L10" s="62">
        <v>15.59</v>
      </c>
      <c r="M10" s="62">
        <v>2.02</v>
      </c>
      <c r="N10" s="62">
        <v>4.5599999999999996</v>
      </c>
      <c r="O10" s="62">
        <f t="shared" ref="O10" si="3">N10*13/100</f>
        <v>0.59279999999999999</v>
      </c>
      <c r="P10" s="62"/>
      <c r="Q10" s="62"/>
      <c r="R10" s="26">
        <f t="shared" si="1"/>
        <v>22.762799999999999</v>
      </c>
    </row>
    <row r="11" spans="1:18" ht="39" x14ac:dyDescent="0.25">
      <c r="A11" s="15" t="s">
        <v>21</v>
      </c>
      <c r="B11" s="27"/>
      <c r="C11" s="27"/>
      <c r="D11" s="27"/>
      <c r="E11" s="31">
        <f t="shared" si="2"/>
        <v>0</v>
      </c>
      <c r="F11" s="20">
        <f t="shared" si="0"/>
        <v>0</v>
      </c>
      <c r="G11" s="27"/>
      <c r="H11" s="27"/>
      <c r="I11" s="34"/>
      <c r="J11" s="82"/>
      <c r="K11" s="22">
        <f>SUM(E11:J11)</f>
        <v>0</v>
      </c>
      <c r="L11" s="62"/>
      <c r="M11" s="62"/>
      <c r="N11" s="62"/>
      <c r="O11" s="62"/>
      <c r="P11" s="67"/>
      <c r="Q11" s="62"/>
      <c r="R11" s="26">
        <f t="shared" si="1"/>
        <v>0</v>
      </c>
    </row>
    <row r="12" spans="1:18" ht="26.25" x14ac:dyDescent="0.25">
      <c r="A12" s="15" t="s">
        <v>22</v>
      </c>
      <c r="B12" s="27">
        <v>3.34</v>
      </c>
      <c r="C12" s="27"/>
      <c r="D12" s="27"/>
      <c r="E12" s="31">
        <f t="shared" si="2"/>
        <v>3.34</v>
      </c>
      <c r="F12" s="20">
        <f t="shared" si="0"/>
        <v>0.43420000000000003</v>
      </c>
      <c r="G12" s="20">
        <v>2.85</v>
      </c>
      <c r="H12" s="20">
        <v>1.35</v>
      </c>
      <c r="I12" s="34">
        <v>1.19</v>
      </c>
      <c r="J12" s="82">
        <v>1.64</v>
      </c>
      <c r="K12" s="22">
        <f>SUM(E12:J12)</f>
        <v>10.8042</v>
      </c>
      <c r="L12" s="62">
        <v>15.59</v>
      </c>
      <c r="M12" s="62">
        <v>2.02</v>
      </c>
      <c r="N12" s="67"/>
      <c r="O12" s="67"/>
      <c r="P12" s="67"/>
      <c r="Q12" s="62"/>
      <c r="R12" s="26">
        <f t="shared" si="1"/>
        <v>17.61</v>
      </c>
    </row>
    <row r="13" spans="1:18" ht="27.75" customHeight="1" x14ac:dyDescent="0.25">
      <c r="A13" s="15" t="s">
        <v>34</v>
      </c>
      <c r="B13" s="27">
        <v>8.66</v>
      </c>
      <c r="C13" s="27">
        <v>2.98</v>
      </c>
      <c r="D13" s="27"/>
      <c r="E13" s="31">
        <f t="shared" si="2"/>
        <v>11.64</v>
      </c>
      <c r="F13" s="20">
        <f t="shared" si="0"/>
        <v>1.5131999999999999</v>
      </c>
      <c r="G13" s="20">
        <v>2.85</v>
      </c>
      <c r="H13" s="20">
        <v>1.35</v>
      </c>
      <c r="I13" s="34">
        <v>1.19</v>
      </c>
      <c r="J13" s="82">
        <v>1.64</v>
      </c>
      <c r="K13" s="22">
        <f>SUM(E13:J13)</f>
        <v>20.183200000000003</v>
      </c>
      <c r="L13" s="76">
        <v>15.59</v>
      </c>
      <c r="M13" s="76">
        <v>2.02</v>
      </c>
      <c r="N13" s="62">
        <v>4.5599999999999996</v>
      </c>
      <c r="O13" s="62">
        <f t="shared" ref="O13" si="4">N13*13/100</f>
        <v>0.59279999999999999</v>
      </c>
      <c r="P13" s="62"/>
      <c r="Q13" s="62"/>
      <c r="R13" s="26">
        <f t="shared" si="1"/>
        <v>22.762799999999999</v>
      </c>
    </row>
    <row r="14" spans="1:18" ht="26.25" x14ac:dyDescent="0.25">
      <c r="A14" s="35" t="s">
        <v>35</v>
      </c>
      <c r="B14" s="23">
        <v>8.66</v>
      </c>
      <c r="C14" s="23"/>
      <c r="D14" s="23"/>
      <c r="E14" s="32">
        <f t="shared" si="2"/>
        <v>8.66</v>
      </c>
      <c r="F14" s="23">
        <f t="shared" si="0"/>
        <v>1.1257999999999999</v>
      </c>
      <c r="G14" s="23">
        <v>2.85</v>
      </c>
      <c r="H14" s="23">
        <v>1.35</v>
      </c>
      <c r="I14" s="39">
        <v>1.19</v>
      </c>
      <c r="J14" s="83">
        <v>1.64</v>
      </c>
      <c r="K14" s="36">
        <f>SUM(E14:J14)</f>
        <v>16.815799999999999</v>
      </c>
      <c r="L14" s="77">
        <v>15.59</v>
      </c>
      <c r="M14" s="81">
        <v>2.02</v>
      </c>
      <c r="N14" s="73"/>
      <c r="O14" s="75"/>
      <c r="P14" s="73"/>
      <c r="Q14" s="73"/>
      <c r="R14" s="37">
        <f t="shared" si="1"/>
        <v>17.61</v>
      </c>
    </row>
  </sheetData>
  <mergeCells count="2">
    <mergeCell ref="D4:D5"/>
    <mergeCell ref="I4:J4"/>
  </mergeCells>
  <pageMargins left="0.7" right="0.7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R14"/>
  <sheetViews>
    <sheetView workbookViewId="0">
      <selection activeCell="H31" sqref="H31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0.28515625" bestFit="1" customWidth="1"/>
    <col min="9" max="9" width="11.5703125" customWidth="1"/>
    <col min="10" max="10" width="12.42578125" customWidth="1"/>
    <col min="11" max="11" width="23.140625" bestFit="1" customWidth="1"/>
    <col min="12" max="12" width="13.85546875" customWidth="1"/>
    <col min="13" max="13" width="9.7109375" customWidth="1"/>
    <col min="14" max="14" width="9.28515625" customWidth="1"/>
    <col min="15" max="15" width="6.5703125" customWidth="1"/>
    <col min="16" max="16" width="11.42578125" customWidth="1"/>
    <col min="17" max="17" width="8.28515625" customWidth="1"/>
    <col min="18" max="18" width="23.28515625" customWidth="1"/>
  </cols>
  <sheetData>
    <row r="2" spans="1:18" x14ac:dyDescent="0.25">
      <c r="D2" s="24" t="s">
        <v>44</v>
      </c>
      <c r="E2" s="25"/>
      <c r="F2" s="25"/>
      <c r="G2" s="25"/>
      <c r="H2" s="25"/>
      <c r="I2" s="25"/>
    </row>
    <row r="4" spans="1:18" x14ac:dyDescent="0.25">
      <c r="A4" s="2" t="s">
        <v>0</v>
      </c>
      <c r="B4" s="3" t="s">
        <v>2</v>
      </c>
      <c r="C4" s="3" t="s">
        <v>4</v>
      </c>
      <c r="D4" s="91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04" t="s">
        <v>14</v>
      </c>
      <c r="J4" s="105"/>
      <c r="K4" s="9" t="s">
        <v>15</v>
      </c>
      <c r="L4" s="46" t="s">
        <v>26</v>
      </c>
      <c r="M4" s="17" t="s">
        <v>9</v>
      </c>
      <c r="N4" s="46" t="s">
        <v>28</v>
      </c>
      <c r="O4" s="17" t="s">
        <v>9</v>
      </c>
      <c r="P4" s="46" t="s">
        <v>28</v>
      </c>
      <c r="Q4" s="17" t="s">
        <v>9</v>
      </c>
      <c r="R4" s="12" t="s">
        <v>25</v>
      </c>
    </row>
    <row r="5" spans="1:18" x14ac:dyDescent="0.25">
      <c r="A5" s="4" t="s">
        <v>1</v>
      </c>
      <c r="B5" s="5" t="s">
        <v>3</v>
      </c>
      <c r="C5" s="5" t="s">
        <v>5</v>
      </c>
      <c r="D5" s="92"/>
      <c r="E5" s="5" t="s">
        <v>8</v>
      </c>
      <c r="F5" s="5"/>
      <c r="G5" s="5" t="s">
        <v>11</v>
      </c>
      <c r="H5" s="5" t="s">
        <v>13</v>
      </c>
      <c r="I5" s="6" t="s">
        <v>41</v>
      </c>
      <c r="J5" s="6" t="s">
        <v>42</v>
      </c>
      <c r="K5" s="10" t="s">
        <v>16</v>
      </c>
      <c r="L5" s="51" t="s">
        <v>27</v>
      </c>
      <c r="M5" s="51"/>
      <c r="N5" s="51" t="s">
        <v>29</v>
      </c>
      <c r="O5" s="51"/>
      <c r="P5" s="51" t="s">
        <v>30</v>
      </c>
      <c r="Q5" s="51"/>
      <c r="R5" s="13" t="s">
        <v>17</v>
      </c>
    </row>
    <row r="6" spans="1:18" ht="15.75" customHeight="1" x14ac:dyDescent="0.25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14">
        <v>17</v>
      </c>
    </row>
    <row r="7" spans="1:18" x14ac:dyDescent="0.25">
      <c r="A7" s="16" t="s">
        <v>31</v>
      </c>
      <c r="B7" s="20">
        <v>5.58</v>
      </c>
      <c r="C7" s="20">
        <v>1.21</v>
      </c>
      <c r="D7" s="20"/>
      <c r="E7" s="30">
        <f>SUM(B7:D7)</f>
        <v>6.79</v>
      </c>
      <c r="F7" s="20">
        <f>E7*13/100</f>
        <v>0.88269999999999993</v>
      </c>
      <c r="G7" s="20">
        <v>2.85</v>
      </c>
      <c r="H7" s="20">
        <v>1.35</v>
      </c>
      <c r="I7" s="38">
        <v>1.19</v>
      </c>
      <c r="J7" s="84">
        <v>0.81</v>
      </c>
      <c r="K7" s="22">
        <f>SUM(E7:J7)</f>
        <v>13.8727</v>
      </c>
      <c r="L7" s="62">
        <v>15.59</v>
      </c>
      <c r="M7" s="62">
        <v>2.02</v>
      </c>
      <c r="N7" s="62">
        <v>4.5599999999999996</v>
      </c>
      <c r="O7" s="62">
        <f>N7*13/100</f>
        <v>0.59279999999999999</v>
      </c>
      <c r="P7" s="62"/>
      <c r="Q7" s="62"/>
      <c r="R7" s="26">
        <f>SUM(L7:P7)</f>
        <v>22.762799999999999</v>
      </c>
    </row>
    <row r="8" spans="1:18" ht="33" customHeight="1" x14ac:dyDescent="0.25">
      <c r="A8" s="15" t="s">
        <v>18</v>
      </c>
      <c r="B8" s="27"/>
      <c r="C8" s="27"/>
      <c r="D8" s="27"/>
      <c r="E8" s="31">
        <f>SUM(B8:D8)</f>
        <v>0</v>
      </c>
      <c r="F8" s="20">
        <f t="shared" ref="F8:F14" si="0">E8*13/100</f>
        <v>0</v>
      </c>
      <c r="G8" s="27"/>
      <c r="H8" s="27"/>
      <c r="I8" s="34"/>
      <c r="J8" s="82"/>
      <c r="K8" s="22">
        <f>SUM(E8:J8)</f>
        <v>0</v>
      </c>
      <c r="L8" s="62"/>
      <c r="M8" s="62"/>
      <c r="N8" s="62"/>
      <c r="O8" s="62"/>
      <c r="P8" s="67"/>
      <c r="Q8" s="62"/>
      <c r="R8" s="26">
        <f t="shared" ref="R8:R14" si="1">SUM(L8:P8)</f>
        <v>0</v>
      </c>
    </row>
    <row r="9" spans="1:18" x14ac:dyDescent="0.25">
      <c r="A9" s="1" t="s">
        <v>19</v>
      </c>
      <c r="B9" s="27">
        <v>5.58</v>
      </c>
      <c r="C9" s="27"/>
      <c r="D9" s="27"/>
      <c r="E9" s="31">
        <f>SUM(B9:D9)</f>
        <v>5.58</v>
      </c>
      <c r="F9" s="20">
        <f t="shared" si="0"/>
        <v>0.72540000000000004</v>
      </c>
      <c r="G9" s="27">
        <v>2.85</v>
      </c>
      <c r="H9" s="27">
        <v>1.35</v>
      </c>
      <c r="I9" s="34">
        <v>1.19</v>
      </c>
      <c r="J9" s="82">
        <v>0.81</v>
      </c>
      <c r="K9" s="22">
        <f>SUM(E9:J9)</f>
        <v>12.5054</v>
      </c>
      <c r="L9" s="62">
        <v>15.59</v>
      </c>
      <c r="M9" s="62">
        <v>2.02</v>
      </c>
      <c r="N9" s="67"/>
      <c r="O9" s="67"/>
      <c r="P9" s="67"/>
      <c r="Q9" s="62"/>
      <c r="R9" s="26">
        <f t="shared" si="1"/>
        <v>17.61</v>
      </c>
    </row>
    <row r="10" spans="1:18" ht="26.25" x14ac:dyDescent="0.25">
      <c r="A10" s="16" t="s">
        <v>20</v>
      </c>
      <c r="B10" s="27">
        <v>3.34</v>
      </c>
      <c r="C10" s="27">
        <v>0.72</v>
      </c>
      <c r="D10" s="27"/>
      <c r="E10" s="31">
        <f t="shared" ref="E10:E14" si="2">SUM(B10:D10)</f>
        <v>4.0599999999999996</v>
      </c>
      <c r="F10" s="20">
        <f t="shared" si="0"/>
        <v>0.52779999999999994</v>
      </c>
      <c r="G10" s="20">
        <v>2.85</v>
      </c>
      <c r="H10" s="20">
        <v>1.35</v>
      </c>
      <c r="I10" s="33">
        <v>1.19</v>
      </c>
      <c r="J10" s="85">
        <v>0.81</v>
      </c>
      <c r="K10" s="22">
        <f>SUM(E10:J10)</f>
        <v>10.787799999999999</v>
      </c>
      <c r="L10" s="62">
        <v>15.59</v>
      </c>
      <c r="M10" s="62">
        <v>2.02</v>
      </c>
      <c r="N10" s="62">
        <v>4.5599999999999996</v>
      </c>
      <c r="O10" s="62">
        <f t="shared" ref="O10" si="3">N10*13/100</f>
        <v>0.59279999999999999</v>
      </c>
      <c r="P10" s="62"/>
      <c r="Q10" s="62"/>
      <c r="R10" s="26">
        <f t="shared" si="1"/>
        <v>22.762799999999999</v>
      </c>
    </row>
    <row r="11" spans="1:18" ht="39" x14ac:dyDescent="0.25">
      <c r="A11" s="15" t="s">
        <v>21</v>
      </c>
      <c r="B11" s="27"/>
      <c r="C11" s="27"/>
      <c r="D11" s="27"/>
      <c r="E11" s="31">
        <f t="shared" si="2"/>
        <v>0</v>
      </c>
      <c r="F11" s="20">
        <f t="shared" si="0"/>
        <v>0</v>
      </c>
      <c r="G11" s="27"/>
      <c r="H11" s="27"/>
      <c r="I11" s="34"/>
      <c r="J11" s="82"/>
      <c r="K11" s="22">
        <f>SUM(E11:J11)</f>
        <v>0</v>
      </c>
      <c r="L11" s="62"/>
      <c r="M11" s="62"/>
      <c r="N11" s="62"/>
      <c r="O11" s="62"/>
      <c r="P11" s="67"/>
      <c r="Q11" s="62"/>
      <c r="R11" s="26">
        <f t="shared" si="1"/>
        <v>0</v>
      </c>
    </row>
    <row r="12" spans="1:18" ht="26.25" x14ac:dyDescent="0.25">
      <c r="A12" s="15" t="s">
        <v>22</v>
      </c>
      <c r="B12" s="27">
        <v>3.34</v>
      </c>
      <c r="C12" s="27"/>
      <c r="D12" s="27"/>
      <c r="E12" s="31">
        <f t="shared" si="2"/>
        <v>3.34</v>
      </c>
      <c r="F12" s="20">
        <f t="shared" si="0"/>
        <v>0.43420000000000003</v>
      </c>
      <c r="G12" s="20">
        <v>2.85</v>
      </c>
      <c r="H12" s="20">
        <v>1.35</v>
      </c>
      <c r="I12" s="34">
        <v>1.19</v>
      </c>
      <c r="J12" s="82">
        <v>0.81</v>
      </c>
      <c r="K12" s="22">
        <f>SUM(E12:J12)</f>
        <v>9.9741999999999997</v>
      </c>
      <c r="L12" s="62">
        <v>15.59</v>
      </c>
      <c r="M12" s="62">
        <v>2.02</v>
      </c>
      <c r="N12" s="67"/>
      <c r="O12" s="67"/>
      <c r="P12" s="67"/>
      <c r="Q12" s="62"/>
      <c r="R12" s="26">
        <f t="shared" si="1"/>
        <v>17.61</v>
      </c>
    </row>
    <row r="13" spans="1:18" ht="27.75" customHeight="1" x14ac:dyDescent="0.25">
      <c r="A13" s="15" t="s">
        <v>34</v>
      </c>
      <c r="B13" s="27">
        <v>8.66</v>
      </c>
      <c r="C13" s="27">
        <v>2.98</v>
      </c>
      <c r="D13" s="27"/>
      <c r="E13" s="31">
        <f t="shared" si="2"/>
        <v>11.64</v>
      </c>
      <c r="F13" s="20">
        <f t="shared" si="0"/>
        <v>1.5131999999999999</v>
      </c>
      <c r="G13" s="20">
        <v>2.85</v>
      </c>
      <c r="H13" s="20">
        <v>1.35</v>
      </c>
      <c r="I13" s="34">
        <v>1.19</v>
      </c>
      <c r="J13" s="82">
        <v>0.81</v>
      </c>
      <c r="K13" s="22">
        <f>SUM(E13:J13)</f>
        <v>19.353200000000001</v>
      </c>
      <c r="L13" s="76">
        <v>15.59</v>
      </c>
      <c r="M13" s="76">
        <v>2.02</v>
      </c>
      <c r="N13" s="62">
        <v>4.5599999999999996</v>
      </c>
      <c r="O13" s="62">
        <f t="shared" ref="O13" si="4">N13*13/100</f>
        <v>0.59279999999999999</v>
      </c>
      <c r="P13" s="62"/>
      <c r="Q13" s="62"/>
      <c r="R13" s="26">
        <f t="shared" si="1"/>
        <v>22.762799999999999</v>
      </c>
    </row>
    <row r="14" spans="1:18" ht="26.25" x14ac:dyDescent="0.25">
      <c r="A14" s="35" t="s">
        <v>35</v>
      </c>
      <c r="B14" s="23">
        <v>8.66</v>
      </c>
      <c r="C14" s="23"/>
      <c r="D14" s="23"/>
      <c r="E14" s="32">
        <f t="shared" si="2"/>
        <v>8.66</v>
      </c>
      <c r="F14" s="23">
        <f t="shared" si="0"/>
        <v>1.1257999999999999</v>
      </c>
      <c r="G14" s="23">
        <v>2.85</v>
      </c>
      <c r="H14" s="23">
        <v>1.35</v>
      </c>
      <c r="I14" s="39">
        <v>1.19</v>
      </c>
      <c r="J14" s="83">
        <v>0.81</v>
      </c>
      <c r="K14" s="36">
        <f>SUM(E14:J14)</f>
        <v>15.985799999999999</v>
      </c>
      <c r="L14" s="77">
        <v>15.59</v>
      </c>
      <c r="M14" s="81">
        <v>2.02</v>
      </c>
      <c r="N14" s="73"/>
      <c r="O14" s="75"/>
      <c r="P14" s="73"/>
      <c r="Q14" s="73"/>
      <c r="R14" s="37">
        <f t="shared" si="1"/>
        <v>17.61</v>
      </c>
    </row>
  </sheetData>
  <mergeCells count="2">
    <mergeCell ref="D4:D5"/>
    <mergeCell ref="I4:J4"/>
  </mergeCells>
  <pageMargins left="0.7" right="0.7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O14"/>
  <sheetViews>
    <sheetView workbookViewId="0">
      <selection activeCell="D14" sqref="D1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0.28515625" bestFit="1" customWidth="1"/>
    <col min="9" max="9" width="14" customWidth="1"/>
    <col min="10" max="10" width="15.7109375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2" spans="1:15" x14ac:dyDescent="0.25">
      <c r="D2" s="24" t="s">
        <v>33</v>
      </c>
      <c r="E2" s="25"/>
      <c r="F2" s="25"/>
      <c r="G2" s="25"/>
      <c r="H2" s="25"/>
      <c r="I2" s="25"/>
    </row>
    <row r="4" spans="1:15" x14ac:dyDescent="0.25">
      <c r="A4" s="2" t="s">
        <v>0</v>
      </c>
      <c r="B4" s="3" t="s">
        <v>2</v>
      </c>
      <c r="C4" s="3" t="s">
        <v>4</v>
      </c>
      <c r="D4" s="91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02" t="s">
        <v>14</v>
      </c>
      <c r="J4" s="103"/>
      <c r="K4" s="9" t="s">
        <v>15</v>
      </c>
      <c r="L4" s="17" t="s">
        <v>26</v>
      </c>
      <c r="M4" s="17" t="s">
        <v>28</v>
      </c>
      <c r="N4" s="17" t="s">
        <v>28</v>
      </c>
      <c r="O4" s="12" t="s">
        <v>25</v>
      </c>
    </row>
    <row r="5" spans="1:15" ht="26.25" x14ac:dyDescent="0.25">
      <c r="A5" s="4" t="s">
        <v>1</v>
      </c>
      <c r="B5" s="5" t="s">
        <v>3</v>
      </c>
      <c r="C5" s="5" t="s">
        <v>5</v>
      </c>
      <c r="D5" s="92"/>
      <c r="E5" s="5" t="s">
        <v>8</v>
      </c>
      <c r="F5" s="5"/>
      <c r="G5" s="5" t="s">
        <v>11</v>
      </c>
      <c r="H5" s="5" t="s">
        <v>13</v>
      </c>
      <c r="I5" s="101" t="s">
        <v>41</v>
      </c>
      <c r="J5" s="6" t="s">
        <v>42</v>
      </c>
      <c r="K5" s="10" t="s">
        <v>16</v>
      </c>
      <c r="L5" s="18" t="s">
        <v>27</v>
      </c>
      <c r="M5" s="18" t="s">
        <v>29</v>
      </c>
      <c r="N5" s="18" t="s">
        <v>30</v>
      </c>
      <c r="O5" s="13" t="s">
        <v>17</v>
      </c>
    </row>
    <row r="6" spans="1:15" ht="15.75" customHeight="1" x14ac:dyDescent="0.25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19">
        <v>11</v>
      </c>
      <c r="M6" s="19">
        <v>12</v>
      </c>
      <c r="N6" s="19">
        <v>13</v>
      </c>
      <c r="O6" s="14">
        <v>14</v>
      </c>
    </row>
    <row r="7" spans="1:15" x14ac:dyDescent="0.25">
      <c r="A7" s="16" t="s">
        <v>31</v>
      </c>
      <c r="B7" s="20">
        <v>5.58</v>
      </c>
      <c r="C7" s="20">
        <v>1.21</v>
      </c>
      <c r="D7" s="20">
        <v>1.81</v>
      </c>
      <c r="E7" s="30">
        <f>SUM(B7:D7)</f>
        <v>8.6</v>
      </c>
      <c r="F7" s="20">
        <f>E7*13/100</f>
        <v>1.1179999999999999</v>
      </c>
      <c r="G7" s="20">
        <v>2.85</v>
      </c>
      <c r="H7" s="20">
        <v>1.35</v>
      </c>
      <c r="I7" s="38">
        <v>1.19</v>
      </c>
      <c r="J7" s="84">
        <v>0.81</v>
      </c>
      <c r="K7" s="22">
        <f>SUM(E7:J7)</f>
        <v>15.917999999999999</v>
      </c>
      <c r="L7" s="21">
        <v>17.61</v>
      </c>
      <c r="M7" s="21">
        <v>5.15</v>
      </c>
      <c r="N7" s="21"/>
      <c r="O7" s="26">
        <f>SUM(L7:N7)</f>
        <v>22.759999999999998</v>
      </c>
    </row>
    <row r="8" spans="1:15" ht="33" customHeight="1" x14ac:dyDescent="0.25">
      <c r="A8" s="15" t="s">
        <v>18</v>
      </c>
      <c r="B8" s="27"/>
      <c r="C8" s="27"/>
      <c r="D8" s="27"/>
      <c r="E8" s="31">
        <f>SUM(B8:D8)</f>
        <v>0</v>
      </c>
      <c r="F8" s="20">
        <f t="shared" ref="F8:F14" si="0">E8*13/100</f>
        <v>0</v>
      </c>
      <c r="G8" s="27"/>
      <c r="H8" s="27"/>
      <c r="I8" s="34"/>
      <c r="J8" s="82"/>
      <c r="K8" s="22">
        <f>SUM(E8:J8)</f>
        <v>0</v>
      </c>
      <c r="L8" s="21"/>
      <c r="M8" s="21"/>
      <c r="N8" s="28"/>
      <c r="O8" s="26">
        <f t="shared" ref="O8:O14" si="1">SUM(L8:N8)</f>
        <v>0</v>
      </c>
    </row>
    <row r="9" spans="1:15" x14ac:dyDescent="0.25">
      <c r="A9" s="1" t="s">
        <v>19</v>
      </c>
      <c r="B9" s="27">
        <v>5.58</v>
      </c>
      <c r="C9" s="27"/>
      <c r="D9" s="27"/>
      <c r="E9" s="31">
        <f>SUM(B9:D9)</f>
        <v>5.58</v>
      </c>
      <c r="F9" s="20">
        <f t="shared" si="0"/>
        <v>0.72540000000000004</v>
      </c>
      <c r="G9" s="27">
        <v>2.85</v>
      </c>
      <c r="H9" s="27">
        <v>1.35</v>
      </c>
      <c r="I9" s="34">
        <v>1.19</v>
      </c>
      <c r="J9" s="82">
        <v>0.81</v>
      </c>
      <c r="K9" s="22">
        <f>SUM(E9:J9)</f>
        <v>12.5054</v>
      </c>
      <c r="L9" s="21">
        <v>17.61</v>
      </c>
      <c r="M9" s="28"/>
      <c r="N9" s="28"/>
      <c r="O9" s="26">
        <f t="shared" si="1"/>
        <v>17.61</v>
      </c>
    </row>
    <row r="10" spans="1:15" ht="26.25" x14ac:dyDescent="0.25">
      <c r="A10" s="16" t="s">
        <v>20</v>
      </c>
      <c r="B10" s="27">
        <v>3.34</v>
      </c>
      <c r="C10" s="27">
        <v>0.72</v>
      </c>
      <c r="D10" s="27">
        <v>1.08</v>
      </c>
      <c r="E10" s="31">
        <f t="shared" ref="E10:E14" si="2">SUM(B10:D10)</f>
        <v>5.14</v>
      </c>
      <c r="F10" s="20">
        <f t="shared" si="0"/>
        <v>0.66819999999999991</v>
      </c>
      <c r="G10" s="20">
        <v>2.85</v>
      </c>
      <c r="H10" s="20">
        <v>1.35</v>
      </c>
      <c r="I10" s="33">
        <v>1.19</v>
      </c>
      <c r="J10" s="85">
        <v>0.81</v>
      </c>
      <c r="K10" s="22">
        <f>SUM(E10:J10)</f>
        <v>12.008199999999999</v>
      </c>
      <c r="L10" s="21">
        <v>17.61</v>
      </c>
      <c r="M10" s="21">
        <v>5.15</v>
      </c>
      <c r="N10" s="21"/>
      <c r="O10" s="26">
        <f t="shared" si="1"/>
        <v>22.759999999999998</v>
      </c>
    </row>
    <row r="11" spans="1:15" ht="39" x14ac:dyDescent="0.25">
      <c r="A11" s="15" t="s">
        <v>21</v>
      </c>
      <c r="B11" s="27"/>
      <c r="C11" s="27"/>
      <c r="D11" s="27"/>
      <c r="E11" s="31">
        <f t="shared" si="2"/>
        <v>0</v>
      </c>
      <c r="F11" s="20">
        <f t="shared" si="0"/>
        <v>0</v>
      </c>
      <c r="G11" s="27"/>
      <c r="H11" s="27"/>
      <c r="I11" s="34"/>
      <c r="J11" s="82"/>
      <c r="K11" s="22">
        <f>SUM(E11:J11)</f>
        <v>0</v>
      </c>
      <c r="L11" s="21"/>
      <c r="M11" s="21"/>
      <c r="N11" s="28"/>
      <c r="O11" s="26">
        <f t="shared" si="1"/>
        <v>0</v>
      </c>
    </row>
    <row r="12" spans="1:15" ht="26.25" x14ac:dyDescent="0.25">
      <c r="A12" s="15" t="s">
        <v>22</v>
      </c>
      <c r="B12" s="27">
        <v>3.34</v>
      </c>
      <c r="C12" s="27"/>
      <c r="D12" s="27"/>
      <c r="E12" s="31">
        <f t="shared" si="2"/>
        <v>3.34</v>
      </c>
      <c r="F12" s="20">
        <f t="shared" si="0"/>
        <v>0.43420000000000003</v>
      </c>
      <c r="G12" s="20">
        <v>2.85</v>
      </c>
      <c r="H12" s="20">
        <v>1.35</v>
      </c>
      <c r="I12" s="34">
        <v>1.19</v>
      </c>
      <c r="J12" s="82">
        <v>0.81</v>
      </c>
      <c r="K12" s="22">
        <f>SUM(E12:J12)</f>
        <v>9.9741999999999997</v>
      </c>
      <c r="L12" s="21">
        <v>17.61</v>
      </c>
      <c r="M12" s="28"/>
      <c r="N12" s="28"/>
      <c r="O12" s="26">
        <f t="shared" si="1"/>
        <v>17.61</v>
      </c>
    </row>
    <row r="13" spans="1:15" ht="27.75" customHeight="1" x14ac:dyDescent="0.25">
      <c r="A13" s="15" t="s">
        <v>34</v>
      </c>
      <c r="B13" s="27">
        <v>8.66</v>
      </c>
      <c r="C13" s="27">
        <v>2.98</v>
      </c>
      <c r="D13" s="27">
        <v>3.73</v>
      </c>
      <c r="E13" s="31">
        <f t="shared" si="2"/>
        <v>15.370000000000001</v>
      </c>
      <c r="F13" s="20">
        <f t="shared" si="0"/>
        <v>1.9981</v>
      </c>
      <c r="G13" s="20">
        <v>2.85</v>
      </c>
      <c r="H13" s="20">
        <v>1.35</v>
      </c>
      <c r="I13" s="34">
        <v>1.19</v>
      </c>
      <c r="J13" s="82">
        <v>0.81</v>
      </c>
      <c r="K13" s="22">
        <f>SUM(E13:J13)</f>
        <v>23.568100000000005</v>
      </c>
      <c r="L13" s="79">
        <v>17.61</v>
      </c>
      <c r="M13" s="21">
        <v>5.15</v>
      </c>
      <c r="N13" s="21"/>
      <c r="O13" s="26">
        <f t="shared" si="1"/>
        <v>22.759999999999998</v>
      </c>
    </row>
    <row r="14" spans="1:15" ht="26.25" x14ac:dyDescent="0.25">
      <c r="A14" s="35" t="s">
        <v>35</v>
      </c>
      <c r="B14" s="23">
        <v>8.66</v>
      </c>
      <c r="C14" s="23"/>
      <c r="D14" s="23"/>
      <c r="E14" s="32">
        <f t="shared" si="2"/>
        <v>8.66</v>
      </c>
      <c r="F14" s="23">
        <f t="shared" si="0"/>
        <v>1.1257999999999999</v>
      </c>
      <c r="G14" s="23">
        <v>2.85</v>
      </c>
      <c r="H14" s="23">
        <v>1.35</v>
      </c>
      <c r="I14" s="39">
        <v>1.19</v>
      </c>
      <c r="J14" s="83">
        <v>0.81</v>
      </c>
      <c r="K14" s="36">
        <f>SUM(E14:J14)</f>
        <v>15.985799999999999</v>
      </c>
      <c r="L14" s="80">
        <v>17.61</v>
      </c>
      <c r="M14" s="29"/>
      <c r="N14" s="29"/>
      <c r="O14" s="37">
        <f t="shared" si="1"/>
        <v>17.61</v>
      </c>
    </row>
  </sheetData>
  <mergeCells count="2">
    <mergeCell ref="D4:D5"/>
    <mergeCell ref="I4:J4"/>
  </mergeCells>
  <pageMargins left="0.7" right="0.7" top="0.75" bottom="0.75" header="0.3" footer="0.3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22"/>
  <sheetViews>
    <sheetView workbookViewId="0">
      <selection activeCell="S7" sqref="S7"/>
    </sheetView>
  </sheetViews>
  <sheetFormatPr defaultRowHeight="15" x14ac:dyDescent="0.25"/>
  <cols>
    <col min="1" max="1" width="23.140625" style="40" customWidth="1"/>
    <col min="2" max="2" width="13.140625" style="40" bestFit="1" customWidth="1"/>
    <col min="3" max="3" width="14.28515625" style="40" bestFit="1" customWidth="1"/>
    <col min="4" max="4" width="12.5703125" style="40" customWidth="1"/>
    <col min="5" max="6" width="9.140625" style="40"/>
    <col min="7" max="7" width="12.7109375" style="40" bestFit="1" customWidth="1"/>
    <col min="8" max="8" width="10.28515625" style="40" bestFit="1" customWidth="1"/>
    <col min="9" max="9" width="12.42578125" style="40" customWidth="1"/>
    <col min="10" max="10" width="13.7109375" style="40" customWidth="1"/>
    <col min="11" max="11" width="23.42578125" style="40" customWidth="1"/>
    <col min="12" max="13" width="15" style="40" customWidth="1"/>
    <col min="14" max="15" width="12" style="40" customWidth="1"/>
    <col min="16" max="17" width="13.28515625" style="40" customWidth="1"/>
    <col min="18" max="18" width="23.28515625" style="40" customWidth="1"/>
    <col min="19" max="16384" width="9.140625" style="40"/>
  </cols>
  <sheetData>
    <row r="1" spans="1:18" x14ac:dyDescent="0.25">
      <c r="A1" s="90" t="s">
        <v>40</v>
      </c>
    </row>
    <row r="3" spans="1:18" x14ac:dyDescent="0.25">
      <c r="D3" s="41" t="s">
        <v>32</v>
      </c>
      <c r="E3" s="42"/>
      <c r="F3" s="42"/>
      <c r="G3" s="42"/>
      <c r="H3" s="42"/>
      <c r="I3" s="42"/>
    </row>
    <row r="5" spans="1:18" x14ac:dyDescent="0.25">
      <c r="A5" s="43" t="s">
        <v>0</v>
      </c>
      <c r="B5" s="44" t="s">
        <v>2</v>
      </c>
      <c r="C5" s="44" t="s">
        <v>4</v>
      </c>
      <c r="D5" s="93" t="s">
        <v>6</v>
      </c>
      <c r="E5" s="44" t="s">
        <v>7</v>
      </c>
      <c r="F5" s="44" t="s">
        <v>9</v>
      </c>
      <c r="G5" s="44" t="s">
        <v>10</v>
      </c>
      <c r="H5" s="44" t="s">
        <v>12</v>
      </c>
      <c r="I5" s="99" t="s">
        <v>14</v>
      </c>
      <c r="J5" s="100"/>
      <c r="K5" s="45" t="s">
        <v>15</v>
      </c>
      <c r="L5" s="46" t="s">
        <v>26</v>
      </c>
      <c r="M5" s="17" t="s">
        <v>9</v>
      </c>
      <c r="N5" s="46" t="s">
        <v>28</v>
      </c>
      <c r="O5" s="17" t="s">
        <v>9</v>
      </c>
      <c r="P5" s="46" t="s">
        <v>28</v>
      </c>
      <c r="Q5" s="17" t="s">
        <v>9</v>
      </c>
      <c r="R5" s="47" t="s">
        <v>25</v>
      </c>
    </row>
    <row r="6" spans="1:18" ht="26.25" x14ac:dyDescent="0.25">
      <c r="A6" s="48" t="s">
        <v>1</v>
      </c>
      <c r="B6" s="49" t="s">
        <v>3</v>
      </c>
      <c r="C6" s="49" t="s">
        <v>5</v>
      </c>
      <c r="D6" s="94"/>
      <c r="E6" s="49" t="s">
        <v>8</v>
      </c>
      <c r="F6" s="49"/>
      <c r="G6" s="49" t="s">
        <v>11</v>
      </c>
      <c r="H6" s="49" t="s">
        <v>13</v>
      </c>
      <c r="I6" s="101" t="s">
        <v>41</v>
      </c>
      <c r="J6" s="6" t="s">
        <v>42</v>
      </c>
      <c r="K6" s="50" t="s">
        <v>16</v>
      </c>
      <c r="L6" s="51" t="s">
        <v>27</v>
      </c>
      <c r="M6" s="51"/>
      <c r="N6" s="51" t="s">
        <v>29</v>
      </c>
      <c r="O6" s="51"/>
      <c r="P6" s="51" t="s">
        <v>30</v>
      </c>
      <c r="Q6" s="51"/>
      <c r="R6" s="52" t="s">
        <v>17</v>
      </c>
    </row>
    <row r="7" spans="1:18" ht="15.75" customHeight="1" x14ac:dyDescent="0.25">
      <c r="A7" s="53">
        <v>0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5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7">
        <v>17</v>
      </c>
    </row>
    <row r="8" spans="1:18" x14ac:dyDescent="0.25">
      <c r="A8" s="58" t="s">
        <v>31</v>
      </c>
      <c r="B8" s="59">
        <v>5.58</v>
      </c>
      <c r="C8" s="59">
        <v>1.21</v>
      </c>
      <c r="D8" s="59">
        <v>1.81</v>
      </c>
      <c r="E8" s="60">
        <f>SUM(B8:D8)</f>
        <v>8.6</v>
      </c>
      <c r="F8" s="59">
        <f>E8*13/100</f>
        <v>1.1179999999999999</v>
      </c>
      <c r="G8" s="59">
        <v>2.85</v>
      </c>
      <c r="H8" s="59">
        <v>0.4</v>
      </c>
      <c r="I8" s="95">
        <v>1.19</v>
      </c>
      <c r="J8" s="88">
        <v>1.1100000000000001</v>
      </c>
      <c r="K8" s="61">
        <f>SUM(E8:J8)</f>
        <v>15.267999999999999</v>
      </c>
      <c r="L8" s="62">
        <v>15.59</v>
      </c>
      <c r="M8" s="62">
        <v>2.02</v>
      </c>
      <c r="N8" s="62">
        <v>4.5599999999999996</v>
      </c>
      <c r="O8" s="62">
        <f>N8*13/100</f>
        <v>0.59279999999999999</v>
      </c>
      <c r="P8" s="62">
        <v>6.2</v>
      </c>
      <c r="Q8" s="62">
        <v>0.8</v>
      </c>
      <c r="R8" s="63">
        <f>SUM(L8:Q8)</f>
        <v>29.762799999999999</v>
      </c>
    </row>
    <row r="9" spans="1:18" ht="33" customHeight="1" x14ac:dyDescent="0.25">
      <c r="A9" s="64" t="s">
        <v>18</v>
      </c>
      <c r="B9" s="65">
        <v>5.58</v>
      </c>
      <c r="C9" s="65">
        <v>1.21</v>
      </c>
      <c r="D9" s="65"/>
      <c r="E9" s="66">
        <f>SUM(B9:D9)</f>
        <v>6.79</v>
      </c>
      <c r="F9" s="59">
        <f t="shared" ref="F9:F15" si="0">E9*13/100</f>
        <v>0.88269999999999993</v>
      </c>
      <c r="G9" s="65">
        <v>2.85</v>
      </c>
      <c r="H9" s="65">
        <v>1.35</v>
      </c>
      <c r="I9" s="96">
        <v>1.19</v>
      </c>
      <c r="J9" s="86">
        <v>1.1100000000000001</v>
      </c>
      <c r="K9" s="61">
        <f>SUM(E9:J9)</f>
        <v>14.172699999999999</v>
      </c>
      <c r="L9" s="62">
        <v>15.59</v>
      </c>
      <c r="M9" s="62">
        <v>2.02</v>
      </c>
      <c r="N9" s="62">
        <v>4.5599999999999996</v>
      </c>
      <c r="O9" s="62">
        <f>N9*13/100</f>
        <v>0.59279999999999999</v>
      </c>
      <c r="P9" s="67"/>
      <c r="Q9" s="62"/>
      <c r="R9" s="63">
        <f t="shared" ref="R9:R15" si="1">SUM(L9:Q9)</f>
        <v>22.762799999999999</v>
      </c>
    </row>
    <row r="10" spans="1:18" x14ac:dyDescent="0.25">
      <c r="A10" s="68" t="s">
        <v>19</v>
      </c>
      <c r="B10" s="65">
        <v>5.58</v>
      </c>
      <c r="C10" s="65"/>
      <c r="D10" s="65"/>
      <c r="E10" s="66">
        <f>SUM(B10:D10)</f>
        <v>5.58</v>
      </c>
      <c r="F10" s="59">
        <f t="shared" si="0"/>
        <v>0.72540000000000004</v>
      </c>
      <c r="G10" s="65">
        <v>2.85</v>
      </c>
      <c r="H10" s="65">
        <v>1.35</v>
      </c>
      <c r="I10" s="96">
        <v>1.19</v>
      </c>
      <c r="J10" s="86">
        <v>1.1100000000000001</v>
      </c>
      <c r="K10" s="61">
        <f>SUM(E10:J10)</f>
        <v>12.805399999999999</v>
      </c>
      <c r="L10" s="62">
        <v>15.59</v>
      </c>
      <c r="M10" s="62">
        <v>2.02</v>
      </c>
      <c r="N10" s="67"/>
      <c r="O10" s="67"/>
      <c r="P10" s="67"/>
      <c r="Q10" s="62"/>
      <c r="R10" s="63">
        <f t="shared" si="1"/>
        <v>17.61</v>
      </c>
    </row>
    <row r="11" spans="1:18" ht="26.25" x14ac:dyDescent="0.25">
      <c r="A11" s="58" t="s">
        <v>20</v>
      </c>
      <c r="B11" s="65">
        <v>3.34</v>
      </c>
      <c r="C11" s="65">
        <v>0.72</v>
      </c>
      <c r="D11" s="65">
        <v>1.08</v>
      </c>
      <c r="E11" s="66">
        <f t="shared" ref="E11:E15" si="2">SUM(B11:D11)</f>
        <v>5.14</v>
      </c>
      <c r="F11" s="59">
        <f t="shared" si="0"/>
        <v>0.66819999999999991</v>
      </c>
      <c r="G11" s="65">
        <v>2.85</v>
      </c>
      <c r="H11" s="65">
        <v>0.4</v>
      </c>
      <c r="I11" s="97">
        <v>1.19</v>
      </c>
      <c r="J11" s="89">
        <v>1.1100000000000001</v>
      </c>
      <c r="K11" s="61">
        <f>SUM(E11:J11)</f>
        <v>11.358199999999998</v>
      </c>
      <c r="L11" s="62">
        <v>15.59</v>
      </c>
      <c r="M11" s="62">
        <v>2.02</v>
      </c>
      <c r="N11" s="62">
        <v>4.5599999999999996</v>
      </c>
      <c r="O11" s="62">
        <f t="shared" ref="O11:O12" si="3">N11*13/100</f>
        <v>0.59279999999999999</v>
      </c>
      <c r="P11" s="62">
        <v>6.2</v>
      </c>
      <c r="Q11" s="62">
        <v>0.8</v>
      </c>
      <c r="R11" s="63">
        <f t="shared" si="1"/>
        <v>29.762799999999999</v>
      </c>
    </row>
    <row r="12" spans="1:18" ht="39" x14ac:dyDescent="0.25">
      <c r="A12" s="64" t="s">
        <v>21</v>
      </c>
      <c r="B12" s="65">
        <v>3.34</v>
      </c>
      <c r="C12" s="65">
        <v>0.72</v>
      </c>
      <c r="D12" s="65"/>
      <c r="E12" s="66">
        <f t="shared" si="2"/>
        <v>4.0599999999999996</v>
      </c>
      <c r="F12" s="59">
        <f t="shared" si="0"/>
        <v>0.52779999999999994</v>
      </c>
      <c r="G12" s="65">
        <v>2.85</v>
      </c>
      <c r="H12" s="65">
        <v>1.35</v>
      </c>
      <c r="I12" s="96">
        <v>1.19</v>
      </c>
      <c r="J12" s="86">
        <v>1.1100000000000001</v>
      </c>
      <c r="K12" s="61">
        <f>SUM(E12:J12)</f>
        <v>11.087799999999998</v>
      </c>
      <c r="L12" s="62">
        <v>15.59</v>
      </c>
      <c r="M12" s="62">
        <v>2.02</v>
      </c>
      <c r="N12" s="62">
        <v>4.5599999999999996</v>
      </c>
      <c r="O12" s="62">
        <f t="shared" si="3"/>
        <v>0.59279999999999999</v>
      </c>
      <c r="P12" s="67"/>
      <c r="Q12" s="62"/>
      <c r="R12" s="63">
        <f t="shared" si="1"/>
        <v>22.762799999999999</v>
      </c>
    </row>
    <row r="13" spans="1:18" ht="26.25" x14ac:dyDescent="0.25">
      <c r="A13" s="64" t="s">
        <v>22</v>
      </c>
      <c r="B13" s="65">
        <v>3.34</v>
      </c>
      <c r="C13" s="65"/>
      <c r="D13" s="65"/>
      <c r="E13" s="66">
        <f t="shared" si="2"/>
        <v>3.34</v>
      </c>
      <c r="F13" s="59">
        <f t="shared" si="0"/>
        <v>0.43420000000000003</v>
      </c>
      <c r="G13" s="65">
        <v>2.85</v>
      </c>
      <c r="H13" s="65">
        <v>1.35</v>
      </c>
      <c r="I13" s="96">
        <v>1.19</v>
      </c>
      <c r="J13" s="86">
        <v>1.1100000000000001</v>
      </c>
      <c r="K13" s="61">
        <f>SUM(E13:J13)</f>
        <v>10.274199999999999</v>
      </c>
      <c r="L13" s="62">
        <v>15.59</v>
      </c>
      <c r="M13" s="62">
        <v>2.02</v>
      </c>
      <c r="N13" s="67"/>
      <c r="O13" s="67"/>
      <c r="P13" s="67"/>
      <c r="Q13" s="62"/>
      <c r="R13" s="63">
        <f t="shared" si="1"/>
        <v>17.61</v>
      </c>
    </row>
    <row r="14" spans="1:18" ht="27.75" customHeight="1" x14ac:dyDescent="0.25">
      <c r="A14" s="64" t="s">
        <v>23</v>
      </c>
      <c r="B14" s="65">
        <v>8.66</v>
      </c>
      <c r="C14" s="65">
        <v>2.98</v>
      </c>
      <c r="D14" s="65">
        <v>3.73</v>
      </c>
      <c r="E14" s="66">
        <f t="shared" si="2"/>
        <v>15.370000000000001</v>
      </c>
      <c r="F14" s="59">
        <f t="shared" si="0"/>
        <v>1.9981</v>
      </c>
      <c r="G14" s="65">
        <v>2.85</v>
      </c>
      <c r="H14" s="65">
        <v>0.4</v>
      </c>
      <c r="I14" s="96">
        <v>1.19</v>
      </c>
      <c r="J14" s="86">
        <v>1.1100000000000001</v>
      </c>
      <c r="K14" s="61">
        <f>SUM(E14:J14)</f>
        <v>22.918100000000003</v>
      </c>
      <c r="L14" s="76">
        <v>15.59</v>
      </c>
      <c r="M14" s="76">
        <v>2.02</v>
      </c>
      <c r="N14" s="62">
        <v>4.5599999999999996</v>
      </c>
      <c r="O14" s="62">
        <f t="shared" ref="O14:O15" si="4">N14*13/100</f>
        <v>0.59279999999999999</v>
      </c>
      <c r="P14" s="62">
        <v>6.2</v>
      </c>
      <c r="Q14" s="62">
        <v>0.8</v>
      </c>
      <c r="R14" s="63">
        <f t="shared" si="1"/>
        <v>29.762799999999999</v>
      </c>
    </row>
    <row r="15" spans="1:18" ht="39" x14ac:dyDescent="0.25">
      <c r="A15" s="69" t="s">
        <v>24</v>
      </c>
      <c r="B15" s="70">
        <v>8.66</v>
      </c>
      <c r="C15" s="70">
        <v>2.98</v>
      </c>
      <c r="D15" s="70"/>
      <c r="E15" s="71">
        <f t="shared" si="2"/>
        <v>11.64</v>
      </c>
      <c r="F15" s="70">
        <f t="shared" si="0"/>
        <v>1.5131999999999999</v>
      </c>
      <c r="G15" s="70">
        <v>2.85</v>
      </c>
      <c r="H15" s="70">
        <v>1.35</v>
      </c>
      <c r="I15" s="98">
        <v>1.19</v>
      </c>
      <c r="J15" s="87">
        <v>1.1100000000000001</v>
      </c>
      <c r="K15" s="72">
        <f>SUM(E15:J15)</f>
        <v>19.653200000000002</v>
      </c>
      <c r="L15" s="77">
        <v>15.59</v>
      </c>
      <c r="M15" s="81">
        <v>2.02</v>
      </c>
      <c r="N15" s="73">
        <v>4.5599999999999996</v>
      </c>
      <c r="O15" s="75">
        <f t="shared" si="4"/>
        <v>0.59279999999999999</v>
      </c>
      <c r="P15" s="73"/>
      <c r="Q15" s="73"/>
      <c r="R15" s="74">
        <f t="shared" si="1"/>
        <v>22.762799999999999</v>
      </c>
    </row>
    <row r="17" spans="1:12" x14ac:dyDescent="0.25">
      <c r="A17" s="78" t="s">
        <v>39</v>
      </c>
    </row>
    <row r="19" spans="1:12" x14ac:dyDescent="0.25">
      <c r="A19" s="78" t="s">
        <v>38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2" spans="1:12" x14ac:dyDescent="0.25">
      <c r="A22" t="s">
        <v>43</v>
      </c>
    </row>
  </sheetData>
  <mergeCells count="2">
    <mergeCell ref="D5:D6"/>
    <mergeCell ref="I5:J5"/>
  </mergeCells>
  <pageMargins left="0.7" right="0.7" top="0.75" bottom="0.75" header="0.3" footer="0.3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Zelina + Bedenica</vt:lpstr>
      <vt:lpstr>Križ+Kloštar</vt:lpstr>
      <vt:lpstr>Ivanić Grad</vt:lpstr>
      <vt:lpstr>Vrbovec</vt:lpstr>
      <vt:lpstr>Dubrava+Rakoevc+Preseka+Gradec+</vt:lpstr>
      <vt:lpstr>Brckovljani</vt:lpstr>
      <vt:lpstr>DS+RU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2022-07-27T11:34:06Z</dcterms:modified>
</cp:coreProperties>
</file>