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395" documentId="8_{84A2ECB4-BFD1-483B-96E7-5ACDEEDB7BBF}" xr6:coauthVersionLast="47" xr6:coauthVersionMax="47" xr10:uidLastSave="{0182796C-AD60-4E8E-BE84-E6FA886FEF2B}"/>
  <bookViews>
    <workbookView xWindow="-120" yWindow="-120" windowWidth="29040" windowHeight="15720" firstSheet="2" activeTab="10" xr2:uid="{00000000-000D-0000-FFFF-FFFF00000000}"/>
  </bookViews>
  <sheets>
    <sheet name="Gradec + Rakovec" sheetId="13" r:id="rId1"/>
    <sheet name=" Bedenica (2)" sheetId="12" r:id="rId2"/>
    <sheet name="Dugo Selo" sheetId="11" r:id="rId3"/>
    <sheet name="Čazma" sheetId="10" r:id="rId4"/>
    <sheet name="Zelina " sheetId="7" r:id="rId5"/>
    <sheet name="Križ" sheetId="9" r:id="rId6"/>
    <sheet name="Kloštar" sheetId="5" r:id="rId7"/>
    <sheet name="Ivanić Grad" sheetId="4" r:id="rId8"/>
    <sheet name="Vrbovec" sheetId="8" r:id="rId9"/>
    <sheet name="Dubrava+Preseka+Farkaševac" sheetId="3" r:id="rId10"/>
    <sheet name="Brckovljani" sheetId="2" r:id="rId11"/>
    <sheet name="Rugvica" sheetId="1" r:id="rId12"/>
  </sheets>
  <definedNames>
    <definedName name="_xlnm.Print_Area" localSheetId="6">Kloštar!$A$1:$O$24</definedName>
    <definedName name="_xlnm.Print_Area" localSheetId="5">Križ!$A$1:$O$24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8" l="1"/>
  <c r="R15" i="13"/>
  <c r="E15" i="13"/>
  <c r="R14" i="13"/>
  <c r="E14" i="13"/>
  <c r="R13" i="13"/>
  <c r="E13" i="13"/>
  <c r="F13" i="13" s="1"/>
  <c r="K13" i="13" s="1"/>
  <c r="R12" i="13"/>
  <c r="E12" i="13"/>
  <c r="R11" i="13"/>
  <c r="E11" i="13"/>
  <c r="F11" i="13" s="1"/>
  <c r="K11" i="13" s="1"/>
  <c r="R10" i="13"/>
  <c r="E10" i="13"/>
  <c r="R9" i="13"/>
  <c r="E9" i="13"/>
  <c r="F9" i="13" s="1"/>
  <c r="K9" i="13" s="1"/>
  <c r="R8" i="13"/>
  <c r="E8" i="13"/>
  <c r="O15" i="12"/>
  <c r="E15" i="12"/>
  <c r="O14" i="12"/>
  <c r="F14" i="12"/>
  <c r="E14" i="12"/>
  <c r="K14" i="12" s="1"/>
  <c r="O13" i="12"/>
  <c r="E13" i="12"/>
  <c r="F13" i="12" s="1"/>
  <c r="O12" i="12"/>
  <c r="F12" i="12"/>
  <c r="K12" i="12" s="1"/>
  <c r="E12" i="12"/>
  <c r="O11" i="12"/>
  <c r="E11" i="12"/>
  <c r="F11" i="12" s="1"/>
  <c r="K11" i="12" s="1"/>
  <c r="O10" i="12"/>
  <c r="E10" i="12"/>
  <c r="F10" i="12" s="1"/>
  <c r="K10" i="12" s="1"/>
  <c r="O9" i="12"/>
  <c r="E9" i="12"/>
  <c r="F9" i="12" s="1"/>
  <c r="K9" i="12" s="1"/>
  <c r="O8" i="12"/>
  <c r="F8" i="12"/>
  <c r="K8" i="12" s="1"/>
  <c r="E8" i="12"/>
  <c r="R15" i="11"/>
  <c r="E15" i="11"/>
  <c r="R14" i="11"/>
  <c r="E14" i="11"/>
  <c r="R13" i="11"/>
  <c r="E13" i="11"/>
  <c r="F13" i="11" s="1"/>
  <c r="R12" i="11"/>
  <c r="E12" i="11"/>
  <c r="F12" i="11" s="1"/>
  <c r="K12" i="11" s="1"/>
  <c r="R11" i="11"/>
  <c r="E11" i="11"/>
  <c r="R10" i="11"/>
  <c r="E10" i="11"/>
  <c r="F10" i="11" s="1"/>
  <c r="K10" i="11" s="1"/>
  <c r="R9" i="11"/>
  <c r="E9" i="11"/>
  <c r="R8" i="11"/>
  <c r="E8" i="11"/>
  <c r="F8" i="11" s="1"/>
  <c r="K8" i="11" s="1"/>
  <c r="R15" i="10"/>
  <c r="E15" i="10"/>
  <c r="R14" i="10"/>
  <c r="E14" i="10"/>
  <c r="F14" i="10" s="1"/>
  <c r="R13" i="10"/>
  <c r="E13" i="10"/>
  <c r="F13" i="10" s="1"/>
  <c r="K13" i="10" s="1"/>
  <c r="R12" i="10"/>
  <c r="E12" i="10"/>
  <c r="F12" i="10" s="1"/>
  <c r="K12" i="10" s="1"/>
  <c r="R11" i="10"/>
  <c r="E11" i="10"/>
  <c r="F11" i="10" s="1"/>
  <c r="K11" i="10" s="1"/>
  <c r="R10" i="10"/>
  <c r="E10" i="10"/>
  <c r="F10" i="10" s="1"/>
  <c r="K10" i="10" s="1"/>
  <c r="R9" i="10"/>
  <c r="E9" i="10"/>
  <c r="F9" i="10" s="1"/>
  <c r="K9" i="10" s="1"/>
  <c r="R8" i="10"/>
  <c r="E8" i="10"/>
  <c r="F8" i="10" s="1"/>
  <c r="K8" i="10" s="1"/>
  <c r="O17" i="9"/>
  <c r="E17" i="9"/>
  <c r="F17" i="9" s="1"/>
  <c r="K17" i="9" s="1"/>
  <c r="O16" i="9"/>
  <c r="E16" i="9"/>
  <c r="F16" i="9" s="1"/>
  <c r="K16" i="9" s="1"/>
  <c r="O15" i="9"/>
  <c r="E15" i="9"/>
  <c r="F15" i="9" s="1"/>
  <c r="O14" i="9"/>
  <c r="E14" i="9"/>
  <c r="O13" i="9"/>
  <c r="E13" i="9"/>
  <c r="F13" i="9" s="1"/>
  <c r="K13" i="9" s="1"/>
  <c r="O12" i="9"/>
  <c r="E12" i="9"/>
  <c r="F12" i="9" s="1"/>
  <c r="K12" i="9" s="1"/>
  <c r="O11" i="9"/>
  <c r="E11" i="9"/>
  <c r="F11" i="9" s="1"/>
  <c r="K11" i="9" s="1"/>
  <c r="O10" i="9"/>
  <c r="E10" i="9"/>
  <c r="F10" i="9" s="1"/>
  <c r="K10" i="9" s="1"/>
  <c r="O9" i="9"/>
  <c r="E9" i="9"/>
  <c r="F9" i="9" s="1"/>
  <c r="K9" i="9" s="1"/>
  <c r="O8" i="9"/>
  <c r="E8" i="9"/>
  <c r="F8" i="9" s="1"/>
  <c r="K8" i="9" s="1"/>
  <c r="E17" i="5"/>
  <c r="F17" i="5" s="1"/>
  <c r="O17" i="5"/>
  <c r="O16" i="5"/>
  <c r="E16" i="5"/>
  <c r="R12" i="8"/>
  <c r="E14" i="8"/>
  <c r="E8" i="8"/>
  <c r="R15" i="8"/>
  <c r="E15" i="8"/>
  <c r="F15" i="8" s="1"/>
  <c r="K15" i="8" s="1"/>
  <c r="R13" i="8"/>
  <c r="E13" i="8"/>
  <c r="E12" i="8"/>
  <c r="E11" i="8"/>
  <c r="F11" i="8" s="1"/>
  <c r="K11" i="8" s="1"/>
  <c r="R10" i="8"/>
  <c r="E10" i="8"/>
  <c r="F10" i="8" s="1"/>
  <c r="R9" i="8"/>
  <c r="E9" i="8"/>
  <c r="K9" i="8" s="1"/>
  <c r="K8" i="13" l="1"/>
  <c r="K12" i="13"/>
  <c r="K14" i="13"/>
  <c r="F8" i="13"/>
  <c r="F10" i="13"/>
  <c r="K10" i="13" s="1"/>
  <c r="F12" i="13"/>
  <c r="F14" i="13"/>
  <c r="F15" i="13"/>
  <c r="K15" i="13" s="1"/>
  <c r="K13" i="12"/>
  <c r="F15" i="12"/>
  <c r="K15" i="12" s="1"/>
  <c r="K14" i="10"/>
  <c r="F14" i="11"/>
  <c r="K14" i="11" s="1"/>
  <c r="K13" i="11"/>
  <c r="F9" i="11"/>
  <c r="K9" i="11" s="1"/>
  <c r="F11" i="11"/>
  <c r="K11" i="11" s="1"/>
  <c r="F15" i="11"/>
  <c r="K15" i="11" s="1"/>
  <c r="F15" i="10"/>
  <c r="K15" i="10" s="1"/>
  <c r="K15" i="9"/>
  <c r="F14" i="9"/>
  <c r="K14" i="9" s="1"/>
  <c r="R14" i="8"/>
  <c r="K17" i="5"/>
  <c r="F16" i="5"/>
  <c r="K16" i="5" s="1"/>
  <c r="R8" i="8"/>
  <c r="K12" i="8"/>
  <c r="K10" i="8"/>
  <c r="R11" i="8"/>
  <c r="F14" i="8"/>
  <c r="K14" i="8" s="1"/>
  <c r="F13" i="8"/>
  <c r="K13" i="8" s="1"/>
  <c r="F8" i="8"/>
  <c r="K8" i="8" s="1"/>
  <c r="R13" i="4"/>
  <c r="R10" i="4"/>
  <c r="R8" i="4" l="1"/>
  <c r="R9" i="4"/>
  <c r="R12" i="4"/>
  <c r="R15" i="4"/>
  <c r="R11" i="4"/>
  <c r="R14" i="4"/>
  <c r="R13" i="1"/>
  <c r="R10" i="1"/>
  <c r="R9" i="1" l="1"/>
  <c r="R11" i="1"/>
  <c r="R12" i="1"/>
  <c r="R8" i="1"/>
  <c r="R14" i="1"/>
  <c r="R15" i="1"/>
  <c r="O15" i="7"/>
  <c r="E15" i="7"/>
  <c r="O14" i="7"/>
  <c r="E14" i="7"/>
  <c r="O13" i="7"/>
  <c r="E13" i="7"/>
  <c r="O12" i="7"/>
  <c r="E12" i="7"/>
  <c r="O11" i="7"/>
  <c r="E11" i="7"/>
  <c r="O10" i="7"/>
  <c r="E10" i="7"/>
  <c r="O9" i="7"/>
  <c r="E9" i="7"/>
  <c r="O8" i="7"/>
  <c r="E8" i="7"/>
  <c r="O15" i="5"/>
  <c r="E15" i="5"/>
  <c r="O14" i="5"/>
  <c r="E14" i="5"/>
  <c r="F14" i="5" s="1"/>
  <c r="O13" i="5"/>
  <c r="E13" i="5"/>
  <c r="O12" i="5"/>
  <c r="E12" i="5"/>
  <c r="O11" i="5"/>
  <c r="E11" i="5"/>
  <c r="F11" i="5" s="1"/>
  <c r="O10" i="5"/>
  <c r="E10" i="5"/>
  <c r="O9" i="5"/>
  <c r="E9" i="5"/>
  <c r="O8" i="5"/>
  <c r="E8" i="5"/>
  <c r="F8" i="5" s="1"/>
  <c r="E15" i="4"/>
  <c r="E14" i="4"/>
  <c r="F14" i="4" s="1"/>
  <c r="E13" i="4"/>
  <c r="E12" i="4"/>
  <c r="F12" i="4" s="1"/>
  <c r="E11" i="4"/>
  <c r="E10" i="4"/>
  <c r="F10" i="4" s="1"/>
  <c r="E9" i="4"/>
  <c r="E8" i="4"/>
  <c r="F8" i="4" s="1"/>
  <c r="R15" i="3"/>
  <c r="E15" i="3"/>
  <c r="R14" i="3"/>
  <c r="E14" i="3"/>
  <c r="F14" i="3" s="1"/>
  <c r="R13" i="3"/>
  <c r="E13" i="3"/>
  <c r="R12" i="3"/>
  <c r="E12" i="3"/>
  <c r="R11" i="3"/>
  <c r="E11" i="3"/>
  <c r="F11" i="3" s="1"/>
  <c r="R10" i="3"/>
  <c r="E10" i="3"/>
  <c r="R9" i="3"/>
  <c r="E9" i="3"/>
  <c r="F9" i="3" s="1"/>
  <c r="R8" i="3"/>
  <c r="E8" i="3"/>
  <c r="O15" i="2"/>
  <c r="E15" i="2"/>
  <c r="O14" i="2"/>
  <c r="E14" i="2"/>
  <c r="O13" i="2"/>
  <c r="E13" i="2"/>
  <c r="O12" i="2"/>
  <c r="E12" i="2"/>
  <c r="O11" i="2"/>
  <c r="E11" i="2"/>
  <c r="O10" i="2"/>
  <c r="E10" i="2"/>
  <c r="O9" i="2"/>
  <c r="E9" i="2"/>
  <c r="O8" i="2"/>
  <c r="E8" i="2"/>
  <c r="E15" i="1"/>
  <c r="E14" i="1"/>
  <c r="E13" i="1"/>
  <c r="E12" i="1"/>
  <c r="E11" i="1"/>
  <c r="F8" i="7" l="1"/>
  <c r="K8" i="7" s="1"/>
  <c r="F9" i="7"/>
  <c r="K9" i="7" s="1"/>
  <c r="F10" i="7"/>
  <c r="K10" i="7" s="1"/>
  <c r="F11" i="7"/>
  <c r="K11" i="7" s="1"/>
  <c r="F12" i="7"/>
  <c r="K12" i="7" s="1"/>
  <c r="F13" i="7"/>
  <c r="K13" i="7" s="1"/>
  <c r="F14" i="7"/>
  <c r="K14" i="7" s="1"/>
  <c r="F15" i="7"/>
  <c r="K15" i="7" s="1"/>
  <c r="F9" i="5"/>
  <c r="K9" i="5" s="1"/>
  <c r="F10" i="5"/>
  <c r="K10" i="5" s="1"/>
  <c r="F12" i="5"/>
  <c r="K12" i="5" s="1"/>
  <c r="F13" i="5"/>
  <c r="K13" i="5" s="1"/>
  <c r="F15" i="5"/>
  <c r="K15" i="5" s="1"/>
  <c r="K8" i="5"/>
  <c r="K11" i="5"/>
  <c r="K14" i="5"/>
  <c r="F9" i="4"/>
  <c r="K9" i="4" s="1"/>
  <c r="F11" i="4"/>
  <c r="K11" i="4" s="1"/>
  <c r="F13" i="4"/>
  <c r="K13" i="4" s="1"/>
  <c r="F15" i="4"/>
  <c r="K15" i="4" s="1"/>
  <c r="K8" i="4"/>
  <c r="K10" i="4"/>
  <c r="K12" i="4"/>
  <c r="K14" i="4"/>
  <c r="F8" i="3"/>
  <c r="K8" i="3" s="1"/>
  <c r="F10" i="3"/>
  <c r="K10" i="3" s="1"/>
  <c r="F12" i="3"/>
  <c r="K12" i="3" s="1"/>
  <c r="F13" i="3"/>
  <c r="K13" i="3" s="1"/>
  <c r="F15" i="3"/>
  <c r="K15" i="3" s="1"/>
  <c r="K9" i="3"/>
  <c r="K11" i="3"/>
  <c r="K14" i="3"/>
  <c r="F8" i="2"/>
  <c r="K8" i="2" s="1"/>
  <c r="F9" i="2"/>
  <c r="K9" i="2" s="1"/>
  <c r="F10" i="2"/>
  <c r="K10" i="2" s="1"/>
  <c r="F11" i="2"/>
  <c r="K11" i="2" s="1"/>
  <c r="F12" i="2"/>
  <c r="K12" i="2" s="1"/>
  <c r="F13" i="2"/>
  <c r="K13" i="2" s="1"/>
  <c r="F14" i="2"/>
  <c r="K14" i="2" s="1"/>
  <c r="F15" i="2"/>
  <c r="K15" i="2" s="1"/>
  <c r="F14" i="1"/>
  <c r="E10" i="1"/>
  <c r="E9" i="1"/>
  <c r="F9" i="1" s="1"/>
  <c r="F15" i="1"/>
  <c r="K15" i="1" s="1"/>
  <c r="F13" i="1"/>
  <c r="K13" i="1" s="1"/>
  <c r="F12" i="1"/>
  <c r="K12" i="1" s="1"/>
  <c r="F11" i="1"/>
  <c r="K11" i="1" s="1"/>
  <c r="E8" i="1"/>
  <c r="F8" i="1" l="1"/>
  <c r="K8" i="1" s="1"/>
  <c r="K14" i="1"/>
  <c r="F10" i="1"/>
  <c r="K10" i="1" s="1"/>
  <c r="K9" i="1"/>
</calcChain>
</file>

<file path=xl/sharedStrings.xml><?xml version="1.0" encoding="utf-8"?>
<sst xmlns="http://schemas.openxmlformats.org/spreadsheetml/2006/main" count="513" uniqueCount="58">
  <si>
    <t>KATEGORIJA</t>
  </si>
  <si>
    <t>KORISNIKA USLUGA</t>
  </si>
  <si>
    <t>Usluga opskrbe</t>
  </si>
  <si>
    <t>pitkom vodom</t>
  </si>
  <si>
    <t>Usluga odvodnje</t>
  </si>
  <si>
    <t>otpadnih voda</t>
  </si>
  <si>
    <t>Usluga pročišćavanja</t>
  </si>
  <si>
    <t>Ukupno</t>
  </si>
  <si>
    <t>usluge</t>
  </si>
  <si>
    <t>PDV</t>
  </si>
  <si>
    <t xml:space="preserve">Naknada za </t>
  </si>
  <si>
    <t>korištenje voda</t>
  </si>
  <si>
    <t>Naknada za</t>
  </si>
  <si>
    <t>zaštitu voda</t>
  </si>
  <si>
    <t>Naknada za razvoj</t>
  </si>
  <si>
    <t>UKUPNI VARIJABILNI DIO</t>
  </si>
  <si>
    <t>CIJENE VODNIH USLUGA</t>
  </si>
  <si>
    <t>(uključen PDV)</t>
  </si>
  <si>
    <t>Kućanstva s odvodnjom - nisu priključeni na UPOV</t>
  </si>
  <si>
    <t>Kućanstva bez odvodnje</t>
  </si>
  <si>
    <t>Kućanstva s odvodnjom socijalno ugroženi</t>
  </si>
  <si>
    <t>Kućanstva s odvodnjom - nisu priključeni na UPOV socijalno ugroženi</t>
  </si>
  <si>
    <t>Kućanstva bez odvodnje socijalno ugroženi</t>
  </si>
  <si>
    <t>Ostali korisnici (pravne osobe) - priključeni na UPOV</t>
  </si>
  <si>
    <t>Ostali korisnici (pravne osobe) - s odvodnjom nisu  priključeni na UPOV</t>
  </si>
  <si>
    <t>UKUPNI FIKSNI DIO CIJENE</t>
  </si>
  <si>
    <t xml:space="preserve">Fiksni dio javne </t>
  </si>
  <si>
    <t>vodoopskrbe</t>
  </si>
  <si>
    <t xml:space="preserve">Fiksni dio </t>
  </si>
  <si>
    <t>odvodnje</t>
  </si>
  <si>
    <t>pročišćavanja</t>
  </si>
  <si>
    <t xml:space="preserve">Kućanstva s odvodnjom </t>
  </si>
  <si>
    <t>Ostali korisnici (pravne osobe) - sa odvodnjom</t>
  </si>
  <si>
    <t>Ostali korisnici (pravne osobe) - bez odvodnje</t>
  </si>
  <si>
    <t>Vodoopskrba i odvodnja Zagrebačke županije d.o.o.</t>
  </si>
  <si>
    <t>Zajednički dio</t>
  </si>
  <si>
    <t>Posebni dio</t>
  </si>
  <si>
    <t>Napomena: Fiksni dio javne vodoopskrbe za kategoriju korisnika pravne osobe određen je prema profilima priključka kako je navedeno u Odluci. U tabeli je cijena za profil priključka do ø 32.</t>
  </si>
  <si>
    <r>
      <t>Temeljem Rješenja KLASA: UP/I-325-08/196-04/0000124, URBROJ: 374-25-3-19-1 od 21.3.2019. utvrđuje se korekcijski koeficjent koji smanjuje naknadu za zaštitu voda sa 0,17917579  EUR/m</t>
    </r>
    <r>
      <rPr>
        <sz val="10"/>
        <color theme="1"/>
        <rFont val="Calibri"/>
        <family val="2"/>
        <charset val="238"/>
      </rPr>
      <t>³</t>
    </r>
    <r>
      <rPr>
        <sz val="10"/>
        <color theme="1"/>
        <rFont val="Times New Roman"/>
        <family val="1"/>
        <charset val="238"/>
      </rPr>
      <t xml:space="preserve"> na 0,05308912 EUR/m</t>
    </r>
    <r>
      <rPr>
        <sz val="10"/>
        <color theme="1"/>
        <rFont val="Calibri"/>
        <family val="2"/>
        <charset val="238"/>
      </rPr>
      <t>³</t>
    </r>
    <r>
      <rPr>
        <sz val="10"/>
        <color theme="1"/>
        <rFont val="Times New Roman"/>
        <family val="1"/>
        <charset val="238"/>
      </rPr>
      <t xml:space="preserve"> za obveznike koji su priključeni na sustav javne odvodnje s uređajem za pročišćavanje komunalnih otpadnih voda.</t>
    </r>
  </si>
  <si>
    <r>
      <t xml:space="preserve">Temeljem Rješenja KLASA: UP/I-325-10/23-03/0000099, URBROJ: 374-21-3-23-1 od 22.2.2023 utvrđuje se korekcijski koeficjent koji smanjuje naknadu za zaštitu voda sa </t>
    </r>
    <r>
      <rPr>
        <b/>
        <sz val="10"/>
        <color theme="1"/>
        <rFont val="Times New Roman"/>
        <family val="1"/>
        <charset val="238"/>
      </rPr>
      <t>0,17917579 eur/m</t>
    </r>
    <r>
      <rPr>
        <b/>
        <sz val="10"/>
        <color theme="1"/>
        <rFont val="Calibri"/>
        <family val="2"/>
        <charset val="238"/>
      </rPr>
      <t>³</t>
    </r>
    <r>
      <rPr>
        <b/>
        <sz val="10"/>
        <color theme="1"/>
        <rFont val="Times New Roman"/>
        <family val="1"/>
        <charset val="238"/>
      </rPr>
      <t xml:space="preserve"> na 0,05308912 EUR/m</t>
    </r>
    <r>
      <rPr>
        <b/>
        <sz val="10"/>
        <color theme="1"/>
        <rFont val="Calibri"/>
        <family val="2"/>
        <charset val="238"/>
      </rPr>
      <t>³</t>
    </r>
    <r>
      <rPr>
        <sz val="10"/>
        <color theme="1"/>
        <rFont val="Times New Roman"/>
        <family val="1"/>
        <charset val="238"/>
      </rPr>
      <t xml:space="preserve"> (1,35 kn/m</t>
    </r>
    <r>
      <rPr>
        <sz val="10"/>
        <color theme="1"/>
        <rFont val="Calibri"/>
        <family val="2"/>
        <charset val="238"/>
      </rPr>
      <t>³</t>
    </r>
    <r>
      <rPr>
        <sz val="10"/>
        <color theme="1"/>
        <rFont val="Times New Roman"/>
        <family val="1"/>
        <charset val="238"/>
      </rPr>
      <t xml:space="preserve"> na 0,40 kn/m</t>
    </r>
    <r>
      <rPr>
        <sz val="10"/>
        <color theme="1"/>
        <rFont val="Calibri"/>
        <family val="2"/>
        <charset val="238"/>
      </rPr>
      <t>³)</t>
    </r>
    <r>
      <rPr>
        <sz val="10"/>
        <color theme="1"/>
        <rFont val="Times New Roman"/>
        <family val="1"/>
        <charset val="238"/>
      </rPr>
      <t xml:space="preserve"> za obveznike koji su priključeni na sustav </t>
    </r>
  </si>
  <si>
    <r>
      <t>javne odvodnje s uređajem za pročišćavanje komunalnih otpadnih voda</t>
    </r>
    <r>
      <rPr>
        <b/>
        <sz val="10"/>
        <color theme="1"/>
        <rFont val="Times New Roman"/>
        <family val="1"/>
        <charset val="238"/>
      </rPr>
      <t xml:space="preserve"> Bunjani,</t>
    </r>
    <r>
      <rPr>
        <sz val="10"/>
        <color theme="1"/>
        <rFont val="Times New Roman"/>
        <family val="1"/>
        <charset val="238"/>
      </rPr>
      <t xml:space="preserve"> Rješenje KLASA:UP/I-325-10/23-03/0000101, URBROJ: 374-21-3-23-1 od 22.2.2023.za obveznike koji su priključeni na sustav pročišćavanja komunalnih otpadnih voda </t>
    </r>
    <r>
      <rPr>
        <b/>
        <sz val="10"/>
        <color theme="1"/>
        <rFont val="Times New Roman"/>
        <family val="1"/>
        <charset val="238"/>
      </rPr>
      <t>Šćapovec</t>
    </r>
    <r>
      <rPr>
        <sz val="10"/>
        <color theme="1"/>
        <rFont val="Times New Roman"/>
        <family val="1"/>
        <charset val="238"/>
      </rPr>
      <t xml:space="preserve"> i Rješenje</t>
    </r>
  </si>
  <si>
    <t>KLASA: UP/I325-10/23-03/0000249, URBROJ: 374-21-3-23-1 za obveznike koji su priključeni na sustav pročišćavanja otpadnih voda Caginec (Kralja Tomislava).</t>
  </si>
  <si>
    <t>Ostali korisnici (pravne osobe) priključeni na UPOV Bunjani, Šćapovec i Caginec (Kralja Tomislava)</t>
  </si>
  <si>
    <t>Kućanstva s odvodnjom priključeni na UPOV- Bunjani, Šćapovec i Caginec (Kralja Tomisalava)</t>
  </si>
  <si>
    <t>Cijene vodnih usluga po m³ na području grada Dugo Selo i Općine Rugvica izražene u EUR od 1.7.2024. godine</t>
  </si>
  <si>
    <t>Ulica Janka Rakuše 1, Zagreb</t>
  </si>
  <si>
    <t>Cjenik se primjenjuje od 1. travnja 2026. godine.</t>
  </si>
  <si>
    <t>Cijene vodnih usluga po m³ na području grada Čazma izražene u EUR od 1.4.2026. godine</t>
  </si>
  <si>
    <t>Cijene vodnih usluga po m³ na području općine Križ  izražene u EUR od 1.4.2026. godine</t>
  </si>
  <si>
    <t>Cijene vodnih usluga po m³ na području općine Kloštar Ivanić izražene u EUR od 1.4.2026. godine</t>
  </si>
  <si>
    <t>Cijene vodnih usluga po m³ na području grada Ivanić Grad izražene u EUR od 1.4.2026. godine</t>
  </si>
  <si>
    <t>Cijene vodnih usluga po m³ na području Grada Vrbovca izražene u EUR od 1.4.2026. godine</t>
  </si>
  <si>
    <t>Cijene vodnih usluga po m³ na području Općine Brckovljani izražene u EUR od 1.4.026. godine</t>
  </si>
  <si>
    <t>Cijene vodnih usluga po m³ na području Općine Rugvica izražene u EUR od 1.4.2026. godine</t>
  </si>
  <si>
    <t>Cijene vodnih usluga po m³ na području  općine Bedenica izražene EUR od 1.4.2026. godine</t>
  </si>
  <si>
    <t>Cijene vodnih usluga po m³ na području grada Sveti Ivan Zelina  izražene EUR od 1.4.2026. godine</t>
  </si>
  <si>
    <t>Cijene vodnih usluga po m³ na području Općina Rakovec i Gradec izražene u EUR od 1.4.2026. godine</t>
  </si>
  <si>
    <t>Cijene vodnih usluga po m³ na području Općina  Dubrava, Preseka i Farkaševac izražene u EUR od 1.4.2026.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</si>
</sst>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00000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1" xfId="0" applyFont="1" applyBorder="1"/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2" fontId="1" fillId="0" borderId="6" xfId="0" applyNumberFormat="1" applyFont="1" applyBorder="1"/>
    <xf numFmtId="2" fontId="3" fillId="2" borderId="6" xfId="0" applyNumberFormat="1" applyFont="1" applyFill="1" applyBorder="1"/>
    <xf numFmtId="2" fontId="1" fillId="0" borderId="4" xfId="0" applyNumberFormat="1" applyFont="1" applyBorder="1"/>
    <xf numFmtId="0" fontId="5" fillId="0" borderId="0" xfId="0" applyFont="1"/>
    <xf numFmtId="0" fontId="4" fillId="0" borderId="0" xfId="0" applyFont="1"/>
    <xf numFmtId="2" fontId="3" fillId="4" borderId="7" xfId="0" applyNumberFormat="1" applyFont="1" applyFill="1" applyBorder="1"/>
    <xf numFmtId="2" fontId="3" fillId="0" borderId="6" xfId="0" applyNumberFormat="1" applyFont="1" applyBorder="1"/>
    <xf numFmtId="2" fontId="3" fillId="0" borderId="2" xfId="0" applyNumberFormat="1" applyFont="1" applyBorder="1"/>
    <xf numFmtId="2" fontId="3" fillId="0" borderId="4" xfId="0" applyNumberFormat="1" applyFont="1" applyBorder="1"/>
    <xf numFmtId="0" fontId="1" fillId="0" borderId="3" xfId="0" applyFont="1" applyBorder="1" applyAlignment="1">
      <alignment wrapText="1"/>
    </xf>
    <xf numFmtId="2" fontId="3" fillId="2" borderId="4" xfId="0" applyNumberFormat="1" applyFont="1" applyFill="1" applyBorder="1"/>
    <xf numFmtId="2" fontId="3" fillId="4" borderId="25" xfId="0" applyNumberFormat="1" applyFont="1" applyFill="1" applyBorder="1"/>
    <xf numFmtId="0" fontId="6" fillId="0" borderId="0" xfId="0" applyFont="1"/>
    <xf numFmtId="0" fontId="7" fillId="0" borderId="0" xfId="0" applyFont="1"/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5" borderId="20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5" borderId="21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8" fillId="0" borderId="5" xfId="0" applyFont="1" applyBorder="1" applyAlignment="1">
      <alignment wrapText="1"/>
    </xf>
    <xf numFmtId="2" fontId="8" fillId="0" borderId="6" xfId="0" applyNumberFormat="1" applyFont="1" applyBorder="1"/>
    <xf numFmtId="2" fontId="10" fillId="0" borderId="6" xfId="0" applyNumberFormat="1" applyFont="1" applyBorder="1"/>
    <xf numFmtId="2" fontId="10" fillId="2" borderId="6" xfId="0" applyNumberFormat="1" applyFont="1" applyFill="1" applyBorder="1"/>
    <xf numFmtId="2" fontId="10" fillId="4" borderId="7" xfId="0" applyNumberFormat="1" applyFont="1" applyFill="1" applyBorder="1"/>
    <xf numFmtId="0" fontId="8" fillId="0" borderId="1" xfId="0" applyFont="1" applyBorder="1" applyAlignment="1">
      <alignment wrapText="1"/>
    </xf>
    <xf numFmtId="2" fontId="10" fillId="0" borderId="2" xfId="0" applyNumberFormat="1" applyFont="1" applyBorder="1"/>
    <xf numFmtId="0" fontId="8" fillId="0" borderId="1" xfId="0" applyFont="1" applyBorder="1"/>
    <xf numFmtId="0" fontId="8" fillId="0" borderId="3" xfId="0" applyFont="1" applyBorder="1" applyAlignment="1">
      <alignment wrapText="1"/>
    </xf>
    <xf numFmtId="2" fontId="8" fillId="0" borderId="4" xfId="0" applyNumberFormat="1" applyFont="1" applyBorder="1"/>
    <xf numFmtId="2" fontId="10" fillId="0" borderId="4" xfId="0" applyNumberFormat="1" applyFont="1" applyBorder="1"/>
    <xf numFmtId="2" fontId="10" fillId="2" borderId="4" xfId="0" applyNumberFormat="1" applyFont="1" applyFill="1" applyBorder="1"/>
    <xf numFmtId="2" fontId="10" fillId="4" borderId="25" xfId="0" applyNumberFormat="1" applyFont="1" applyFill="1" applyBorder="1"/>
    <xf numFmtId="0" fontId="1" fillId="0" borderId="0" xfId="0" applyFont="1"/>
    <xf numFmtId="0" fontId="12" fillId="0" borderId="0" xfId="0" applyFont="1"/>
    <xf numFmtId="0" fontId="1" fillId="3" borderId="4" xfId="0" applyFont="1" applyFill="1" applyBorder="1" applyAlignment="1">
      <alignment horizontal="center" wrapText="1"/>
    </xf>
    <xf numFmtId="2" fontId="1" fillId="5" borderId="22" xfId="0" applyNumberFormat="1" applyFont="1" applyFill="1" applyBorder="1" applyAlignment="1">
      <alignment horizontal="center"/>
    </xf>
    <xf numFmtId="2" fontId="1" fillId="5" borderId="23" xfId="0" applyNumberFormat="1" applyFont="1" applyFill="1" applyBorder="1" applyAlignment="1">
      <alignment horizontal="center"/>
    </xf>
    <xf numFmtId="2" fontId="1" fillId="5" borderId="24" xfId="0" applyNumberFormat="1" applyFont="1" applyFill="1" applyBorder="1" applyAlignment="1">
      <alignment horizontal="center"/>
    </xf>
    <xf numFmtId="2" fontId="8" fillId="5" borderId="22" xfId="0" applyNumberFormat="1" applyFont="1" applyFill="1" applyBorder="1" applyAlignment="1">
      <alignment horizontal="center"/>
    </xf>
    <xf numFmtId="2" fontId="8" fillId="5" borderId="23" xfId="0" applyNumberFormat="1" applyFont="1" applyFill="1" applyBorder="1" applyAlignment="1">
      <alignment horizontal="center"/>
    </xf>
    <xf numFmtId="2" fontId="8" fillId="5" borderId="24" xfId="0" applyNumberFormat="1" applyFont="1" applyFill="1" applyBorder="1" applyAlignment="1">
      <alignment horizontal="center"/>
    </xf>
    <xf numFmtId="2" fontId="8" fillId="5" borderId="4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center"/>
    </xf>
    <xf numFmtId="2" fontId="3" fillId="0" borderId="0" xfId="0" applyNumberFormat="1" applyFont="1"/>
    <xf numFmtId="2" fontId="1" fillId="0" borderId="0" xfId="0" applyNumberFormat="1" applyFont="1"/>
    <xf numFmtId="2" fontId="1" fillId="5" borderId="0" xfId="0" applyNumberFormat="1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5" borderId="0" xfId="0" applyNumberFormat="1" applyFont="1" applyFill="1" applyAlignment="1">
      <alignment horizontal="center"/>
    </xf>
    <xf numFmtId="2" fontId="3" fillId="5" borderId="0" xfId="0" applyNumberFormat="1" applyFont="1" applyFill="1"/>
    <xf numFmtId="164" fontId="1" fillId="0" borderId="6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2" fontId="1" fillId="5" borderId="4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2" fontId="1" fillId="5" borderId="26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29" xfId="0" applyFont="1" applyBorder="1" applyAlignment="1">
      <alignment wrapText="1"/>
    </xf>
    <xf numFmtId="2" fontId="3" fillId="0" borderId="30" xfId="0" applyNumberFormat="1" applyFont="1" applyBorder="1"/>
    <xf numFmtId="2" fontId="1" fillId="0" borderId="30" xfId="0" applyNumberFormat="1" applyFont="1" applyBorder="1"/>
    <xf numFmtId="2" fontId="3" fillId="2" borderId="30" xfId="0" applyNumberFormat="1" applyFont="1" applyFill="1" applyBorder="1"/>
    <xf numFmtId="2" fontId="3" fillId="4" borderId="31" xfId="0" applyNumberFormat="1" applyFont="1" applyFill="1" applyBorder="1"/>
    <xf numFmtId="0" fontId="1" fillId="0" borderId="27" xfId="0" applyFont="1" applyBorder="1" applyAlignment="1">
      <alignment wrapText="1"/>
    </xf>
    <xf numFmtId="2" fontId="1" fillId="5" borderId="2" xfId="0" applyNumberFormat="1" applyFont="1" applyFill="1" applyBorder="1" applyAlignment="1">
      <alignment horizontal="center"/>
    </xf>
    <xf numFmtId="0" fontId="1" fillId="0" borderId="28" xfId="0" applyFont="1" applyBorder="1" applyAlignment="1">
      <alignment wrapText="1"/>
    </xf>
    <xf numFmtId="2" fontId="3" fillId="0" borderId="26" xfId="0" applyNumberFormat="1" applyFont="1" applyBorder="1"/>
    <xf numFmtId="2" fontId="1" fillId="0" borderId="26" xfId="0" applyNumberFormat="1" applyFont="1" applyBorder="1"/>
    <xf numFmtId="2" fontId="1" fillId="0" borderId="2" xfId="0" applyNumberFormat="1" applyFont="1" applyBorder="1"/>
    <xf numFmtId="2" fontId="8" fillId="5" borderId="26" xfId="0" applyNumberFormat="1" applyFont="1" applyFill="1" applyBorder="1" applyAlignment="1">
      <alignment horizontal="center"/>
    </xf>
    <xf numFmtId="2" fontId="8" fillId="5" borderId="6" xfId="0" applyNumberFormat="1" applyFont="1" applyFill="1" applyBorder="1" applyAlignment="1">
      <alignment horizontal="center"/>
    </xf>
    <xf numFmtId="2" fontId="8" fillId="5" borderId="14" xfId="0" applyNumberFormat="1" applyFont="1" applyFill="1" applyBorder="1" applyAlignment="1">
      <alignment horizontal="center"/>
    </xf>
    <xf numFmtId="4" fontId="1" fillId="0" borderId="26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8" fillId="0" borderId="26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/>
    </xf>
    <xf numFmtId="4" fontId="8" fillId="0" borderId="14" xfId="0" applyNumberFormat="1" applyFont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0" fontId="3" fillId="0" borderId="0" xfId="0" applyFont="1"/>
    <xf numFmtId="4" fontId="8" fillId="0" borderId="2" xfId="0" applyNumberFormat="1" applyFont="1" applyBorder="1" applyAlignment="1">
      <alignment horizontal="center"/>
    </xf>
    <xf numFmtId="4" fontId="8" fillId="0" borderId="12" xfId="0" applyNumberFormat="1" applyFont="1" applyBorder="1" applyAlignment="1">
      <alignment horizontal="center"/>
    </xf>
    <xf numFmtId="4" fontId="8" fillId="0" borderId="30" xfId="0" applyNumberFormat="1" applyFont="1" applyBorder="1" applyAlignment="1">
      <alignment horizontal="center"/>
    </xf>
    <xf numFmtId="4" fontId="1" fillId="0" borderId="16" xfId="0" applyNumberFormat="1" applyFont="1" applyBorder="1" applyAlignment="1">
      <alignment horizontal="center"/>
    </xf>
    <xf numFmtId="4" fontId="1" fillId="0" borderId="27" xfId="0" applyNumberFormat="1" applyFont="1" applyBorder="1" applyAlignment="1">
      <alignment horizontal="center"/>
    </xf>
    <xf numFmtId="4" fontId="1" fillId="0" borderId="28" xfId="0" applyNumberFormat="1" applyFont="1" applyBorder="1" applyAlignment="1">
      <alignment horizontal="center"/>
    </xf>
    <xf numFmtId="0" fontId="8" fillId="3" borderId="12" xfId="0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3" borderId="16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4" borderId="1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90913-1688-4795-8383-AE487174FCCB}">
  <sheetPr>
    <pageSetUpPr fitToPage="1"/>
  </sheetPr>
  <dimension ref="A1:R20"/>
  <sheetViews>
    <sheetView workbookViewId="0">
      <selection activeCell="L10" sqref="L10:M10"/>
    </sheetView>
  </sheetViews>
  <sheetFormatPr defaultRowHeight="15" x14ac:dyDescent="0.25"/>
  <cols>
    <col min="1" max="1" width="23.140625" customWidth="1"/>
    <col min="2" max="2" width="13.140625" bestFit="1" customWidth="1"/>
    <col min="3" max="3" width="14.28515625" bestFit="1" customWidth="1"/>
    <col min="4" max="4" width="12.5703125" customWidth="1"/>
    <col min="7" max="7" width="12.7109375" bestFit="1" customWidth="1"/>
    <col min="8" max="8" width="13.7109375" customWidth="1"/>
    <col min="9" max="9" width="11.5703125" customWidth="1"/>
    <col min="10" max="10" width="12.42578125" customWidth="1"/>
    <col min="11" max="11" width="17.140625" customWidth="1"/>
    <col min="12" max="12" width="13.85546875" customWidth="1"/>
    <col min="13" max="13" width="9.7109375" customWidth="1"/>
    <col min="14" max="14" width="9.28515625" customWidth="1"/>
    <col min="15" max="15" width="8.42578125" customWidth="1"/>
    <col min="16" max="16" width="11.42578125" customWidth="1"/>
    <col min="17" max="17" width="8.28515625" customWidth="1"/>
    <col min="18" max="18" width="17.42578125" customWidth="1"/>
  </cols>
  <sheetData>
    <row r="1" spans="1:18" x14ac:dyDescent="0.25">
      <c r="A1" s="63" t="s">
        <v>34</v>
      </c>
    </row>
    <row r="2" spans="1:18" x14ac:dyDescent="0.25">
      <c r="A2" s="63" t="s">
        <v>45</v>
      </c>
    </row>
    <row r="3" spans="1:18" x14ac:dyDescent="0.25">
      <c r="D3" s="23" t="s">
        <v>56</v>
      </c>
      <c r="E3" s="24"/>
      <c r="F3" s="24"/>
      <c r="G3" s="24"/>
      <c r="H3" s="24"/>
      <c r="I3" s="24"/>
    </row>
    <row r="5" spans="1:18" ht="26.25" x14ac:dyDescent="0.25">
      <c r="A5" s="2" t="s">
        <v>0</v>
      </c>
      <c r="B5" s="3" t="s">
        <v>2</v>
      </c>
      <c r="C5" s="3" t="s">
        <v>4</v>
      </c>
      <c r="D5" s="122" t="s">
        <v>6</v>
      </c>
      <c r="E5" s="3" t="s">
        <v>7</v>
      </c>
      <c r="F5" s="3" t="s">
        <v>9</v>
      </c>
      <c r="G5" s="3" t="s">
        <v>10</v>
      </c>
      <c r="H5" s="3" t="s">
        <v>12</v>
      </c>
      <c r="I5" s="124" t="s">
        <v>14</v>
      </c>
      <c r="J5" s="125"/>
      <c r="K5" s="129" t="s">
        <v>15</v>
      </c>
      <c r="L5" s="37" t="s">
        <v>26</v>
      </c>
      <c r="M5" s="17" t="s">
        <v>9</v>
      </c>
      <c r="N5" s="37" t="s">
        <v>28</v>
      </c>
      <c r="O5" s="17" t="s">
        <v>9</v>
      </c>
      <c r="P5" s="37" t="s">
        <v>28</v>
      </c>
      <c r="Q5" s="17" t="s">
        <v>9</v>
      </c>
      <c r="R5" s="130" t="s">
        <v>25</v>
      </c>
    </row>
    <row r="6" spans="1:18" ht="24.75" customHeight="1" x14ac:dyDescent="0.25">
      <c r="A6" s="4" t="s">
        <v>1</v>
      </c>
      <c r="B6" s="5" t="s">
        <v>3</v>
      </c>
      <c r="C6" s="5" t="s">
        <v>5</v>
      </c>
      <c r="D6" s="123"/>
      <c r="E6" s="5" t="s">
        <v>8</v>
      </c>
      <c r="F6" s="5"/>
      <c r="G6" s="5" t="s">
        <v>11</v>
      </c>
      <c r="H6" s="5" t="s">
        <v>13</v>
      </c>
      <c r="I6" s="6" t="s">
        <v>35</v>
      </c>
      <c r="J6" s="6" t="s">
        <v>36</v>
      </c>
      <c r="K6" s="128" t="s">
        <v>16</v>
      </c>
      <c r="L6" s="42" t="s">
        <v>27</v>
      </c>
      <c r="M6" s="42"/>
      <c r="N6" s="42" t="s">
        <v>29</v>
      </c>
      <c r="O6" s="42"/>
      <c r="P6" s="42" t="s">
        <v>30</v>
      </c>
      <c r="Q6" s="42"/>
      <c r="R6" s="13" t="s">
        <v>17</v>
      </c>
    </row>
    <row r="7" spans="1:18" ht="15.75" customHeight="1" x14ac:dyDescent="0.25">
      <c r="A7" s="7">
        <v>0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11">
        <v>10</v>
      </c>
      <c r="L7" s="47">
        <v>11</v>
      </c>
      <c r="M7" s="47">
        <v>12</v>
      </c>
      <c r="N7" s="47">
        <v>13</v>
      </c>
      <c r="O7" s="47">
        <v>14</v>
      </c>
      <c r="P7" s="47">
        <v>15</v>
      </c>
      <c r="Q7" s="47">
        <v>16</v>
      </c>
      <c r="R7" s="14">
        <v>17</v>
      </c>
    </row>
    <row r="8" spans="1:18" ht="25.15" customHeight="1" x14ac:dyDescent="0.25">
      <c r="A8" s="16" t="s">
        <v>31</v>
      </c>
      <c r="B8" s="106"/>
      <c r="C8" s="106"/>
      <c r="D8" s="106"/>
      <c r="E8" s="26">
        <f>SUM(B8:D8)</f>
        <v>0</v>
      </c>
      <c r="F8" s="20">
        <f>E8*13/100</f>
        <v>0</v>
      </c>
      <c r="G8" s="102">
        <v>0.3</v>
      </c>
      <c r="H8" s="102">
        <v>0.13</v>
      </c>
      <c r="I8" s="107">
        <v>0.16</v>
      </c>
      <c r="J8" s="115">
        <v>0.35</v>
      </c>
      <c r="K8" s="21">
        <f t="shared" ref="K8:K15" si="0">SUM(E8:J8)</f>
        <v>0.94</v>
      </c>
      <c r="L8" s="68"/>
      <c r="M8" s="68"/>
      <c r="N8" s="68"/>
      <c r="O8" s="68"/>
      <c r="P8" s="68"/>
      <c r="Q8" s="68"/>
      <c r="R8" s="25">
        <f>SUM(L8:P8)</f>
        <v>0</v>
      </c>
    </row>
    <row r="9" spans="1:18" ht="33" customHeight="1" x14ac:dyDescent="0.25">
      <c r="A9" s="15" t="s">
        <v>18</v>
      </c>
      <c r="B9" s="106"/>
      <c r="C9" s="106"/>
      <c r="D9" s="103"/>
      <c r="E9" s="27">
        <f>SUM(B9:D9)</f>
        <v>0</v>
      </c>
      <c r="F9" s="20">
        <f t="shared" ref="F9:F15" si="1">E9*13/100</f>
        <v>0</v>
      </c>
      <c r="G9" s="103"/>
      <c r="H9" s="103"/>
      <c r="I9" s="112">
        <v>0.16</v>
      </c>
      <c r="J9" s="116">
        <v>0.35</v>
      </c>
      <c r="K9" s="21">
        <f t="shared" si="0"/>
        <v>0.51</v>
      </c>
      <c r="L9" s="68"/>
      <c r="M9" s="68"/>
      <c r="N9" s="68"/>
      <c r="O9" s="68"/>
      <c r="P9" s="69"/>
      <c r="Q9" s="68"/>
      <c r="R9" s="25">
        <f t="shared" ref="R9:R15" si="2">SUM(L9:P9)</f>
        <v>0</v>
      </c>
    </row>
    <row r="10" spans="1:18" ht="25.15" customHeight="1" x14ac:dyDescent="0.25">
      <c r="A10" s="1" t="s">
        <v>19</v>
      </c>
      <c r="B10" s="106">
        <v>0.83</v>
      </c>
      <c r="C10" s="106"/>
      <c r="D10" s="103"/>
      <c r="E10" s="27">
        <f>SUM(B10:D10)</f>
        <v>0.83</v>
      </c>
      <c r="F10" s="20">
        <f t="shared" si="1"/>
        <v>0.1079</v>
      </c>
      <c r="G10" s="103">
        <v>0.3</v>
      </c>
      <c r="H10" s="103">
        <v>0.13</v>
      </c>
      <c r="I10" s="112">
        <v>0.16</v>
      </c>
      <c r="J10" s="116">
        <v>0.35</v>
      </c>
      <c r="K10" s="21">
        <f t="shared" si="0"/>
        <v>1.8778999999999999</v>
      </c>
      <c r="L10" s="68">
        <v>3.83</v>
      </c>
      <c r="M10" s="68">
        <v>0.5</v>
      </c>
      <c r="N10" s="68"/>
      <c r="O10" s="68"/>
      <c r="P10" s="69"/>
      <c r="Q10" s="68"/>
      <c r="R10" s="25">
        <f t="shared" si="2"/>
        <v>4.33</v>
      </c>
    </row>
    <row r="11" spans="1:18" ht="26.25" x14ac:dyDescent="0.25">
      <c r="A11" s="16" t="s">
        <v>20</v>
      </c>
      <c r="B11" s="106"/>
      <c r="C11" s="106"/>
      <c r="D11" s="103"/>
      <c r="E11" s="27">
        <f t="shared" ref="E11:E15" si="3">SUM(B11:D11)</f>
        <v>0</v>
      </c>
      <c r="F11" s="20">
        <f t="shared" si="1"/>
        <v>0</v>
      </c>
      <c r="G11" s="103">
        <v>0.3</v>
      </c>
      <c r="H11" s="103">
        <v>0.13</v>
      </c>
      <c r="I11" s="112">
        <v>0.16</v>
      </c>
      <c r="J11" s="116">
        <v>0.35</v>
      </c>
      <c r="K11" s="21">
        <f t="shared" si="0"/>
        <v>0.94</v>
      </c>
      <c r="L11" s="68"/>
      <c r="M11" s="68"/>
      <c r="N11" s="68"/>
      <c r="O11" s="68"/>
      <c r="P11" s="68"/>
      <c r="Q11" s="68"/>
      <c r="R11" s="25">
        <f t="shared" si="2"/>
        <v>0</v>
      </c>
    </row>
    <row r="12" spans="1:18" ht="39" x14ac:dyDescent="0.25">
      <c r="A12" s="15" t="s">
        <v>21</v>
      </c>
      <c r="B12" s="106"/>
      <c r="C12" s="106"/>
      <c r="D12" s="103"/>
      <c r="E12" s="27">
        <f t="shared" si="3"/>
        <v>0</v>
      </c>
      <c r="F12" s="20">
        <f t="shared" si="1"/>
        <v>0</v>
      </c>
      <c r="G12" s="103"/>
      <c r="H12" s="103"/>
      <c r="I12" s="112">
        <v>0.16</v>
      </c>
      <c r="J12" s="116">
        <v>0.35</v>
      </c>
      <c r="K12" s="21">
        <f t="shared" si="0"/>
        <v>0.51</v>
      </c>
      <c r="L12" s="68"/>
      <c r="M12" s="68"/>
      <c r="N12" s="68"/>
      <c r="O12" s="68"/>
      <c r="P12" s="69"/>
      <c r="Q12" s="68"/>
      <c r="R12" s="25">
        <f t="shared" si="2"/>
        <v>0</v>
      </c>
    </row>
    <row r="13" spans="1:18" ht="26.25" x14ac:dyDescent="0.25">
      <c r="A13" s="15" t="s">
        <v>22</v>
      </c>
      <c r="B13" s="106">
        <v>0.5</v>
      </c>
      <c r="C13" s="106"/>
      <c r="D13" s="103"/>
      <c r="E13" s="27">
        <f t="shared" si="3"/>
        <v>0.5</v>
      </c>
      <c r="F13" s="20">
        <f t="shared" si="1"/>
        <v>6.5000000000000002E-2</v>
      </c>
      <c r="G13" s="103">
        <v>0.3</v>
      </c>
      <c r="H13" s="103">
        <v>0.13</v>
      </c>
      <c r="I13" s="112">
        <v>0.16</v>
      </c>
      <c r="J13" s="116">
        <v>0.35</v>
      </c>
      <c r="K13" s="21">
        <f t="shared" si="0"/>
        <v>1.5049999999999999</v>
      </c>
      <c r="L13" s="68">
        <v>3.83</v>
      </c>
      <c r="M13" s="68">
        <v>0.5</v>
      </c>
      <c r="N13" s="68"/>
      <c r="O13" s="68"/>
      <c r="P13" s="69"/>
      <c r="Q13" s="68"/>
      <c r="R13" s="25">
        <f t="shared" si="2"/>
        <v>4.33</v>
      </c>
    </row>
    <row r="14" spans="1:18" ht="27.75" customHeight="1" x14ac:dyDescent="0.25">
      <c r="A14" s="15" t="s">
        <v>32</v>
      </c>
      <c r="B14" s="106"/>
      <c r="C14" s="106"/>
      <c r="D14" s="103"/>
      <c r="E14" s="27">
        <f t="shared" si="3"/>
        <v>0</v>
      </c>
      <c r="F14" s="20">
        <f t="shared" si="1"/>
        <v>0</v>
      </c>
      <c r="G14" s="103">
        <v>0.3</v>
      </c>
      <c r="H14" s="103">
        <v>0.13</v>
      </c>
      <c r="I14" s="112">
        <v>0.16</v>
      </c>
      <c r="J14" s="116">
        <v>0.35</v>
      </c>
      <c r="K14" s="21">
        <f t="shared" si="0"/>
        <v>0.94</v>
      </c>
      <c r="L14" s="68"/>
      <c r="M14" s="68"/>
      <c r="N14" s="68"/>
      <c r="O14" s="68"/>
      <c r="P14" s="68"/>
      <c r="Q14" s="68"/>
      <c r="R14" s="25">
        <f t="shared" si="2"/>
        <v>0</v>
      </c>
    </row>
    <row r="15" spans="1:18" ht="26.25" x14ac:dyDescent="0.25">
      <c r="A15" s="29" t="s">
        <v>33</v>
      </c>
      <c r="B15" s="104">
        <v>1.28</v>
      </c>
      <c r="C15" s="104"/>
      <c r="D15" s="104"/>
      <c r="E15" s="28">
        <f t="shared" si="3"/>
        <v>1.28</v>
      </c>
      <c r="F15" s="22">
        <f t="shared" si="1"/>
        <v>0.16639999999999999</v>
      </c>
      <c r="G15" s="104">
        <v>0.3</v>
      </c>
      <c r="H15" s="104">
        <v>0.13</v>
      </c>
      <c r="I15" s="110">
        <v>0.16</v>
      </c>
      <c r="J15" s="117">
        <v>0.35</v>
      </c>
      <c r="K15" s="30">
        <f t="shared" si="0"/>
        <v>2.3864000000000005</v>
      </c>
      <c r="L15" s="70">
        <v>3.83</v>
      </c>
      <c r="M15" s="70">
        <v>0.5</v>
      </c>
      <c r="N15" s="70"/>
      <c r="O15" s="71"/>
      <c r="P15" s="70"/>
      <c r="Q15" s="70"/>
      <c r="R15" s="31">
        <f t="shared" si="2"/>
        <v>4.33</v>
      </c>
    </row>
    <row r="16" spans="1:18" x14ac:dyDescent="0.25">
      <c r="A16" s="72"/>
      <c r="B16" s="73"/>
      <c r="C16" s="73"/>
      <c r="D16" s="73"/>
      <c r="E16" s="74"/>
      <c r="F16" s="75"/>
      <c r="G16" s="73"/>
      <c r="H16" s="73"/>
      <c r="I16" s="73"/>
      <c r="J16" s="73"/>
      <c r="K16" s="79"/>
      <c r="L16" s="78"/>
      <c r="M16" s="78"/>
      <c r="N16" s="78"/>
      <c r="O16" s="78"/>
      <c r="P16" s="78"/>
      <c r="Q16" s="78"/>
      <c r="R16" s="79"/>
    </row>
    <row r="17" spans="1:18" x14ac:dyDescent="0.25">
      <c r="A17" s="62" t="s">
        <v>37</v>
      </c>
      <c r="B17" s="73"/>
      <c r="C17" s="73"/>
      <c r="D17" s="73"/>
      <c r="E17" s="74"/>
      <c r="F17" s="75"/>
      <c r="G17" s="73"/>
      <c r="H17" s="73"/>
      <c r="I17" s="73"/>
      <c r="J17" s="73"/>
      <c r="K17" s="79"/>
      <c r="L17" s="77"/>
      <c r="M17" s="77"/>
      <c r="N17" s="78"/>
      <c r="O17" s="78"/>
      <c r="P17" s="78"/>
      <c r="Q17" s="78"/>
      <c r="R17" s="79"/>
    </row>
    <row r="18" spans="1:18" x14ac:dyDescent="0.25">
      <c r="A18" s="62"/>
    </row>
    <row r="19" spans="1:18" x14ac:dyDescent="0.25">
      <c r="A19" s="87"/>
    </row>
    <row r="20" spans="1:18" x14ac:dyDescent="0.25">
      <c r="A20" s="111" t="s">
        <v>46</v>
      </c>
    </row>
  </sheetData>
  <mergeCells count="2">
    <mergeCell ref="D5:D6"/>
    <mergeCell ref="I5:J5"/>
  </mergeCells>
  <pageMargins left="0.7" right="0.7" top="0.75" bottom="0.75" header="0.3" footer="0.3"/>
  <pageSetup paperSize="9" scale="5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20"/>
  <sheetViews>
    <sheetView workbookViewId="0">
      <selection activeCell="L12" sqref="L12:M12"/>
    </sheetView>
  </sheetViews>
  <sheetFormatPr defaultRowHeight="15" x14ac:dyDescent="0.25"/>
  <cols>
    <col min="1" max="1" width="23.140625" customWidth="1"/>
    <col min="2" max="2" width="13.140625" bestFit="1" customWidth="1"/>
    <col min="3" max="3" width="14.28515625" bestFit="1" customWidth="1"/>
    <col min="4" max="4" width="12.5703125" customWidth="1"/>
    <col min="7" max="7" width="12.7109375" bestFit="1" customWidth="1"/>
    <col min="8" max="8" width="13.7109375" customWidth="1"/>
    <col min="9" max="9" width="11.5703125" customWidth="1"/>
    <col min="10" max="10" width="12.42578125" customWidth="1"/>
    <col min="11" max="11" width="23.140625" bestFit="1" customWidth="1"/>
    <col min="12" max="12" width="13.85546875" customWidth="1"/>
    <col min="13" max="13" width="9.7109375" customWidth="1"/>
    <col min="14" max="14" width="9.28515625" customWidth="1"/>
    <col min="15" max="15" width="8.42578125" customWidth="1"/>
    <col min="16" max="16" width="11.42578125" customWidth="1"/>
    <col min="17" max="17" width="8.28515625" customWidth="1"/>
    <col min="18" max="18" width="23.28515625" customWidth="1"/>
  </cols>
  <sheetData>
    <row r="1" spans="1:18" x14ac:dyDescent="0.25">
      <c r="A1" s="63" t="s">
        <v>34</v>
      </c>
    </row>
    <row r="2" spans="1:18" x14ac:dyDescent="0.25">
      <c r="A2" s="63" t="s">
        <v>45</v>
      </c>
    </row>
    <row r="3" spans="1:18" x14ac:dyDescent="0.25">
      <c r="D3" s="23" t="s">
        <v>57</v>
      </c>
      <c r="E3" s="24"/>
      <c r="F3" s="24"/>
      <c r="G3" s="24"/>
      <c r="H3" s="24"/>
      <c r="I3" s="24"/>
    </row>
    <row r="5" spans="1:18" x14ac:dyDescent="0.25">
      <c r="A5" s="2" t="s">
        <v>0</v>
      </c>
      <c r="B5" s="3" t="s">
        <v>2</v>
      </c>
      <c r="C5" s="3" t="s">
        <v>4</v>
      </c>
      <c r="D5" s="122" t="s">
        <v>6</v>
      </c>
      <c r="E5" s="3" t="s">
        <v>7</v>
      </c>
      <c r="F5" s="3" t="s">
        <v>9</v>
      </c>
      <c r="G5" s="3" t="s">
        <v>10</v>
      </c>
      <c r="H5" s="3" t="s">
        <v>12</v>
      </c>
      <c r="I5" s="124" t="s">
        <v>14</v>
      </c>
      <c r="J5" s="125"/>
      <c r="K5" s="9" t="s">
        <v>15</v>
      </c>
      <c r="L5" s="37" t="s">
        <v>26</v>
      </c>
      <c r="M5" s="17" t="s">
        <v>9</v>
      </c>
      <c r="N5" s="37" t="s">
        <v>28</v>
      </c>
      <c r="O5" s="17" t="s">
        <v>9</v>
      </c>
      <c r="P5" s="37" t="s">
        <v>28</v>
      </c>
      <c r="Q5" s="17" t="s">
        <v>9</v>
      </c>
      <c r="R5" s="12" t="s">
        <v>25</v>
      </c>
    </row>
    <row r="6" spans="1:18" x14ac:dyDescent="0.25">
      <c r="A6" s="4" t="s">
        <v>1</v>
      </c>
      <c r="B6" s="5" t="s">
        <v>3</v>
      </c>
      <c r="C6" s="5" t="s">
        <v>5</v>
      </c>
      <c r="D6" s="123"/>
      <c r="E6" s="5" t="s">
        <v>8</v>
      </c>
      <c r="F6" s="5"/>
      <c r="G6" s="5" t="s">
        <v>11</v>
      </c>
      <c r="H6" s="5" t="s">
        <v>13</v>
      </c>
      <c r="I6" s="6" t="s">
        <v>35</v>
      </c>
      <c r="J6" s="6" t="s">
        <v>36</v>
      </c>
      <c r="K6" s="10" t="s">
        <v>16</v>
      </c>
      <c r="L6" s="42" t="s">
        <v>27</v>
      </c>
      <c r="M6" s="42"/>
      <c r="N6" s="42" t="s">
        <v>29</v>
      </c>
      <c r="O6" s="42"/>
      <c r="P6" s="42" t="s">
        <v>30</v>
      </c>
      <c r="Q6" s="42"/>
      <c r="R6" s="13" t="s">
        <v>17</v>
      </c>
    </row>
    <row r="7" spans="1:18" ht="15.75" customHeight="1" x14ac:dyDescent="0.25">
      <c r="A7" s="7">
        <v>0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11">
        <v>10</v>
      </c>
      <c r="L7" s="47">
        <v>11</v>
      </c>
      <c r="M7" s="47">
        <v>12</v>
      </c>
      <c r="N7" s="47">
        <v>13</v>
      </c>
      <c r="O7" s="47">
        <v>14</v>
      </c>
      <c r="P7" s="47">
        <v>15</v>
      </c>
      <c r="Q7" s="47">
        <v>16</v>
      </c>
      <c r="R7" s="14">
        <v>17</v>
      </c>
    </row>
    <row r="8" spans="1:18" ht="25.15" customHeight="1" x14ac:dyDescent="0.25">
      <c r="A8" s="16" t="s">
        <v>31</v>
      </c>
      <c r="B8" s="106"/>
      <c r="C8" s="80"/>
      <c r="D8" s="80"/>
      <c r="E8" s="26">
        <f>SUM(B8:D8)</f>
        <v>0</v>
      </c>
      <c r="F8" s="20">
        <f>E8*13/100</f>
        <v>0</v>
      </c>
      <c r="G8" s="102"/>
      <c r="H8" s="102"/>
      <c r="I8" s="107"/>
      <c r="J8" s="115"/>
      <c r="K8" s="21">
        <f t="shared" ref="K8:K15" si="0">SUM(E8:J8)</f>
        <v>0</v>
      </c>
      <c r="L8" s="99"/>
      <c r="M8" s="68"/>
      <c r="N8" s="68"/>
      <c r="O8" s="68"/>
      <c r="P8" s="68"/>
      <c r="Q8" s="68"/>
      <c r="R8" s="25">
        <f>SUM(L8:P8)</f>
        <v>0</v>
      </c>
    </row>
    <row r="9" spans="1:18" ht="33" customHeight="1" x14ac:dyDescent="0.25">
      <c r="A9" s="15" t="s">
        <v>18</v>
      </c>
      <c r="B9" s="106"/>
      <c r="C9" s="80"/>
      <c r="D9" s="81"/>
      <c r="E9" s="27">
        <f>SUM(B9:D9)</f>
        <v>0</v>
      </c>
      <c r="F9" s="20">
        <f t="shared" ref="F9:F15" si="1">E9*13/100</f>
        <v>0</v>
      </c>
      <c r="G9" s="103"/>
      <c r="H9" s="103"/>
      <c r="I9" s="112"/>
      <c r="J9" s="116"/>
      <c r="K9" s="21">
        <f t="shared" si="0"/>
        <v>0</v>
      </c>
      <c r="L9" s="100"/>
      <c r="M9" s="68"/>
      <c r="N9" s="68"/>
      <c r="O9" s="68"/>
      <c r="P9" s="69"/>
      <c r="Q9" s="68"/>
      <c r="R9" s="25">
        <f t="shared" ref="R9:R15" si="2">SUM(L9:P9)</f>
        <v>0</v>
      </c>
    </row>
    <row r="10" spans="1:18" ht="25.15" customHeight="1" x14ac:dyDescent="0.25">
      <c r="A10" s="1" t="s">
        <v>19</v>
      </c>
      <c r="B10" s="106">
        <v>0.83</v>
      </c>
      <c r="C10" s="80"/>
      <c r="D10" s="81"/>
      <c r="E10" s="27">
        <f>SUM(B10:D10)</f>
        <v>0.83</v>
      </c>
      <c r="F10" s="20">
        <f t="shared" si="1"/>
        <v>0.1079</v>
      </c>
      <c r="G10" s="103">
        <v>0.3</v>
      </c>
      <c r="H10" s="103">
        <v>0.13</v>
      </c>
      <c r="I10" s="112">
        <v>0.16</v>
      </c>
      <c r="J10" s="116">
        <v>0.3</v>
      </c>
      <c r="K10" s="21">
        <f t="shared" si="0"/>
        <v>1.8279000000000001</v>
      </c>
      <c r="L10" s="100">
        <v>3.83</v>
      </c>
      <c r="M10" s="68">
        <v>0.5</v>
      </c>
      <c r="N10" s="68"/>
      <c r="O10" s="68"/>
      <c r="P10" s="69"/>
      <c r="Q10" s="68"/>
      <c r="R10" s="25">
        <f t="shared" si="2"/>
        <v>4.33</v>
      </c>
    </row>
    <row r="11" spans="1:18" ht="26.25" x14ac:dyDescent="0.25">
      <c r="A11" s="16" t="s">
        <v>20</v>
      </c>
      <c r="B11" s="106"/>
      <c r="C11" s="80"/>
      <c r="D11" s="81"/>
      <c r="E11" s="27">
        <f t="shared" ref="E11:E15" si="3">SUM(B11:D11)</f>
        <v>0</v>
      </c>
      <c r="F11" s="20">
        <f t="shared" si="1"/>
        <v>0</v>
      </c>
      <c r="G11" s="103"/>
      <c r="H11" s="103"/>
      <c r="I11" s="112"/>
      <c r="J11" s="116"/>
      <c r="K11" s="21">
        <f t="shared" si="0"/>
        <v>0</v>
      </c>
      <c r="L11" s="100"/>
      <c r="M11" s="68"/>
      <c r="N11" s="68"/>
      <c r="O11" s="68"/>
      <c r="P11" s="68"/>
      <c r="Q11" s="68"/>
      <c r="R11" s="25">
        <f t="shared" si="2"/>
        <v>0</v>
      </c>
    </row>
    <row r="12" spans="1:18" ht="39" x14ac:dyDescent="0.25">
      <c r="A12" s="15" t="s">
        <v>21</v>
      </c>
      <c r="B12" s="106"/>
      <c r="C12" s="80"/>
      <c r="D12" s="81"/>
      <c r="E12" s="27">
        <f t="shared" si="3"/>
        <v>0</v>
      </c>
      <c r="F12" s="20">
        <f t="shared" si="1"/>
        <v>0</v>
      </c>
      <c r="G12" s="103"/>
      <c r="H12" s="103"/>
      <c r="I12" s="112"/>
      <c r="J12" s="116"/>
      <c r="K12" s="21">
        <f t="shared" si="0"/>
        <v>0</v>
      </c>
      <c r="L12" s="100"/>
      <c r="M12" s="68"/>
      <c r="N12" s="68"/>
      <c r="O12" s="68"/>
      <c r="P12" s="69"/>
      <c r="Q12" s="68"/>
      <c r="R12" s="25">
        <f t="shared" si="2"/>
        <v>0</v>
      </c>
    </row>
    <row r="13" spans="1:18" ht="26.25" x14ac:dyDescent="0.25">
      <c r="A13" s="15" t="s">
        <v>22</v>
      </c>
      <c r="B13" s="106">
        <v>0.5</v>
      </c>
      <c r="C13" s="80"/>
      <c r="D13" s="81"/>
      <c r="E13" s="27">
        <f t="shared" si="3"/>
        <v>0.5</v>
      </c>
      <c r="F13" s="20">
        <f t="shared" si="1"/>
        <v>6.5000000000000002E-2</v>
      </c>
      <c r="G13" s="103">
        <v>0.3</v>
      </c>
      <c r="H13" s="103">
        <v>0.13</v>
      </c>
      <c r="I13" s="112">
        <v>0.16</v>
      </c>
      <c r="J13" s="116">
        <v>0.3</v>
      </c>
      <c r="K13" s="21">
        <f t="shared" si="0"/>
        <v>1.4550000000000001</v>
      </c>
      <c r="L13" s="100">
        <v>3.83</v>
      </c>
      <c r="M13" s="68">
        <v>0.5</v>
      </c>
      <c r="N13" s="68"/>
      <c r="O13" s="68"/>
      <c r="P13" s="69"/>
      <c r="Q13" s="68"/>
      <c r="R13" s="25">
        <f t="shared" si="2"/>
        <v>4.33</v>
      </c>
    </row>
    <row r="14" spans="1:18" ht="27.75" customHeight="1" x14ac:dyDescent="0.25">
      <c r="A14" s="15" t="s">
        <v>32</v>
      </c>
      <c r="B14" s="106"/>
      <c r="C14" s="80"/>
      <c r="D14" s="81"/>
      <c r="E14" s="27">
        <f t="shared" si="3"/>
        <v>0</v>
      </c>
      <c r="F14" s="20">
        <f t="shared" si="1"/>
        <v>0</v>
      </c>
      <c r="G14" s="103"/>
      <c r="H14" s="103"/>
      <c r="I14" s="112"/>
      <c r="J14" s="116"/>
      <c r="K14" s="21">
        <f t="shared" si="0"/>
        <v>0</v>
      </c>
      <c r="L14" s="100"/>
      <c r="M14" s="68"/>
      <c r="N14" s="68"/>
      <c r="O14" s="68"/>
      <c r="P14" s="68"/>
      <c r="Q14" s="68"/>
      <c r="R14" s="25">
        <f t="shared" si="2"/>
        <v>0</v>
      </c>
    </row>
    <row r="15" spans="1:18" ht="26.25" x14ac:dyDescent="0.25">
      <c r="A15" s="29" t="s">
        <v>33</v>
      </c>
      <c r="B15" s="104">
        <v>1.28</v>
      </c>
      <c r="C15" s="82"/>
      <c r="D15" s="82"/>
      <c r="E15" s="28">
        <f t="shared" si="3"/>
        <v>1.28</v>
      </c>
      <c r="F15" s="22">
        <f t="shared" si="1"/>
        <v>0.16639999999999999</v>
      </c>
      <c r="G15" s="104">
        <v>0.3</v>
      </c>
      <c r="H15" s="104">
        <v>0.13</v>
      </c>
      <c r="I15" s="110">
        <v>0.16</v>
      </c>
      <c r="J15" s="117">
        <v>0.3</v>
      </c>
      <c r="K15" s="30">
        <f t="shared" si="0"/>
        <v>2.3364000000000003</v>
      </c>
      <c r="L15" s="101">
        <v>3.83</v>
      </c>
      <c r="M15" s="70">
        <v>0.5</v>
      </c>
      <c r="N15" s="70"/>
      <c r="O15" s="71"/>
      <c r="P15" s="70"/>
      <c r="Q15" s="70"/>
      <c r="R15" s="31">
        <f t="shared" si="2"/>
        <v>4.33</v>
      </c>
    </row>
    <row r="16" spans="1:18" x14ac:dyDescent="0.25">
      <c r="A16" s="72"/>
      <c r="B16" s="73"/>
      <c r="C16" s="73"/>
      <c r="D16" s="73"/>
      <c r="E16" s="74"/>
      <c r="F16" s="75"/>
      <c r="G16" s="73"/>
      <c r="H16" s="73"/>
      <c r="I16" s="73"/>
      <c r="J16" s="73"/>
      <c r="K16" s="79"/>
      <c r="L16" s="78"/>
      <c r="M16" s="78"/>
      <c r="N16" s="78"/>
      <c r="O16" s="78"/>
      <c r="P16" s="78"/>
      <c r="Q16" s="78"/>
      <c r="R16" s="79"/>
    </row>
    <row r="17" spans="1:18" x14ac:dyDescent="0.25">
      <c r="A17" s="62" t="s">
        <v>37</v>
      </c>
      <c r="B17" s="73"/>
      <c r="C17" s="73"/>
      <c r="D17" s="73"/>
      <c r="E17" s="74"/>
      <c r="F17" s="75"/>
      <c r="G17" s="73"/>
      <c r="H17" s="73"/>
      <c r="I17" s="73"/>
      <c r="J17" s="73"/>
      <c r="K17" s="79"/>
      <c r="L17" s="77"/>
      <c r="M17" s="77"/>
      <c r="N17" s="78"/>
      <c r="O17" s="78"/>
      <c r="P17" s="78"/>
      <c r="Q17" s="78"/>
      <c r="R17" s="79"/>
    </row>
    <row r="18" spans="1:18" x14ac:dyDescent="0.25">
      <c r="A18" s="62"/>
    </row>
    <row r="19" spans="1:18" x14ac:dyDescent="0.25">
      <c r="A19" s="87"/>
    </row>
    <row r="20" spans="1:18" x14ac:dyDescent="0.25">
      <c r="A20" s="111" t="s">
        <v>46</v>
      </c>
    </row>
  </sheetData>
  <mergeCells count="2">
    <mergeCell ref="D5:D6"/>
    <mergeCell ref="I5:J5"/>
  </mergeCells>
  <pageMargins left="0.7" right="0.7" top="0.75" bottom="0.75" header="0.3" footer="0.3"/>
  <pageSetup paperSize="9" scale="5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0"/>
  <sheetViews>
    <sheetView tabSelected="1" workbookViewId="0">
      <selection activeCell="L8" sqref="L8:N15"/>
    </sheetView>
  </sheetViews>
  <sheetFormatPr defaultRowHeight="15" x14ac:dyDescent="0.25"/>
  <cols>
    <col min="1" max="1" width="23.140625" customWidth="1"/>
    <col min="2" max="2" width="13.140625" bestFit="1" customWidth="1"/>
    <col min="3" max="3" width="14.28515625" bestFit="1" customWidth="1"/>
    <col min="4" max="4" width="12.5703125" customWidth="1"/>
    <col min="7" max="7" width="12.7109375" bestFit="1" customWidth="1"/>
    <col min="8" max="8" width="12.42578125" customWidth="1"/>
    <col min="9" max="9" width="14" customWidth="1"/>
    <col min="10" max="10" width="15.7109375" customWidth="1"/>
    <col min="11" max="11" width="23.140625" bestFit="1" customWidth="1"/>
    <col min="12" max="12" width="15" customWidth="1"/>
    <col min="13" max="13" width="12" customWidth="1"/>
    <col min="14" max="14" width="13.28515625" customWidth="1"/>
    <col min="15" max="15" width="23.28515625" customWidth="1"/>
  </cols>
  <sheetData>
    <row r="1" spans="1:15" x14ac:dyDescent="0.25">
      <c r="A1" s="63" t="s">
        <v>34</v>
      </c>
    </row>
    <row r="2" spans="1:15" x14ac:dyDescent="0.25">
      <c r="A2" s="63" t="s">
        <v>45</v>
      </c>
    </row>
    <row r="3" spans="1:15" x14ac:dyDescent="0.25">
      <c r="D3" s="23" t="s">
        <v>52</v>
      </c>
      <c r="E3" s="24"/>
      <c r="F3" s="24"/>
      <c r="G3" s="24"/>
      <c r="H3" s="24"/>
      <c r="I3" s="24"/>
    </row>
    <row r="5" spans="1:15" x14ac:dyDescent="0.25">
      <c r="A5" s="2" t="s">
        <v>0</v>
      </c>
      <c r="B5" s="3" t="s">
        <v>2</v>
      </c>
      <c r="C5" s="3" t="s">
        <v>4</v>
      </c>
      <c r="D5" s="122" t="s">
        <v>6</v>
      </c>
      <c r="E5" s="3" t="s">
        <v>7</v>
      </c>
      <c r="F5" s="3" t="s">
        <v>9</v>
      </c>
      <c r="G5" s="3" t="s">
        <v>10</v>
      </c>
      <c r="H5" s="3" t="s">
        <v>12</v>
      </c>
      <c r="I5" s="126" t="s">
        <v>14</v>
      </c>
      <c r="J5" s="127"/>
      <c r="K5" s="9" t="s">
        <v>15</v>
      </c>
      <c r="L5" s="17" t="s">
        <v>26</v>
      </c>
      <c r="M5" s="17" t="s">
        <v>28</v>
      </c>
      <c r="N5" s="17" t="s">
        <v>28</v>
      </c>
      <c r="O5" s="12" t="s">
        <v>25</v>
      </c>
    </row>
    <row r="6" spans="1:15" x14ac:dyDescent="0.25">
      <c r="A6" s="4" t="s">
        <v>1</v>
      </c>
      <c r="B6" s="5" t="s">
        <v>3</v>
      </c>
      <c r="C6" s="5" t="s">
        <v>5</v>
      </c>
      <c r="D6" s="123"/>
      <c r="E6" s="5" t="s">
        <v>8</v>
      </c>
      <c r="F6" s="5"/>
      <c r="G6" s="5" t="s">
        <v>11</v>
      </c>
      <c r="H6" s="5" t="s">
        <v>13</v>
      </c>
      <c r="I6" s="64" t="s">
        <v>35</v>
      </c>
      <c r="J6" s="6" t="s">
        <v>36</v>
      </c>
      <c r="K6" s="10" t="s">
        <v>16</v>
      </c>
      <c r="L6" s="18" t="s">
        <v>27</v>
      </c>
      <c r="M6" s="18" t="s">
        <v>29</v>
      </c>
      <c r="N6" s="18" t="s">
        <v>30</v>
      </c>
      <c r="O6" s="13" t="s">
        <v>17</v>
      </c>
    </row>
    <row r="7" spans="1:15" ht="15.75" customHeight="1" x14ac:dyDescent="0.25">
      <c r="A7" s="7">
        <v>0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11">
        <v>10</v>
      </c>
      <c r="L7" s="19">
        <v>11</v>
      </c>
      <c r="M7" s="19">
        <v>12</v>
      </c>
      <c r="N7" s="19">
        <v>13</v>
      </c>
      <c r="O7" s="14">
        <v>14</v>
      </c>
    </row>
    <row r="8" spans="1:15" ht="22.15" customHeight="1" x14ac:dyDescent="0.25">
      <c r="A8" s="16" t="s">
        <v>31</v>
      </c>
      <c r="B8" s="108">
        <v>0.83</v>
      </c>
      <c r="C8" s="108">
        <v>0.41</v>
      </c>
      <c r="D8" s="108">
        <v>0.5</v>
      </c>
      <c r="E8" s="26">
        <f>SUM(B8:D8)</f>
        <v>1.74</v>
      </c>
      <c r="F8" s="20">
        <f>E8*13/100</f>
        <v>0.22620000000000001</v>
      </c>
      <c r="G8" s="106">
        <v>0.3</v>
      </c>
      <c r="H8" s="106">
        <v>0.13</v>
      </c>
      <c r="I8" s="107">
        <v>0.16</v>
      </c>
      <c r="J8" s="115">
        <v>0.3</v>
      </c>
      <c r="K8" s="21">
        <f t="shared" ref="K8:K15" si="0">SUM(E8:J8)</f>
        <v>2.8561999999999999</v>
      </c>
      <c r="L8" s="65">
        <v>4.33</v>
      </c>
      <c r="M8" s="65">
        <v>1.24</v>
      </c>
      <c r="N8" s="86">
        <v>2.52</v>
      </c>
      <c r="O8" s="25">
        <f>SUM(L8:N8)</f>
        <v>8.09</v>
      </c>
    </row>
    <row r="9" spans="1:15" ht="33" customHeight="1" x14ac:dyDescent="0.25">
      <c r="A9" s="15" t="s">
        <v>18</v>
      </c>
      <c r="B9" s="108">
        <v>0.83</v>
      </c>
      <c r="C9" s="108">
        <v>0.41</v>
      </c>
      <c r="D9" s="108"/>
      <c r="E9" s="27">
        <f>SUM(B9:D9)</f>
        <v>1.24</v>
      </c>
      <c r="F9" s="20">
        <f t="shared" ref="F9:F15" si="1">E9*13/100</f>
        <v>0.16120000000000001</v>
      </c>
      <c r="G9" s="106"/>
      <c r="H9" s="106"/>
      <c r="I9" s="112">
        <v>0.16</v>
      </c>
      <c r="J9" s="116">
        <v>0.3</v>
      </c>
      <c r="K9" s="21">
        <f t="shared" si="0"/>
        <v>1.8612</v>
      </c>
      <c r="L9" s="65">
        <v>4.33</v>
      </c>
      <c r="M9" s="65">
        <v>1.24</v>
      </c>
      <c r="N9" s="94"/>
      <c r="O9" s="25">
        <f>SUM(L9:N9)</f>
        <v>5.57</v>
      </c>
    </row>
    <row r="10" spans="1:15" ht="24" customHeight="1" x14ac:dyDescent="0.25">
      <c r="A10" s="1" t="s">
        <v>19</v>
      </c>
      <c r="B10" s="108">
        <v>0.83</v>
      </c>
      <c r="C10" s="108"/>
      <c r="D10" s="108"/>
      <c r="E10" s="27">
        <f>SUM(B10:D10)</f>
        <v>0.83</v>
      </c>
      <c r="F10" s="20">
        <f t="shared" si="1"/>
        <v>0.1079</v>
      </c>
      <c r="G10" s="106">
        <v>0.3</v>
      </c>
      <c r="H10" s="106">
        <v>0.13</v>
      </c>
      <c r="I10" s="112">
        <v>0.16</v>
      </c>
      <c r="J10" s="116">
        <v>0.3</v>
      </c>
      <c r="K10" s="21">
        <f t="shared" si="0"/>
        <v>1.8279000000000001</v>
      </c>
      <c r="L10" s="94">
        <v>4.33</v>
      </c>
      <c r="M10" s="94"/>
      <c r="N10" s="94"/>
      <c r="O10" s="25">
        <f>SUM(L10:N10)</f>
        <v>4.33</v>
      </c>
    </row>
    <row r="11" spans="1:15" ht="26.25" x14ac:dyDescent="0.25">
      <c r="A11" s="16" t="s">
        <v>20</v>
      </c>
      <c r="B11" s="108">
        <v>0.5</v>
      </c>
      <c r="C11" s="108">
        <v>0.25</v>
      </c>
      <c r="D11" s="108">
        <v>0.38</v>
      </c>
      <c r="E11" s="27">
        <f t="shared" ref="E11:E15" si="2">SUM(B11:D11)</f>
        <v>1.1299999999999999</v>
      </c>
      <c r="F11" s="20">
        <f t="shared" si="1"/>
        <v>0.14689999999999998</v>
      </c>
      <c r="G11" s="106">
        <v>0.3</v>
      </c>
      <c r="H11" s="106">
        <v>0.13</v>
      </c>
      <c r="I11" s="112">
        <v>0.16</v>
      </c>
      <c r="J11" s="116">
        <v>0.3</v>
      </c>
      <c r="K11" s="21">
        <f t="shared" si="0"/>
        <v>2.1669</v>
      </c>
      <c r="L11" s="65">
        <v>4.33</v>
      </c>
      <c r="M11" s="65">
        <v>1.24</v>
      </c>
      <c r="N11" s="94">
        <v>2.52</v>
      </c>
      <c r="O11" s="25">
        <f>SUM(L11:N11)</f>
        <v>8.09</v>
      </c>
    </row>
    <row r="12" spans="1:15" ht="39" x14ac:dyDescent="0.25">
      <c r="A12" s="15" t="s">
        <v>21</v>
      </c>
      <c r="B12" s="108">
        <v>0.5</v>
      </c>
      <c r="C12" s="108">
        <v>0.25</v>
      </c>
      <c r="D12" s="108"/>
      <c r="E12" s="27">
        <f t="shared" si="2"/>
        <v>0.75</v>
      </c>
      <c r="F12" s="20">
        <f t="shared" si="1"/>
        <v>9.7500000000000003E-2</v>
      </c>
      <c r="G12" s="106"/>
      <c r="H12" s="106"/>
      <c r="I12" s="112">
        <v>0.16</v>
      </c>
      <c r="J12" s="116">
        <v>0.3</v>
      </c>
      <c r="K12" s="21">
        <f t="shared" si="0"/>
        <v>1.3075000000000001</v>
      </c>
      <c r="L12" s="94">
        <v>4.33</v>
      </c>
      <c r="M12" s="94">
        <v>1.24</v>
      </c>
      <c r="N12" s="94"/>
      <c r="O12" s="25">
        <f>SUM(L12:N12)</f>
        <v>5.57</v>
      </c>
    </row>
    <row r="13" spans="1:15" ht="26.25" x14ac:dyDescent="0.25">
      <c r="A13" s="15" t="s">
        <v>22</v>
      </c>
      <c r="B13" s="108">
        <v>0.5</v>
      </c>
      <c r="C13" s="108"/>
      <c r="D13" s="108"/>
      <c r="E13" s="27">
        <f t="shared" si="2"/>
        <v>0.5</v>
      </c>
      <c r="F13" s="20">
        <f t="shared" si="1"/>
        <v>6.5000000000000002E-2</v>
      </c>
      <c r="G13" s="106">
        <v>0.3</v>
      </c>
      <c r="H13" s="106">
        <v>0.13</v>
      </c>
      <c r="I13" s="112">
        <v>0.16</v>
      </c>
      <c r="J13" s="116">
        <v>0.3</v>
      </c>
      <c r="K13" s="21">
        <f t="shared" si="0"/>
        <v>1.4550000000000001</v>
      </c>
      <c r="L13" s="94">
        <v>4.33</v>
      </c>
      <c r="M13" s="94"/>
      <c r="N13" s="94"/>
      <c r="O13" s="25">
        <f>SUM(L13:N13)</f>
        <v>4.33</v>
      </c>
    </row>
    <row r="14" spans="1:15" ht="27.75" customHeight="1" x14ac:dyDescent="0.25">
      <c r="A14" s="15" t="s">
        <v>32</v>
      </c>
      <c r="B14" s="108">
        <v>1.28</v>
      </c>
      <c r="C14" s="108">
        <v>0.7</v>
      </c>
      <c r="D14" s="108">
        <v>0.95</v>
      </c>
      <c r="E14" s="27">
        <f t="shared" si="2"/>
        <v>2.9299999999999997</v>
      </c>
      <c r="F14" s="20">
        <f t="shared" si="1"/>
        <v>0.38089999999999996</v>
      </c>
      <c r="G14" s="106">
        <v>0.3</v>
      </c>
      <c r="H14" s="106">
        <v>0.13</v>
      </c>
      <c r="I14" s="112">
        <v>0.16</v>
      </c>
      <c r="J14" s="116">
        <v>0.3</v>
      </c>
      <c r="K14" s="21">
        <f t="shared" si="0"/>
        <v>4.2008999999999999</v>
      </c>
      <c r="L14" s="65">
        <v>4.33</v>
      </c>
      <c r="M14" s="65">
        <v>1.24</v>
      </c>
      <c r="N14" s="94">
        <v>2.52</v>
      </c>
      <c r="O14" s="25">
        <f>SUM(L14:N14)</f>
        <v>8.09</v>
      </c>
    </row>
    <row r="15" spans="1:15" ht="26.25" x14ac:dyDescent="0.25">
      <c r="A15" s="29" t="s">
        <v>33</v>
      </c>
      <c r="B15" s="110">
        <v>1.28</v>
      </c>
      <c r="C15" s="110">
        <v>0.7</v>
      </c>
      <c r="D15" s="110"/>
      <c r="E15" s="28">
        <f t="shared" si="2"/>
        <v>1.98</v>
      </c>
      <c r="F15" s="22">
        <f t="shared" si="1"/>
        <v>0.25739999999999996</v>
      </c>
      <c r="G15" s="104">
        <v>0.3</v>
      </c>
      <c r="H15" s="104">
        <v>0.13</v>
      </c>
      <c r="I15" s="110">
        <v>0.16</v>
      </c>
      <c r="J15" s="117">
        <v>0.3</v>
      </c>
      <c r="K15" s="30">
        <f t="shared" si="0"/>
        <v>3.1273999999999997</v>
      </c>
      <c r="L15" s="94">
        <v>4.33</v>
      </c>
      <c r="M15" s="94">
        <v>1.25</v>
      </c>
      <c r="N15" s="94"/>
      <c r="O15" s="31">
        <f>SUM(L15:N15)</f>
        <v>5.58</v>
      </c>
    </row>
    <row r="16" spans="1:15" x14ac:dyDescent="0.25">
      <c r="A16" s="72"/>
      <c r="B16" s="84"/>
      <c r="C16" s="84"/>
      <c r="D16" s="84"/>
      <c r="E16" s="74"/>
      <c r="F16" s="75"/>
      <c r="G16" s="84"/>
      <c r="H16" s="85"/>
      <c r="I16" s="84"/>
      <c r="J16" s="84"/>
      <c r="K16" s="79"/>
      <c r="L16" s="76"/>
      <c r="M16" s="76"/>
      <c r="N16" s="76"/>
      <c r="O16" s="79"/>
    </row>
    <row r="17" spans="1:15" x14ac:dyDescent="0.25">
      <c r="A17" s="62" t="s">
        <v>37</v>
      </c>
      <c r="B17" s="73"/>
      <c r="C17" s="73"/>
      <c r="D17" s="73"/>
      <c r="E17" s="74"/>
      <c r="F17" s="75"/>
      <c r="G17" s="73"/>
      <c r="H17" s="73"/>
      <c r="I17" s="73"/>
      <c r="J17" s="73"/>
      <c r="K17" s="79"/>
      <c r="L17" s="73"/>
      <c r="M17" s="76"/>
      <c r="N17" s="76"/>
      <c r="O17" s="79"/>
    </row>
    <row r="18" spans="1:15" x14ac:dyDescent="0.25">
      <c r="A18" s="62"/>
    </row>
    <row r="19" spans="1:15" x14ac:dyDescent="0.25">
      <c r="A19" s="87"/>
    </row>
    <row r="20" spans="1:15" x14ac:dyDescent="0.25">
      <c r="A20" s="111" t="s">
        <v>46</v>
      </c>
    </row>
  </sheetData>
  <mergeCells count="2">
    <mergeCell ref="D5:D6"/>
    <mergeCell ref="I5:J5"/>
  </mergeCells>
  <pageMargins left="0.7" right="0.7" top="0.75" bottom="0.75" header="0.3" footer="0.3"/>
  <pageSetup paperSize="9" scale="5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22"/>
  <sheetViews>
    <sheetView zoomScale="90" zoomScaleNormal="90" workbookViewId="0">
      <selection activeCell="H25" sqref="H25"/>
    </sheetView>
  </sheetViews>
  <sheetFormatPr defaultColWidth="9.140625" defaultRowHeight="15" x14ac:dyDescent="0.25"/>
  <cols>
    <col min="1" max="1" width="23.140625" style="32" customWidth="1"/>
    <col min="2" max="2" width="13.140625" style="32" bestFit="1" customWidth="1"/>
    <col min="3" max="3" width="14.28515625" style="32" customWidth="1"/>
    <col min="4" max="4" width="12.5703125" style="32" customWidth="1"/>
    <col min="5" max="6" width="9.140625" style="32"/>
    <col min="7" max="7" width="12.7109375" style="32" bestFit="1" customWidth="1"/>
    <col min="8" max="8" width="12.28515625" style="32" customWidth="1"/>
    <col min="9" max="9" width="12.42578125" style="32" customWidth="1"/>
    <col min="10" max="10" width="13.7109375" style="32" customWidth="1"/>
    <col min="11" max="11" width="23.42578125" style="32" customWidth="1"/>
    <col min="12" max="12" width="15" style="32" customWidth="1"/>
    <col min="13" max="13" width="10.7109375" style="32" customWidth="1"/>
    <col min="14" max="14" width="12" style="32" customWidth="1"/>
    <col min="15" max="15" width="9" style="32" customWidth="1"/>
    <col min="16" max="16" width="13.28515625" style="32" customWidth="1"/>
    <col min="17" max="17" width="9.5703125" style="32" customWidth="1"/>
    <col min="18" max="18" width="24.5703125" style="32" customWidth="1"/>
    <col min="19" max="16384" width="9.140625" style="32"/>
  </cols>
  <sheetData>
    <row r="1" spans="1:18" x14ac:dyDescent="0.25">
      <c r="A1" s="63" t="s">
        <v>34</v>
      </c>
    </row>
    <row r="2" spans="1:18" x14ac:dyDescent="0.25">
      <c r="A2" s="63" t="s">
        <v>45</v>
      </c>
    </row>
    <row r="3" spans="1:18" x14ac:dyDescent="0.25">
      <c r="D3" s="23" t="s">
        <v>53</v>
      </c>
      <c r="E3" s="33"/>
      <c r="F3" s="33"/>
      <c r="G3" s="33"/>
      <c r="H3" s="33"/>
      <c r="I3" s="33"/>
    </row>
    <row r="5" spans="1:18" x14ac:dyDescent="0.25">
      <c r="A5" s="34" t="s">
        <v>0</v>
      </c>
      <c r="B5" s="35" t="s">
        <v>2</v>
      </c>
      <c r="C5" s="35" t="s">
        <v>4</v>
      </c>
      <c r="D5" s="118" t="s">
        <v>6</v>
      </c>
      <c r="E5" s="35" t="s">
        <v>7</v>
      </c>
      <c r="F5" s="35" t="s">
        <v>9</v>
      </c>
      <c r="G5" s="35" t="s">
        <v>10</v>
      </c>
      <c r="H5" s="35" t="s">
        <v>12</v>
      </c>
      <c r="I5" s="120" t="s">
        <v>14</v>
      </c>
      <c r="J5" s="121"/>
      <c r="K5" s="36" t="s">
        <v>15</v>
      </c>
      <c r="L5" s="37" t="s">
        <v>26</v>
      </c>
      <c r="M5" s="17" t="s">
        <v>9</v>
      </c>
      <c r="N5" s="37" t="s">
        <v>28</v>
      </c>
      <c r="O5" s="17" t="s">
        <v>9</v>
      </c>
      <c r="P5" s="37" t="s">
        <v>28</v>
      </c>
      <c r="Q5" s="17" t="s">
        <v>9</v>
      </c>
      <c r="R5" s="38" t="s">
        <v>25</v>
      </c>
    </row>
    <row r="6" spans="1:18" ht="19.899999999999999" customHeight="1" x14ac:dyDescent="0.25">
      <c r="A6" s="39" t="s">
        <v>1</v>
      </c>
      <c r="B6" s="40" t="s">
        <v>3</v>
      </c>
      <c r="C6" s="40" t="s">
        <v>5</v>
      </c>
      <c r="D6" s="119"/>
      <c r="E6" s="40" t="s">
        <v>8</v>
      </c>
      <c r="F6" s="40"/>
      <c r="G6" s="40" t="s">
        <v>11</v>
      </c>
      <c r="H6" s="40" t="s">
        <v>13</v>
      </c>
      <c r="I6" s="64" t="s">
        <v>35</v>
      </c>
      <c r="J6" s="6" t="s">
        <v>36</v>
      </c>
      <c r="K6" s="41" t="s">
        <v>16</v>
      </c>
      <c r="L6" s="42" t="s">
        <v>27</v>
      </c>
      <c r="M6" s="42"/>
      <c r="N6" s="42" t="s">
        <v>29</v>
      </c>
      <c r="O6" s="42"/>
      <c r="P6" s="42" t="s">
        <v>30</v>
      </c>
      <c r="Q6" s="42"/>
      <c r="R6" s="43" t="s">
        <v>17</v>
      </c>
    </row>
    <row r="7" spans="1:18" ht="15.75" customHeight="1" x14ac:dyDescent="0.25">
      <c r="A7" s="44">
        <v>0</v>
      </c>
      <c r="B7" s="45">
        <v>1</v>
      </c>
      <c r="C7" s="45">
        <v>2</v>
      </c>
      <c r="D7" s="45">
        <v>3</v>
      </c>
      <c r="E7" s="45">
        <v>4</v>
      </c>
      <c r="F7" s="45">
        <v>5</v>
      </c>
      <c r="G7" s="45">
        <v>6</v>
      </c>
      <c r="H7" s="45">
        <v>7</v>
      </c>
      <c r="I7" s="45">
        <v>8</v>
      </c>
      <c r="J7" s="45">
        <v>9</v>
      </c>
      <c r="K7" s="46">
        <v>10</v>
      </c>
      <c r="L7" s="47">
        <v>11</v>
      </c>
      <c r="M7" s="47">
        <v>12</v>
      </c>
      <c r="N7" s="47">
        <v>13</v>
      </c>
      <c r="O7" s="47">
        <v>14</v>
      </c>
      <c r="P7" s="47">
        <v>15</v>
      </c>
      <c r="Q7" s="47">
        <v>16</v>
      </c>
      <c r="R7" s="48">
        <v>17</v>
      </c>
    </row>
    <row r="8" spans="1:18" ht="24.6" customHeight="1" x14ac:dyDescent="0.25">
      <c r="A8" s="49" t="s">
        <v>31</v>
      </c>
      <c r="B8" s="108">
        <v>0.83</v>
      </c>
      <c r="C8" s="108">
        <v>0.41</v>
      </c>
      <c r="D8" s="108">
        <v>0.5</v>
      </c>
      <c r="E8" s="51">
        <f>SUM(B8:D8)</f>
        <v>1.74</v>
      </c>
      <c r="F8" s="50">
        <f>E8*13/100</f>
        <v>0.22620000000000001</v>
      </c>
      <c r="G8" s="107">
        <v>0.3</v>
      </c>
      <c r="H8" s="108">
        <v>0.04</v>
      </c>
      <c r="I8" s="107">
        <v>0.16</v>
      </c>
      <c r="J8" s="107">
        <v>0.3</v>
      </c>
      <c r="K8" s="52">
        <f t="shared" ref="K8:K15" si="0">SUM(E8:J8)</f>
        <v>2.7662</v>
      </c>
      <c r="L8" s="99">
        <v>3.83</v>
      </c>
      <c r="M8" s="68">
        <v>0.5</v>
      </c>
      <c r="N8" s="68">
        <v>1.1000000000000001</v>
      </c>
      <c r="O8" s="68">
        <v>0.14000000000000001</v>
      </c>
      <c r="P8" s="68">
        <v>2.23</v>
      </c>
      <c r="Q8" s="68">
        <v>0.28999999999999998</v>
      </c>
      <c r="R8" s="53">
        <f>SUM(L8:Q8)</f>
        <v>8.0899999999999981</v>
      </c>
    </row>
    <row r="9" spans="1:18" ht="33" customHeight="1" x14ac:dyDescent="0.25">
      <c r="A9" s="54" t="s">
        <v>18</v>
      </c>
      <c r="B9" s="108">
        <v>0.83</v>
      </c>
      <c r="C9" s="108">
        <v>0.41</v>
      </c>
      <c r="D9" s="108"/>
      <c r="E9" s="55">
        <f>SUM(B9:D9)</f>
        <v>1.24</v>
      </c>
      <c r="F9" s="50">
        <f t="shared" ref="F9:F15" si="1">E9*13/100</f>
        <v>0.16120000000000001</v>
      </c>
      <c r="G9" s="108">
        <v>0.3</v>
      </c>
      <c r="H9" s="108">
        <v>0.13</v>
      </c>
      <c r="I9" s="112">
        <v>0.16</v>
      </c>
      <c r="J9" s="112">
        <v>0.3</v>
      </c>
      <c r="K9" s="52">
        <f t="shared" si="0"/>
        <v>2.2911999999999999</v>
      </c>
      <c r="L9" s="100">
        <v>3.83</v>
      </c>
      <c r="M9" s="68">
        <v>0.5</v>
      </c>
      <c r="N9" s="68">
        <v>1.1000000000000001</v>
      </c>
      <c r="O9" s="68">
        <v>0.14000000000000001</v>
      </c>
      <c r="P9" s="68"/>
      <c r="Q9" s="68"/>
      <c r="R9" s="53">
        <f t="shared" ref="R9:R15" si="2">SUM(L9:Q9)</f>
        <v>5.5699999999999994</v>
      </c>
    </row>
    <row r="10" spans="1:18" ht="22.15" customHeight="1" x14ac:dyDescent="0.25">
      <c r="A10" s="56" t="s">
        <v>19</v>
      </c>
      <c r="B10" s="108">
        <v>0.83</v>
      </c>
      <c r="C10" s="108"/>
      <c r="D10" s="108"/>
      <c r="E10" s="55">
        <f>SUM(B10:D10)</f>
        <v>0.83</v>
      </c>
      <c r="F10" s="50">
        <f t="shared" si="1"/>
        <v>0.1079</v>
      </c>
      <c r="G10" s="108">
        <v>0.3</v>
      </c>
      <c r="H10" s="108">
        <v>0.13</v>
      </c>
      <c r="I10" s="112">
        <v>0.16</v>
      </c>
      <c r="J10" s="112">
        <v>0.3</v>
      </c>
      <c r="K10" s="52">
        <f t="shared" si="0"/>
        <v>1.8279000000000001</v>
      </c>
      <c r="L10" s="100">
        <v>3.83</v>
      </c>
      <c r="M10" s="68">
        <v>0.5</v>
      </c>
      <c r="N10" s="68"/>
      <c r="O10" s="68"/>
      <c r="P10" s="68"/>
      <c r="Q10" s="68"/>
      <c r="R10" s="53">
        <f t="shared" si="2"/>
        <v>4.33</v>
      </c>
    </row>
    <row r="11" spans="1:18" ht="26.25" x14ac:dyDescent="0.25">
      <c r="A11" s="49" t="s">
        <v>20</v>
      </c>
      <c r="B11" s="108">
        <v>0.5</v>
      </c>
      <c r="C11" s="108">
        <v>0.25</v>
      </c>
      <c r="D11" s="108">
        <v>0.38</v>
      </c>
      <c r="E11" s="55">
        <f t="shared" ref="E11:E15" si="3">SUM(B11:D11)</f>
        <v>1.1299999999999999</v>
      </c>
      <c r="F11" s="50">
        <f t="shared" si="1"/>
        <v>0.14689999999999998</v>
      </c>
      <c r="G11" s="108">
        <v>0.3</v>
      </c>
      <c r="H11" s="108">
        <v>0.04</v>
      </c>
      <c r="I11" s="112">
        <v>0.16</v>
      </c>
      <c r="J11" s="112">
        <v>0.3</v>
      </c>
      <c r="K11" s="52">
        <f t="shared" si="0"/>
        <v>2.0768999999999997</v>
      </c>
      <c r="L11" s="100">
        <v>3.83</v>
      </c>
      <c r="M11" s="68">
        <v>0.5</v>
      </c>
      <c r="N11" s="68">
        <v>1.1000000000000001</v>
      </c>
      <c r="O11" s="68">
        <v>0.14000000000000001</v>
      </c>
      <c r="P11" s="68">
        <v>2.23</v>
      </c>
      <c r="Q11" s="68">
        <v>0.28999999999999998</v>
      </c>
      <c r="R11" s="53">
        <f t="shared" si="2"/>
        <v>8.0899999999999981</v>
      </c>
    </row>
    <row r="12" spans="1:18" ht="39" x14ac:dyDescent="0.25">
      <c r="A12" s="54" t="s">
        <v>21</v>
      </c>
      <c r="B12" s="108">
        <v>0.5</v>
      </c>
      <c r="C12" s="108">
        <v>0.25</v>
      </c>
      <c r="D12" s="108"/>
      <c r="E12" s="55">
        <f t="shared" si="3"/>
        <v>0.75</v>
      </c>
      <c r="F12" s="50">
        <f t="shared" si="1"/>
        <v>9.7500000000000003E-2</v>
      </c>
      <c r="G12" s="108">
        <v>0.3</v>
      </c>
      <c r="H12" s="108">
        <v>0.13</v>
      </c>
      <c r="I12" s="112">
        <v>0.16</v>
      </c>
      <c r="J12" s="112">
        <v>0.3</v>
      </c>
      <c r="K12" s="52">
        <f t="shared" si="0"/>
        <v>1.7374999999999998</v>
      </c>
      <c r="L12" s="100">
        <v>3.83</v>
      </c>
      <c r="M12" s="68">
        <v>0.5</v>
      </c>
      <c r="N12" s="68">
        <v>1.1000000000000001</v>
      </c>
      <c r="O12" s="68">
        <v>0.14000000000000001</v>
      </c>
      <c r="P12" s="68"/>
      <c r="Q12" s="68"/>
      <c r="R12" s="53">
        <f t="shared" si="2"/>
        <v>5.5699999999999994</v>
      </c>
    </row>
    <row r="13" spans="1:18" ht="26.25" x14ac:dyDescent="0.25">
      <c r="A13" s="54" t="s">
        <v>22</v>
      </c>
      <c r="B13" s="108">
        <v>0.5</v>
      </c>
      <c r="C13" s="108"/>
      <c r="D13" s="108"/>
      <c r="E13" s="55">
        <f t="shared" si="3"/>
        <v>0.5</v>
      </c>
      <c r="F13" s="50">
        <f t="shared" si="1"/>
        <v>6.5000000000000002E-2</v>
      </c>
      <c r="G13" s="108">
        <v>0.3</v>
      </c>
      <c r="H13" s="108">
        <v>0.13</v>
      </c>
      <c r="I13" s="112">
        <v>0.16</v>
      </c>
      <c r="J13" s="112">
        <v>0.3</v>
      </c>
      <c r="K13" s="52">
        <f t="shared" si="0"/>
        <v>1.4550000000000001</v>
      </c>
      <c r="L13" s="100">
        <v>3.83</v>
      </c>
      <c r="M13" s="68">
        <v>0.5</v>
      </c>
      <c r="N13" s="68"/>
      <c r="O13" s="68"/>
      <c r="P13" s="68"/>
      <c r="Q13" s="68"/>
      <c r="R13" s="53">
        <f t="shared" si="2"/>
        <v>4.33</v>
      </c>
    </row>
    <row r="14" spans="1:18" ht="27.75" customHeight="1" x14ac:dyDescent="0.25">
      <c r="A14" s="54" t="s">
        <v>23</v>
      </c>
      <c r="B14" s="108">
        <v>1.28</v>
      </c>
      <c r="C14" s="108">
        <v>0.7</v>
      </c>
      <c r="D14" s="108">
        <v>0.95</v>
      </c>
      <c r="E14" s="55">
        <f t="shared" si="3"/>
        <v>2.9299999999999997</v>
      </c>
      <c r="F14" s="50">
        <f t="shared" si="1"/>
        <v>0.38089999999999996</v>
      </c>
      <c r="G14" s="108">
        <v>0.3</v>
      </c>
      <c r="H14" s="108">
        <v>0.04</v>
      </c>
      <c r="I14" s="112">
        <v>0.16</v>
      </c>
      <c r="J14" s="112">
        <v>0.3</v>
      </c>
      <c r="K14" s="52">
        <f t="shared" si="0"/>
        <v>4.1109</v>
      </c>
      <c r="L14" s="100">
        <v>3.83</v>
      </c>
      <c r="M14" s="68">
        <v>0.5</v>
      </c>
      <c r="N14" s="68">
        <v>1.1000000000000001</v>
      </c>
      <c r="O14" s="68">
        <v>0.14000000000000001</v>
      </c>
      <c r="P14" s="68">
        <v>2.23</v>
      </c>
      <c r="Q14" s="68">
        <v>0.28999999999999998</v>
      </c>
      <c r="R14" s="53">
        <f t="shared" si="2"/>
        <v>8.0899999999999981</v>
      </c>
    </row>
    <row r="15" spans="1:18" ht="39" x14ac:dyDescent="0.25">
      <c r="A15" s="57" t="s">
        <v>24</v>
      </c>
      <c r="B15" s="110">
        <v>1.28</v>
      </c>
      <c r="C15" s="110">
        <v>0.7</v>
      </c>
      <c r="D15" s="110"/>
      <c r="E15" s="59">
        <f t="shared" si="3"/>
        <v>1.98</v>
      </c>
      <c r="F15" s="58">
        <f t="shared" si="1"/>
        <v>0.25739999999999996</v>
      </c>
      <c r="G15" s="109">
        <v>0.3</v>
      </c>
      <c r="H15" s="110">
        <v>0.13</v>
      </c>
      <c r="I15" s="110">
        <v>0.16</v>
      </c>
      <c r="J15" s="110">
        <v>0.3</v>
      </c>
      <c r="K15" s="60">
        <f t="shared" si="0"/>
        <v>3.1273999999999997</v>
      </c>
      <c r="L15" s="101">
        <v>3.83</v>
      </c>
      <c r="M15" s="70">
        <v>0.5</v>
      </c>
      <c r="N15" s="70">
        <v>1.1000000000000001</v>
      </c>
      <c r="O15" s="71">
        <v>0.14000000000000001</v>
      </c>
      <c r="P15" s="70"/>
      <c r="Q15" s="71"/>
      <c r="R15" s="61">
        <f t="shared" si="2"/>
        <v>5.5699999999999994</v>
      </c>
    </row>
    <row r="17" spans="1:1" x14ac:dyDescent="0.25">
      <c r="A17" s="62" t="s">
        <v>38</v>
      </c>
    </row>
    <row r="19" spans="1:1" x14ac:dyDescent="0.25">
      <c r="A19" s="62" t="s">
        <v>37</v>
      </c>
    </row>
    <row r="20" spans="1:1" x14ac:dyDescent="0.25">
      <c r="A20" s="62"/>
    </row>
    <row r="21" spans="1:1" x14ac:dyDescent="0.25">
      <c r="A21" s="87"/>
    </row>
    <row r="22" spans="1:1" x14ac:dyDescent="0.25">
      <c r="A22" s="111" t="s">
        <v>46</v>
      </c>
    </row>
  </sheetData>
  <mergeCells count="2">
    <mergeCell ref="D5:D6"/>
    <mergeCell ref="I5:J5"/>
  </mergeCell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6E9F1-3675-4072-836B-D39E48348644}">
  <sheetPr>
    <pageSetUpPr fitToPage="1"/>
  </sheetPr>
  <dimension ref="A1:O20"/>
  <sheetViews>
    <sheetView workbookViewId="0">
      <selection activeCell="L14" sqref="L14"/>
    </sheetView>
  </sheetViews>
  <sheetFormatPr defaultRowHeight="15" x14ac:dyDescent="0.25"/>
  <cols>
    <col min="1" max="1" width="23.140625" customWidth="1"/>
    <col min="2" max="2" width="13.140625" bestFit="1" customWidth="1"/>
    <col min="3" max="3" width="14.28515625" bestFit="1" customWidth="1"/>
    <col min="4" max="4" width="12.5703125" customWidth="1"/>
    <col min="7" max="7" width="12.7109375" bestFit="1" customWidth="1"/>
    <col min="8" max="8" width="11.7109375" customWidth="1"/>
    <col min="9" max="9" width="12.7109375" customWidth="1"/>
    <col min="10" max="10" width="13" customWidth="1"/>
    <col min="11" max="11" width="23.140625" bestFit="1" customWidth="1"/>
    <col min="12" max="12" width="15" customWidth="1"/>
    <col min="13" max="13" width="12" customWidth="1"/>
    <col min="14" max="14" width="13.28515625" customWidth="1"/>
    <col min="15" max="15" width="23.28515625" customWidth="1"/>
  </cols>
  <sheetData>
    <row r="1" spans="1:15" x14ac:dyDescent="0.25">
      <c r="A1" s="63" t="s">
        <v>34</v>
      </c>
    </row>
    <row r="2" spans="1:15" x14ac:dyDescent="0.25">
      <c r="A2" s="63" t="s">
        <v>45</v>
      </c>
    </row>
    <row r="3" spans="1:15" x14ac:dyDescent="0.25">
      <c r="D3" s="23" t="s">
        <v>54</v>
      </c>
      <c r="E3" s="24"/>
      <c r="F3" s="24"/>
      <c r="G3" s="24"/>
      <c r="H3" s="24"/>
      <c r="I3" s="24"/>
    </row>
    <row r="5" spans="1:15" x14ac:dyDescent="0.25">
      <c r="A5" s="2" t="s">
        <v>0</v>
      </c>
      <c r="B5" s="3" t="s">
        <v>2</v>
      </c>
      <c r="C5" s="3" t="s">
        <v>4</v>
      </c>
      <c r="D5" s="122" t="s">
        <v>6</v>
      </c>
      <c r="E5" s="3" t="s">
        <v>7</v>
      </c>
      <c r="F5" s="3" t="s">
        <v>9</v>
      </c>
      <c r="G5" s="3" t="s">
        <v>10</v>
      </c>
      <c r="H5" s="3" t="s">
        <v>12</v>
      </c>
      <c r="I5" s="124" t="s">
        <v>14</v>
      </c>
      <c r="J5" s="125"/>
      <c r="K5" s="9" t="s">
        <v>15</v>
      </c>
      <c r="L5" s="17" t="s">
        <v>26</v>
      </c>
      <c r="M5" s="17" t="s">
        <v>28</v>
      </c>
      <c r="N5" s="17" t="s">
        <v>28</v>
      </c>
      <c r="O5" s="12" t="s">
        <v>25</v>
      </c>
    </row>
    <row r="6" spans="1:15" x14ac:dyDescent="0.25">
      <c r="A6" s="4" t="s">
        <v>1</v>
      </c>
      <c r="B6" s="5" t="s">
        <v>3</v>
      </c>
      <c r="C6" s="5" t="s">
        <v>5</v>
      </c>
      <c r="D6" s="123"/>
      <c r="E6" s="5" t="s">
        <v>8</v>
      </c>
      <c r="F6" s="5"/>
      <c r="G6" s="5" t="s">
        <v>11</v>
      </c>
      <c r="H6" s="5" t="s">
        <v>13</v>
      </c>
      <c r="I6" s="6" t="s">
        <v>35</v>
      </c>
      <c r="J6" s="6" t="s">
        <v>36</v>
      </c>
      <c r="K6" s="10" t="s">
        <v>16</v>
      </c>
      <c r="L6" s="18" t="s">
        <v>27</v>
      </c>
      <c r="M6" s="18" t="s">
        <v>29</v>
      </c>
      <c r="N6" s="18" t="s">
        <v>30</v>
      </c>
      <c r="O6" s="13" t="s">
        <v>17</v>
      </c>
    </row>
    <row r="7" spans="1:15" ht="12" customHeight="1" x14ac:dyDescent="0.25">
      <c r="A7" s="7">
        <v>0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11">
        <v>10</v>
      </c>
      <c r="L7" s="19">
        <v>11</v>
      </c>
      <c r="M7" s="19">
        <v>12</v>
      </c>
      <c r="N7" s="19">
        <v>13</v>
      </c>
      <c r="O7" s="14">
        <v>14</v>
      </c>
    </row>
    <row r="8" spans="1:15" ht="23.45" customHeight="1" x14ac:dyDescent="0.25">
      <c r="A8" s="16" t="s">
        <v>31</v>
      </c>
      <c r="B8" s="106"/>
      <c r="C8" s="106"/>
      <c r="D8" s="106"/>
      <c r="E8" s="26">
        <f>SUM(B8:D8)</f>
        <v>0</v>
      </c>
      <c r="F8" s="20">
        <f>E8*13/100</f>
        <v>0</v>
      </c>
      <c r="G8" s="102">
        <v>0.3</v>
      </c>
      <c r="H8" s="102">
        <v>0.13</v>
      </c>
      <c r="I8" s="107">
        <v>0.16</v>
      </c>
      <c r="J8" s="115">
        <v>0.2</v>
      </c>
      <c r="K8" s="21">
        <f t="shared" ref="K8:K15" si="0">SUM(E8:J8)</f>
        <v>0.79</v>
      </c>
      <c r="L8" s="65"/>
      <c r="M8" s="65"/>
      <c r="N8" s="65"/>
      <c r="O8" s="25">
        <f>SUM(L8:N8)</f>
        <v>0</v>
      </c>
    </row>
    <row r="9" spans="1:15" ht="33" customHeight="1" x14ac:dyDescent="0.25">
      <c r="A9" s="15" t="s">
        <v>18</v>
      </c>
      <c r="B9" s="106"/>
      <c r="C9" s="106"/>
      <c r="D9" s="103"/>
      <c r="E9" s="27">
        <f>SUM(B9:D9)</f>
        <v>0</v>
      </c>
      <c r="F9" s="20">
        <f t="shared" ref="F9:F15" si="1">E9*13/100</f>
        <v>0</v>
      </c>
      <c r="G9" s="103"/>
      <c r="H9" s="103"/>
      <c r="I9" s="112">
        <v>0.16</v>
      </c>
      <c r="J9" s="116">
        <v>0.2</v>
      </c>
      <c r="K9" s="21">
        <f t="shared" si="0"/>
        <v>0.36</v>
      </c>
      <c r="L9" s="65"/>
      <c r="M9" s="65"/>
      <c r="N9" s="66"/>
      <c r="O9" s="25">
        <f t="shared" ref="O9:O15" si="2">SUM(L9:N9)</f>
        <v>0</v>
      </c>
    </row>
    <row r="10" spans="1:15" ht="21.6" customHeight="1" x14ac:dyDescent="0.25">
      <c r="A10" s="1" t="s">
        <v>19</v>
      </c>
      <c r="B10" s="106">
        <v>0.83</v>
      </c>
      <c r="C10" s="106"/>
      <c r="D10" s="103"/>
      <c r="E10" s="27">
        <f>SUM(B10:D10)</f>
        <v>0.83</v>
      </c>
      <c r="F10" s="20">
        <f t="shared" si="1"/>
        <v>0.1079</v>
      </c>
      <c r="G10" s="103">
        <v>0.3</v>
      </c>
      <c r="H10" s="103">
        <v>0.13</v>
      </c>
      <c r="I10" s="112">
        <v>0.16</v>
      </c>
      <c r="J10" s="116">
        <v>0.2</v>
      </c>
      <c r="K10" s="21">
        <f t="shared" si="0"/>
        <v>1.7279</v>
      </c>
      <c r="L10" s="65">
        <v>4.33</v>
      </c>
      <c r="M10" s="65"/>
      <c r="N10" s="66"/>
      <c r="O10" s="25">
        <f t="shared" si="2"/>
        <v>4.33</v>
      </c>
    </row>
    <row r="11" spans="1:15" ht="26.25" x14ac:dyDescent="0.25">
      <c r="A11" s="16" t="s">
        <v>20</v>
      </c>
      <c r="B11" s="106"/>
      <c r="C11" s="106"/>
      <c r="D11" s="103"/>
      <c r="E11" s="27">
        <f t="shared" ref="E11:E15" si="3">SUM(B11:D11)</f>
        <v>0</v>
      </c>
      <c r="F11" s="20">
        <f t="shared" si="1"/>
        <v>0</v>
      </c>
      <c r="G11" s="103">
        <v>0.3</v>
      </c>
      <c r="H11" s="103">
        <v>0.13</v>
      </c>
      <c r="I11" s="112">
        <v>0.16</v>
      </c>
      <c r="J11" s="116">
        <v>0.2</v>
      </c>
      <c r="K11" s="21">
        <f t="shared" si="0"/>
        <v>0.79</v>
      </c>
      <c r="L11" s="65"/>
      <c r="M11" s="65"/>
      <c r="N11" s="65"/>
      <c r="O11" s="25">
        <f t="shared" si="2"/>
        <v>0</v>
      </c>
    </row>
    <row r="12" spans="1:15" ht="39" x14ac:dyDescent="0.25">
      <c r="A12" s="15" t="s">
        <v>21</v>
      </c>
      <c r="B12" s="106"/>
      <c r="C12" s="106"/>
      <c r="D12" s="103"/>
      <c r="E12" s="27">
        <f t="shared" si="3"/>
        <v>0</v>
      </c>
      <c r="F12" s="20">
        <f t="shared" si="1"/>
        <v>0</v>
      </c>
      <c r="G12" s="103"/>
      <c r="H12" s="103"/>
      <c r="I12" s="112">
        <v>0.16</v>
      </c>
      <c r="J12" s="116">
        <v>0.2</v>
      </c>
      <c r="K12" s="21">
        <f t="shared" si="0"/>
        <v>0.36</v>
      </c>
      <c r="L12" s="65"/>
      <c r="M12" s="65"/>
      <c r="N12" s="66"/>
      <c r="O12" s="25">
        <f t="shared" si="2"/>
        <v>0</v>
      </c>
    </row>
    <row r="13" spans="1:15" ht="26.25" x14ac:dyDescent="0.25">
      <c r="A13" s="15" t="s">
        <v>22</v>
      </c>
      <c r="B13" s="106">
        <v>0.5</v>
      </c>
      <c r="C13" s="106"/>
      <c r="D13" s="103"/>
      <c r="E13" s="27">
        <f t="shared" si="3"/>
        <v>0.5</v>
      </c>
      <c r="F13" s="20">
        <f t="shared" si="1"/>
        <v>6.5000000000000002E-2</v>
      </c>
      <c r="G13" s="103">
        <v>0.3</v>
      </c>
      <c r="H13" s="103">
        <v>0.13</v>
      </c>
      <c r="I13" s="112">
        <v>0.16</v>
      </c>
      <c r="J13" s="116">
        <v>0.2</v>
      </c>
      <c r="K13" s="21">
        <f t="shared" si="0"/>
        <v>1.355</v>
      </c>
      <c r="L13" s="65">
        <v>4.33</v>
      </c>
      <c r="M13" s="65"/>
      <c r="N13" s="66"/>
      <c r="O13" s="25">
        <f t="shared" si="2"/>
        <v>4.33</v>
      </c>
    </row>
    <row r="14" spans="1:15" ht="27.75" customHeight="1" x14ac:dyDescent="0.25">
      <c r="A14" s="15" t="s">
        <v>32</v>
      </c>
      <c r="B14" s="106"/>
      <c r="C14" s="106"/>
      <c r="D14" s="103"/>
      <c r="E14" s="27">
        <f t="shared" si="3"/>
        <v>0</v>
      </c>
      <c r="F14" s="20">
        <f t="shared" si="1"/>
        <v>0</v>
      </c>
      <c r="G14" s="103">
        <v>0.3</v>
      </c>
      <c r="H14" s="103">
        <v>0.13</v>
      </c>
      <c r="I14" s="112">
        <v>0.16</v>
      </c>
      <c r="J14" s="116">
        <v>0.2</v>
      </c>
      <c r="K14" s="21">
        <f t="shared" si="0"/>
        <v>0.79</v>
      </c>
      <c r="L14" s="65"/>
      <c r="M14" s="65"/>
      <c r="N14" s="65"/>
      <c r="O14" s="25">
        <f t="shared" si="2"/>
        <v>0</v>
      </c>
    </row>
    <row r="15" spans="1:15" ht="26.25" x14ac:dyDescent="0.25">
      <c r="A15" s="29" t="s">
        <v>33</v>
      </c>
      <c r="B15" s="104">
        <v>1.28</v>
      </c>
      <c r="C15" s="104"/>
      <c r="D15" s="104"/>
      <c r="E15" s="28">
        <f t="shared" si="3"/>
        <v>1.28</v>
      </c>
      <c r="F15" s="22">
        <f t="shared" si="1"/>
        <v>0.16639999999999999</v>
      </c>
      <c r="G15" s="104">
        <v>0.3</v>
      </c>
      <c r="H15" s="104">
        <v>0.13</v>
      </c>
      <c r="I15" s="110">
        <v>0.16</v>
      </c>
      <c r="J15" s="117">
        <v>0.2</v>
      </c>
      <c r="K15" s="30">
        <f t="shared" si="0"/>
        <v>2.2364000000000006</v>
      </c>
      <c r="L15" s="67">
        <v>4.33</v>
      </c>
      <c r="M15" s="83"/>
      <c r="N15" s="67"/>
      <c r="O15" s="31">
        <f t="shared" si="2"/>
        <v>4.33</v>
      </c>
    </row>
    <row r="16" spans="1:15" x14ac:dyDescent="0.25">
      <c r="A16" s="72"/>
      <c r="B16" s="73"/>
      <c r="C16" s="73"/>
      <c r="D16" s="73"/>
      <c r="E16" s="74"/>
      <c r="F16" s="75"/>
      <c r="G16" s="73"/>
      <c r="H16" s="73"/>
      <c r="I16" s="73"/>
      <c r="J16" s="73"/>
      <c r="K16" s="79"/>
      <c r="L16" s="76"/>
      <c r="M16" s="76"/>
      <c r="N16" s="76"/>
      <c r="O16" s="79"/>
    </row>
    <row r="17" spans="1:1" x14ac:dyDescent="0.25">
      <c r="A17" s="62" t="s">
        <v>37</v>
      </c>
    </row>
    <row r="18" spans="1:1" x14ac:dyDescent="0.25">
      <c r="A18" s="62"/>
    </row>
    <row r="19" spans="1:1" x14ac:dyDescent="0.25">
      <c r="A19" s="87"/>
    </row>
    <row r="20" spans="1:1" x14ac:dyDescent="0.25">
      <c r="A20" s="111" t="s">
        <v>46</v>
      </c>
    </row>
  </sheetData>
  <mergeCells count="2">
    <mergeCell ref="D5:D6"/>
    <mergeCell ref="I5:J5"/>
  </mergeCells>
  <pageMargins left="0.7" right="0.7" top="0.75" bottom="0.75" header="0.3" footer="0.3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60AED-254D-4C1F-92A3-38D0B05817F3}">
  <sheetPr>
    <pageSetUpPr fitToPage="1"/>
  </sheetPr>
  <dimension ref="A1:R22"/>
  <sheetViews>
    <sheetView zoomScale="90" zoomScaleNormal="90" workbookViewId="0">
      <selection activeCell="L8" sqref="L8:Q15"/>
    </sheetView>
  </sheetViews>
  <sheetFormatPr defaultColWidth="9.140625" defaultRowHeight="15" x14ac:dyDescent="0.25"/>
  <cols>
    <col min="1" max="1" width="23.140625" style="32" customWidth="1"/>
    <col min="2" max="2" width="13.140625" style="32" bestFit="1" customWidth="1"/>
    <col min="3" max="3" width="14.28515625" style="32" customWidth="1"/>
    <col min="4" max="4" width="12.5703125" style="32" customWidth="1"/>
    <col min="5" max="6" width="9.140625" style="32"/>
    <col min="7" max="7" width="12.7109375" style="32" bestFit="1" customWidth="1"/>
    <col min="8" max="8" width="12.28515625" style="32" customWidth="1"/>
    <col min="9" max="9" width="12.42578125" style="32" customWidth="1"/>
    <col min="10" max="10" width="13.7109375" style="32" customWidth="1"/>
    <col min="11" max="11" width="23.42578125" style="32" customWidth="1"/>
    <col min="12" max="12" width="15" style="32" customWidth="1"/>
    <col min="13" max="13" width="10.7109375" style="32" customWidth="1"/>
    <col min="14" max="14" width="12" style="32" customWidth="1"/>
    <col min="15" max="15" width="9" style="32" customWidth="1"/>
    <col min="16" max="16" width="13.28515625" style="32" customWidth="1"/>
    <col min="17" max="17" width="9.5703125" style="32" customWidth="1"/>
    <col min="18" max="18" width="24.5703125" style="32" customWidth="1"/>
    <col min="19" max="16384" width="9.140625" style="32"/>
  </cols>
  <sheetData>
    <row r="1" spans="1:18" x14ac:dyDescent="0.25">
      <c r="A1" s="63" t="s">
        <v>34</v>
      </c>
    </row>
    <row r="2" spans="1:18" x14ac:dyDescent="0.25">
      <c r="A2" s="63" t="s">
        <v>45</v>
      </c>
    </row>
    <row r="3" spans="1:18" x14ac:dyDescent="0.25">
      <c r="D3" s="23" t="s">
        <v>44</v>
      </c>
      <c r="E3" s="33"/>
      <c r="F3" s="33"/>
      <c r="G3" s="33"/>
      <c r="H3" s="33"/>
      <c r="I3" s="33"/>
    </row>
    <row r="5" spans="1:18" x14ac:dyDescent="0.25">
      <c r="A5" s="34" t="s">
        <v>0</v>
      </c>
      <c r="B5" s="35" t="s">
        <v>2</v>
      </c>
      <c r="C5" s="35" t="s">
        <v>4</v>
      </c>
      <c r="D5" s="118" t="s">
        <v>6</v>
      </c>
      <c r="E5" s="35" t="s">
        <v>7</v>
      </c>
      <c r="F5" s="35" t="s">
        <v>9</v>
      </c>
      <c r="G5" s="35" t="s">
        <v>10</v>
      </c>
      <c r="H5" s="35" t="s">
        <v>12</v>
      </c>
      <c r="I5" s="120" t="s">
        <v>14</v>
      </c>
      <c r="J5" s="121"/>
      <c r="K5" s="36" t="s">
        <v>15</v>
      </c>
      <c r="L5" s="37" t="s">
        <v>26</v>
      </c>
      <c r="M5" s="17" t="s">
        <v>9</v>
      </c>
      <c r="N5" s="37" t="s">
        <v>28</v>
      </c>
      <c r="O5" s="17" t="s">
        <v>9</v>
      </c>
      <c r="P5" s="37" t="s">
        <v>28</v>
      </c>
      <c r="Q5" s="17" t="s">
        <v>9</v>
      </c>
      <c r="R5" s="38" t="s">
        <v>25</v>
      </c>
    </row>
    <row r="6" spans="1:18" ht="19.899999999999999" customHeight="1" x14ac:dyDescent="0.25">
      <c r="A6" s="39" t="s">
        <v>1</v>
      </c>
      <c r="B6" s="40" t="s">
        <v>3</v>
      </c>
      <c r="C6" s="40" t="s">
        <v>5</v>
      </c>
      <c r="D6" s="119"/>
      <c r="E6" s="40" t="s">
        <v>8</v>
      </c>
      <c r="F6" s="40"/>
      <c r="G6" s="40" t="s">
        <v>11</v>
      </c>
      <c r="H6" s="40" t="s">
        <v>13</v>
      </c>
      <c r="I6" s="64" t="s">
        <v>35</v>
      </c>
      <c r="J6" s="6" t="s">
        <v>36</v>
      </c>
      <c r="K6" s="41" t="s">
        <v>16</v>
      </c>
      <c r="L6" s="42" t="s">
        <v>27</v>
      </c>
      <c r="M6" s="42"/>
      <c r="N6" s="42" t="s">
        <v>29</v>
      </c>
      <c r="O6" s="42"/>
      <c r="P6" s="42" t="s">
        <v>30</v>
      </c>
      <c r="Q6" s="42"/>
      <c r="R6" s="43" t="s">
        <v>17</v>
      </c>
    </row>
    <row r="7" spans="1:18" ht="15.75" customHeight="1" x14ac:dyDescent="0.25">
      <c r="A7" s="44">
        <v>0</v>
      </c>
      <c r="B7" s="45">
        <v>1</v>
      </c>
      <c r="C7" s="45">
        <v>2</v>
      </c>
      <c r="D7" s="45">
        <v>3</v>
      </c>
      <c r="E7" s="45">
        <v>4</v>
      </c>
      <c r="F7" s="45">
        <v>5</v>
      </c>
      <c r="G7" s="45">
        <v>6</v>
      </c>
      <c r="H7" s="45">
        <v>7</v>
      </c>
      <c r="I7" s="45">
        <v>8</v>
      </c>
      <c r="J7" s="45">
        <v>9</v>
      </c>
      <c r="K7" s="46">
        <v>10</v>
      </c>
      <c r="L7" s="47">
        <v>11</v>
      </c>
      <c r="M7" s="47">
        <v>12</v>
      </c>
      <c r="N7" s="47">
        <v>13</v>
      </c>
      <c r="O7" s="47">
        <v>14</v>
      </c>
      <c r="P7" s="47">
        <v>15</v>
      </c>
      <c r="Q7" s="47">
        <v>16</v>
      </c>
      <c r="R7" s="48">
        <v>17</v>
      </c>
    </row>
    <row r="8" spans="1:18" ht="24.6" customHeight="1" x14ac:dyDescent="0.25">
      <c r="A8" s="49" t="s">
        <v>31</v>
      </c>
      <c r="B8" s="108">
        <v>0.83</v>
      </c>
      <c r="C8" s="108">
        <v>0.41</v>
      </c>
      <c r="D8" s="108">
        <v>0.5</v>
      </c>
      <c r="E8" s="51">
        <f>SUM(B8:D8)</f>
        <v>1.74</v>
      </c>
      <c r="F8" s="50">
        <f>E8*13/100</f>
        <v>0.22620000000000001</v>
      </c>
      <c r="G8" s="107">
        <v>0.3</v>
      </c>
      <c r="H8" s="108">
        <v>0.04</v>
      </c>
      <c r="I8" s="113">
        <v>0.16</v>
      </c>
      <c r="J8" s="113">
        <v>0.39</v>
      </c>
      <c r="K8" s="52">
        <f t="shared" ref="K8:K15" si="0">SUM(E8:J8)</f>
        <v>2.8562000000000003</v>
      </c>
      <c r="L8" s="99">
        <v>3.83</v>
      </c>
      <c r="M8" s="68">
        <v>0.5</v>
      </c>
      <c r="N8" s="68">
        <v>1.1000000000000001</v>
      </c>
      <c r="O8" s="68">
        <v>0.14000000000000001</v>
      </c>
      <c r="P8" s="68">
        <v>2.23</v>
      </c>
      <c r="Q8" s="68">
        <v>0.28999999999999998</v>
      </c>
      <c r="R8" s="53">
        <f>SUM(L8:Q8)</f>
        <v>8.0899999999999981</v>
      </c>
    </row>
    <row r="9" spans="1:18" ht="33" customHeight="1" x14ac:dyDescent="0.25">
      <c r="A9" s="54" t="s">
        <v>18</v>
      </c>
      <c r="B9" s="108">
        <v>0.83</v>
      </c>
      <c r="C9" s="108">
        <v>0.41</v>
      </c>
      <c r="D9" s="108"/>
      <c r="E9" s="55">
        <f>SUM(B9:D9)</f>
        <v>1.24</v>
      </c>
      <c r="F9" s="50">
        <f t="shared" ref="F9:F15" si="1">E9*13/100</f>
        <v>0.16120000000000001</v>
      </c>
      <c r="G9" s="108">
        <v>0.3</v>
      </c>
      <c r="H9" s="108">
        <v>0.13</v>
      </c>
      <c r="I9" s="114">
        <v>0.16</v>
      </c>
      <c r="J9" s="114">
        <v>0.39</v>
      </c>
      <c r="K9" s="52">
        <f t="shared" si="0"/>
        <v>2.3811999999999998</v>
      </c>
      <c r="L9" s="100">
        <v>3.83</v>
      </c>
      <c r="M9" s="68">
        <v>0.5</v>
      </c>
      <c r="N9" s="68">
        <v>1.1000000000000001</v>
      </c>
      <c r="O9" s="68">
        <v>0.14000000000000001</v>
      </c>
      <c r="P9" s="68"/>
      <c r="Q9" s="68"/>
      <c r="R9" s="53">
        <f t="shared" ref="R9:R15" si="2">SUM(L9:Q9)</f>
        <v>5.5699999999999994</v>
      </c>
    </row>
    <row r="10" spans="1:18" ht="22.15" customHeight="1" x14ac:dyDescent="0.25">
      <c r="A10" s="56" t="s">
        <v>19</v>
      </c>
      <c r="B10" s="108">
        <v>0.83</v>
      </c>
      <c r="C10" s="108"/>
      <c r="D10" s="108"/>
      <c r="E10" s="55">
        <f>SUM(B10:D10)</f>
        <v>0.83</v>
      </c>
      <c r="F10" s="50">
        <f t="shared" si="1"/>
        <v>0.1079</v>
      </c>
      <c r="G10" s="108">
        <v>0.3</v>
      </c>
      <c r="H10" s="108">
        <v>0.13</v>
      </c>
      <c r="I10" s="112">
        <v>0.16</v>
      </c>
      <c r="J10" s="112">
        <v>0.39</v>
      </c>
      <c r="K10" s="52">
        <f t="shared" si="0"/>
        <v>1.9178999999999999</v>
      </c>
      <c r="L10" s="100">
        <v>3.83</v>
      </c>
      <c r="M10" s="68">
        <v>0.5</v>
      </c>
      <c r="N10" s="68"/>
      <c r="O10" s="68"/>
      <c r="P10" s="68"/>
      <c r="Q10" s="68"/>
      <c r="R10" s="53">
        <f t="shared" si="2"/>
        <v>4.33</v>
      </c>
    </row>
    <row r="11" spans="1:18" ht="26.25" x14ac:dyDescent="0.25">
      <c r="A11" s="49" t="s">
        <v>20</v>
      </c>
      <c r="B11" s="108">
        <v>0.5</v>
      </c>
      <c r="C11" s="108">
        <v>0.25</v>
      </c>
      <c r="D11" s="108">
        <v>0.38</v>
      </c>
      <c r="E11" s="55">
        <f t="shared" ref="E11:E15" si="3">SUM(B11:D11)</f>
        <v>1.1299999999999999</v>
      </c>
      <c r="F11" s="50">
        <f t="shared" si="1"/>
        <v>0.14689999999999998</v>
      </c>
      <c r="G11" s="108">
        <v>0.3</v>
      </c>
      <c r="H11" s="108">
        <v>0.04</v>
      </c>
      <c r="I11" s="112">
        <v>0.16</v>
      </c>
      <c r="J11" s="112">
        <v>0.39</v>
      </c>
      <c r="K11" s="52">
        <f t="shared" si="0"/>
        <v>2.1669</v>
      </c>
      <c r="L11" s="100">
        <v>3.83</v>
      </c>
      <c r="M11" s="68">
        <v>0.5</v>
      </c>
      <c r="N11" s="68">
        <v>1.1000000000000001</v>
      </c>
      <c r="O11" s="68">
        <v>0.14000000000000001</v>
      </c>
      <c r="P11" s="68">
        <v>2.23</v>
      </c>
      <c r="Q11" s="68">
        <v>0.28999999999999998</v>
      </c>
      <c r="R11" s="53">
        <f t="shared" si="2"/>
        <v>8.0899999999999981</v>
      </c>
    </row>
    <row r="12" spans="1:18" ht="39" x14ac:dyDescent="0.25">
      <c r="A12" s="54" t="s">
        <v>21</v>
      </c>
      <c r="B12" s="108">
        <v>0.5</v>
      </c>
      <c r="C12" s="108">
        <v>0.25</v>
      </c>
      <c r="D12" s="108"/>
      <c r="E12" s="55">
        <f t="shared" si="3"/>
        <v>0.75</v>
      </c>
      <c r="F12" s="50">
        <f t="shared" si="1"/>
        <v>9.7500000000000003E-2</v>
      </c>
      <c r="G12" s="108">
        <v>0.3</v>
      </c>
      <c r="H12" s="108">
        <v>0.13</v>
      </c>
      <c r="I12" s="112">
        <v>0.16</v>
      </c>
      <c r="J12" s="112">
        <v>0.39</v>
      </c>
      <c r="K12" s="52">
        <f t="shared" si="0"/>
        <v>1.8274999999999997</v>
      </c>
      <c r="L12" s="100">
        <v>3.83</v>
      </c>
      <c r="M12" s="68">
        <v>0.5</v>
      </c>
      <c r="N12" s="68">
        <v>1.1000000000000001</v>
      </c>
      <c r="O12" s="68">
        <v>0.14000000000000001</v>
      </c>
      <c r="P12" s="68"/>
      <c r="Q12" s="68"/>
      <c r="R12" s="53">
        <f t="shared" si="2"/>
        <v>5.5699999999999994</v>
      </c>
    </row>
    <row r="13" spans="1:18" ht="26.25" x14ac:dyDescent="0.25">
      <c r="A13" s="54" t="s">
        <v>22</v>
      </c>
      <c r="B13" s="108">
        <v>0.5</v>
      </c>
      <c r="C13" s="108"/>
      <c r="D13" s="108"/>
      <c r="E13" s="55">
        <f t="shared" si="3"/>
        <v>0.5</v>
      </c>
      <c r="F13" s="50">
        <f t="shared" si="1"/>
        <v>6.5000000000000002E-2</v>
      </c>
      <c r="G13" s="108">
        <v>0.3</v>
      </c>
      <c r="H13" s="108">
        <v>0.13</v>
      </c>
      <c r="I13" s="112">
        <v>0.16</v>
      </c>
      <c r="J13" s="112">
        <v>0.39</v>
      </c>
      <c r="K13" s="52">
        <f t="shared" si="0"/>
        <v>1.5449999999999999</v>
      </c>
      <c r="L13" s="100">
        <v>3.83</v>
      </c>
      <c r="M13" s="68">
        <v>0.5</v>
      </c>
      <c r="N13" s="68"/>
      <c r="O13" s="68"/>
      <c r="P13" s="68"/>
      <c r="Q13" s="68"/>
      <c r="R13" s="53">
        <f t="shared" si="2"/>
        <v>4.33</v>
      </c>
    </row>
    <row r="14" spans="1:18" ht="40.5" customHeight="1" x14ac:dyDescent="0.25">
      <c r="A14" s="54" t="s">
        <v>23</v>
      </c>
      <c r="B14" s="108">
        <v>1.28</v>
      </c>
      <c r="C14" s="108">
        <v>0.7</v>
      </c>
      <c r="D14" s="108">
        <v>0.95</v>
      </c>
      <c r="E14" s="55">
        <f t="shared" si="3"/>
        <v>2.9299999999999997</v>
      </c>
      <c r="F14" s="50">
        <f t="shared" si="1"/>
        <v>0.38089999999999996</v>
      </c>
      <c r="G14" s="108">
        <v>0.3</v>
      </c>
      <c r="H14" s="108">
        <v>0.04</v>
      </c>
      <c r="I14" s="108">
        <v>0.16</v>
      </c>
      <c r="J14" s="108">
        <v>0.39</v>
      </c>
      <c r="K14" s="52">
        <f t="shared" si="0"/>
        <v>4.2008999999999999</v>
      </c>
      <c r="L14" s="100">
        <v>3.83</v>
      </c>
      <c r="M14" s="68">
        <v>0.5</v>
      </c>
      <c r="N14" s="68">
        <v>1.1000000000000001</v>
      </c>
      <c r="O14" s="68">
        <v>0.14000000000000001</v>
      </c>
      <c r="P14" s="68">
        <v>2.23</v>
      </c>
      <c r="Q14" s="68">
        <v>0.28999999999999998</v>
      </c>
      <c r="R14" s="53">
        <f t="shared" si="2"/>
        <v>8.0899999999999981</v>
      </c>
    </row>
    <row r="15" spans="1:18" ht="39" x14ac:dyDescent="0.25">
      <c r="A15" s="57" t="s">
        <v>24</v>
      </c>
      <c r="B15" s="110">
        <v>1.28</v>
      </c>
      <c r="C15" s="110">
        <v>0.7</v>
      </c>
      <c r="D15" s="110"/>
      <c r="E15" s="59">
        <f t="shared" si="3"/>
        <v>1.98</v>
      </c>
      <c r="F15" s="58">
        <f t="shared" si="1"/>
        <v>0.25739999999999996</v>
      </c>
      <c r="G15" s="109">
        <v>0.3</v>
      </c>
      <c r="H15" s="110">
        <v>0.13</v>
      </c>
      <c r="I15" s="110">
        <v>0.16</v>
      </c>
      <c r="J15" s="110">
        <v>0.39</v>
      </c>
      <c r="K15" s="60">
        <f t="shared" si="0"/>
        <v>3.2174</v>
      </c>
      <c r="L15" s="101">
        <v>3.83</v>
      </c>
      <c r="M15" s="70">
        <v>0.5</v>
      </c>
      <c r="N15" s="70">
        <v>1.1000000000000001</v>
      </c>
      <c r="O15" s="71">
        <v>0.14000000000000001</v>
      </c>
      <c r="P15" s="70"/>
      <c r="Q15" s="71"/>
      <c r="R15" s="61">
        <f t="shared" si="2"/>
        <v>5.5699999999999994</v>
      </c>
    </row>
    <row r="17" spans="1:1" x14ac:dyDescent="0.25">
      <c r="A17" s="62" t="s">
        <v>38</v>
      </c>
    </row>
    <row r="19" spans="1:1" x14ac:dyDescent="0.25">
      <c r="A19" s="62" t="s">
        <v>37</v>
      </c>
    </row>
    <row r="20" spans="1:1" x14ac:dyDescent="0.25">
      <c r="A20" s="62"/>
    </row>
    <row r="21" spans="1:1" x14ac:dyDescent="0.25">
      <c r="A21" s="87"/>
    </row>
    <row r="22" spans="1:1" x14ac:dyDescent="0.25">
      <c r="A22" s="111" t="s">
        <v>46</v>
      </c>
    </row>
  </sheetData>
  <mergeCells count="2">
    <mergeCell ref="D5:D6"/>
    <mergeCell ref="I5:J5"/>
  </mergeCells>
  <pageMargins left="0.7" right="0.7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EFD16-0F2C-4427-83DB-6B32435187C7}">
  <sheetPr>
    <pageSetUpPr fitToPage="1"/>
  </sheetPr>
  <dimension ref="A1:R22"/>
  <sheetViews>
    <sheetView zoomScale="90" zoomScaleNormal="90" workbookViewId="0">
      <selection activeCell="L8" sqref="L8:Q15"/>
    </sheetView>
  </sheetViews>
  <sheetFormatPr defaultColWidth="9.140625" defaultRowHeight="15" x14ac:dyDescent="0.25"/>
  <cols>
    <col min="1" max="1" width="23.140625" style="32" customWidth="1"/>
    <col min="2" max="2" width="13.140625" style="32" bestFit="1" customWidth="1"/>
    <col min="3" max="3" width="14.28515625" style="32" customWidth="1"/>
    <col min="4" max="4" width="12.5703125" style="32" customWidth="1"/>
    <col min="5" max="6" width="9.140625" style="32"/>
    <col min="7" max="7" width="12.7109375" style="32" bestFit="1" customWidth="1"/>
    <col min="8" max="8" width="12.28515625" style="32" customWidth="1"/>
    <col min="9" max="9" width="12.42578125" style="32" customWidth="1"/>
    <col min="10" max="10" width="13.7109375" style="32" customWidth="1"/>
    <col min="11" max="11" width="23.42578125" style="32" customWidth="1"/>
    <col min="12" max="12" width="15" style="32" customWidth="1"/>
    <col min="13" max="13" width="10.7109375" style="32" customWidth="1"/>
    <col min="14" max="14" width="12" style="32" customWidth="1"/>
    <col min="15" max="15" width="9" style="32" customWidth="1"/>
    <col min="16" max="16" width="13.28515625" style="32" customWidth="1"/>
    <col min="17" max="17" width="9.5703125" style="32" customWidth="1"/>
    <col min="18" max="18" width="24.5703125" style="32" customWidth="1"/>
    <col min="19" max="16384" width="9.140625" style="32"/>
  </cols>
  <sheetData>
    <row r="1" spans="1:18" x14ac:dyDescent="0.25">
      <c r="A1" s="63" t="s">
        <v>34</v>
      </c>
    </row>
    <row r="2" spans="1:18" x14ac:dyDescent="0.25">
      <c r="A2" s="63" t="s">
        <v>45</v>
      </c>
    </row>
    <row r="3" spans="1:18" x14ac:dyDescent="0.25">
      <c r="D3" s="23" t="s">
        <v>47</v>
      </c>
      <c r="E3" s="33"/>
      <c r="F3" s="33"/>
      <c r="G3" s="33"/>
      <c r="H3" s="33"/>
      <c r="I3" s="33"/>
    </row>
    <row r="5" spans="1:18" x14ac:dyDescent="0.25">
      <c r="A5" s="34" t="s">
        <v>0</v>
      </c>
      <c r="B5" s="35" t="s">
        <v>2</v>
      </c>
      <c r="C5" s="35" t="s">
        <v>4</v>
      </c>
      <c r="D5" s="118" t="s">
        <v>6</v>
      </c>
      <c r="E5" s="35" t="s">
        <v>7</v>
      </c>
      <c r="F5" s="35" t="s">
        <v>9</v>
      </c>
      <c r="G5" s="35" t="s">
        <v>10</v>
      </c>
      <c r="H5" s="35" t="s">
        <v>12</v>
      </c>
      <c r="I5" s="120" t="s">
        <v>14</v>
      </c>
      <c r="J5" s="121"/>
      <c r="K5" s="36" t="s">
        <v>15</v>
      </c>
      <c r="L5" s="37" t="s">
        <v>26</v>
      </c>
      <c r="M5" s="17" t="s">
        <v>9</v>
      </c>
      <c r="N5" s="37" t="s">
        <v>28</v>
      </c>
      <c r="O5" s="17" t="s">
        <v>9</v>
      </c>
      <c r="P5" s="37" t="s">
        <v>28</v>
      </c>
      <c r="Q5" s="17" t="s">
        <v>9</v>
      </c>
      <c r="R5" s="38" t="s">
        <v>25</v>
      </c>
    </row>
    <row r="6" spans="1:18" ht="19.899999999999999" customHeight="1" x14ac:dyDescent="0.25">
      <c r="A6" s="39" t="s">
        <v>1</v>
      </c>
      <c r="B6" s="40" t="s">
        <v>3</v>
      </c>
      <c r="C6" s="40" t="s">
        <v>5</v>
      </c>
      <c r="D6" s="119"/>
      <c r="E6" s="40" t="s">
        <v>8</v>
      </c>
      <c r="F6" s="40"/>
      <c r="G6" s="40" t="s">
        <v>11</v>
      </c>
      <c r="H6" s="40" t="s">
        <v>13</v>
      </c>
      <c r="I6" s="64" t="s">
        <v>35</v>
      </c>
      <c r="J6" s="6" t="s">
        <v>36</v>
      </c>
      <c r="K6" s="41" t="s">
        <v>16</v>
      </c>
      <c r="L6" s="42" t="s">
        <v>27</v>
      </c>
      <c r="M6" s="42"/>
      <c r="N6" s="42" t="s">
        <v>29</v>
      </c>
      <c r="O6" s="42"/>
      <c r="P6" s="42" t="s">
        <v>30</v>
      </c>
      <c r="Q6" s="42"/>
      <c r="R6" s="43" t="s">
        <v>17</v>
      </c>
    </row>
    <row r="7" spans="1:18" ht="15.75" customHeight="1" x14ac:dyDescent="0.25">
      <c r="A7" s="44">
        <v>0</v>
      </c>
      <c r="B7" s="45">
        <v>1</v>
      </c>
      <c r="C7" s="45">
        <v>2</v>
      </c>
      <c r="D7" s="45">
        <v>3</v>
      </c>
      <c r="E7" s="45">
        <v>4</v>
      </c>
      <c r="F7" s="45">
        <v>5</v>
      </c>
      <c r="G7" s="45">
        <v>6</v>
      </c>
      <c r="H7" s="45">
        <v>7</v>
      </c>
      <c r="I7" s="45">
        <v>8</v>
      </c>
      <c r="J7" s="45">
        <v>9</v>
      </c>
      <c r="K7" s="46">
        <v>10</v>
      </c>
      <c r="L7" s="47">
        <v>11</v>
      </c>
      <c r="M7" s="47">
        <v>12</v>
      </c>
      <c r="N7" s="47">
        <v>13</v>
      </c>
      <c r="O7" s="47">
        <v>14</v>
      </c>
      <c r="P7" s="47">
        <v>15</v>
      </c>
      <c r="Q7" s="47">
        <v>16</v>
      </c>
      <c r="R7" s="48">
        <v>17</v>
      </c>
    </row>
    <row r="8" spans="1:18" ht="24.6" customHeight="1" x14ac:dyDescent="0.25">
      <c r="A8" s="49" t="s">
        <v>31</v>
      </c>
      <c r="B8" s="108"/>
      <c r="C8" s="108"/>
      <c r="D8" s="108"/>
      <c r="E8" s="51">
        <f>SUM(B8:D8)</f>
        <v>0</v>
      </c>
      <c r="F8" s="50">
        <f>E8*13/100</f>
        <v>0</v>
      </c>
      <c r="G8" s="107"/>
      <c r="H8" s="108"/>
      <c r="I8" s="107"/>
      <c r="J8" s="113"/>
      <c r="K8" s="52">
        <f t="shared" ref="K8:K15" si="0">SUM(E8:J8)</f>
        <v>0</v>
      </c>
      <c r="L8" s="99"/>
      <c r="M8" s="68"/>
      <c r="N8" s="68"/>
      <c r="O8" s="68"/>
      <c r="P8" s="68"/>
      <c r="Q8" s="68"/>
      <c r="R8" s="53">
        <f>SUM(L8:Q8)</f>
        <v>0</v>
      </c>
    </row>
    <row r="9" spans="1:18" ht="33" customHeight="1" x14ac:dyDescent="0.25">
      <c r="A9" s="54" t="s">
        <v>18</v>
      </c>
      <c r="B9" s="108">
        <v>0.83</v>
      </c>
      <c r="C9" s="108">
        <v>0.41</v>
      </c>
      <c r="D9" s="108"/>
      <c r="E9" s="55">
        <f>SUM(B9:D9)</f>
        <v>1.24</v>
      </c>
      <c r="F9" s="50">
        <f t="shared" ref="F9:F15" si="1">E9*13/100</f>
        <v>0.16120000000000001</v>
      </c>
      <c r="G9" s="108">
        <v>0.3</v>
      </c>
      <c r="H9" s="108">
        <v>0.13</v>
      </c>
      <c r="I9" s="112">
        <v>0.16</v>
      </c>
      <c r="J9" s="112">
        <v>0.08</v>
      </c>
      <c r="K9" s="52">
        <f t="shared" si="0"/>
        <v>2.0711999999999997</v>
      </c>
      <c r="L9" s="100">
        <v>3.83</v>
      </c>
      <c r="M9" s="68">
        <v>0.5</v>
      </c>
      <c r="N9" s="68">
        <v>1.1000000000000001</v>
      </c>
      <c r="O9" s="68">
        <v>0.14000000000000001</v>
      </c>
      <c r="P9" s="68"/>
      <c r="Q9" s="68"/>
      <c r="R9" s="53">
        <f t="shared" ref="R9:R15" si="2">SUM(L9:Q9)</f>
        <v>5.5699999999999994</v>
      </c>
    </row>
    <row r="10" spans="1:18" ht="22.15" customHeight="1" x14ac:dyDescent="0.25">
      <c r="A10" s="56" t="s">
        <v>19</v>
      </c>
      <c r="B10" s="108">
        <v>0.83</v>
      </c>
      <c r="C10" s="108"/>
      <c r="D10" s="108"/>
      <c r="E10" s="55">
        <f>SUM(B10:D10)</f>
        <v>0.83</v>
      </c>
      <c r="F10" s="50">
        <f t="shared" si="1"/>
        <v>0.1079</v>
      </c>
      <c r="G10" s="108">
        <v>0.3</v>
      </c>
      <c r="H10" s="108">
        <v>0.13</v>
      </c>
      <c r="I10" s="112">
        <v>0.16</v>
      </c>
      <c r="J10" s="112">
        <v>0.08</v>
      </c>
      <c r="K10" s="52">
        <f t="shared" si="0"/>
        <v>1.6079000000000001</v>
      </c>
      <c r="L10" s="100">
        <v>3.83</v>
      </c>
      <c r="M10" s="68">
        <v>0.5</v>
      </c>
      <c r="N10" s="68"/>
      <c r="O10" s="68"/>
      <c r="P10" s="68"/>
      <c r="Q10" s="68"/>
      <c r="R10" s="53">
        <f t="shared" si="2"/>
        <v>4.33</v>
      </c>
    </row>
    <row r="11" spans="1:18" ht="26.25" x14ac:dyDescent="0.25">
      <c r="A11" s="49" t="s">
        <v>20</v>
      </c>
      <c r="B11" s="108"/>
      <c r="C11" s="108"/>
      <c r="D11" s="108"/>
      <c r="E11" s="55">
        <f t="shared" ref="E11:E15" si="3">SUM(B11:D11)</f>
        <v>0</v>
      </c>
      <c r="F11" s="50">
        <f t="shared" si="1"/>
        <v>0</v>
      </c>
      <c r="G11" s="108">
        <v>0.3</v>
      </c>
      <c r="H11" s="108"/>
      <c r="I11" s="112"/>
      <c r="J11" s="112"/>
      <c r="K11" s="52">
        <f t="shared" si="0"/>
        <v>0.3</v>
      </c>
      <c r="L11" s="100"/>
      <c r="M11" s="68"/>
      <c r="N11" s="68"/>
      <c r="O11" s="68"/>
      <c r="P11" s="68"/>
      <c r="Q11" s="68"/>
      <c r="R11" s="53">
        <f t="shared" si="2"/>
        <v>0</v>
      </c>
    </row>
    <row r="12" spans="1:18" ht="39" x14ac:dyDescent="0.25">
      <c r="A12" s="54" t="s">
        <v>21</v>
      </c>
      <c r="B12" s="108">
        <v>0.5</v>
      </c>
      <c r="C12" s="108">
        <v>0.25</v>
      </c>
      <c r="D12" s="108"/>
      <c r="E12" s="55">
        <f t="shared" si="3"/>
        <v>0.75</v>
      </c>
      <c r="F12" s="50">
        <f t="shared" si="1"/>
        <v>9.7500000000000003E-2</v>
      </c>
      <c r="G12" s="108">
        <v>0.3</v>
      </c>
      <c r="H12" s="108">
        <v>0.13</v>
      </c>
      <c r="I12" s="112">
        <v>0.16</v>
      </c>
      <c r="J12" s="112">
        <v>0.08</v>
      </c>
      <c r="K12" s="52">
        <f t="shared" si="0"/>
        <v>1.5174999999999998</v>
      </c>
      <c r="L12" s="100">
        <v>3.83</v>
      </c>
      <c r="M12" s="68">
        <v>0.5</v>
      </c>
      <c r="N12" s="68">
        <v>1.1000000000000001</v>
      </c>
      <c r="O12" s="68">
        <v>0.14000000000000001</v>
      </c>
      <c r="P12" s="68"/>
      <c r="Q12" s="68"/>
      <c r="R12" s="53">
        <f t="shared" si="2"/>
        <v>5.5699999999999994</v>
      </c>
    </row>
    <row r="13" spans="1:18" ht="26.25" x14ac:dyDescent="0.25">
      <c r="A13" s="54" t="s">
        <v>22</v>
      </c>
      <c r="B13" s="108">
        <v>0.5</v>
      </c>
      <c r="C13" s="108"/>
      <c r="D13" s="108"/>
      <c r="E13" s="55">
        <f t="shared" si="3"/>
        <v>0.5</v>
      </c>
      <c r="F13" s="50">
        <f t="shared" si="1"/>
        <v>6.5000000000000002E-2</v>
      </c>
      <c r="G13" s="108">
        <v>0.3</v>
      </c>
      <c r="H13" s="108">
        <v>0.13</v>
      </c>
      <c r="I13" s="112">
        <v>0.16</v>
      </c>
      <c r="J13" s="112">
        <v>0.08</v>
      </c>
      <c r="K13" s="52">
        <f t="shared" si="0"/>
        <v>1.2350000000000001</v>
      </c>
      <c r="L13" s="100">
        <v>3.83</v>
      </c>
      <c r="M13" s="68">
        <v>0.5</v>
      </c>
      <c r="N13" s="68"/>
      <c r="O13" s="68"/>
      <c r="P13" s="68"/>
      <c r="Q13" s="68"/>
      <c r="R13" s="53">
        <f t="shared" si="2"/>
        <v>4.33</v>
      </c>
    </row>
    <row r="14" spans="1:18" ht="45" customHeight="1" x14ac:dyDescent="0.25">
      <c r="A14" s="15" t="s">
        <v>23</v>
      </c>
      <c r="B14" s="108"/>
      <c r="C14" s="108"/>
      <c r="D14" s="108"/>
      <c r="E14" s="55">
        <f t="shared" si="3"/>
        <v>0</v>
      </c>
      <c r="F14" s="50">
        <f t="shared" si="1"/>
        <v>0</v>
      </c>
      <c r="G14" s="108">
        <v>0.3</v>
      </c>
      <c r="H14" s="108"/>
      <c r="I14" s="112"/>
      <c r="J14" s="112"/>
      <c r="K14" s="52">
        <f t="shared" si="0"/>
        <v>0.3</v>
      </c>
      <c r="L14" s="100"/>
      <c r="M14" s="68"/>
      <c r="N14" s="68"/>
      <c r="O14" s="68"/>
      <c r="P14" s="68"/>
      <c r="Q14" s="68"/>
      <c r="R14" s="53">
        <f t="shared" si="2"/>
        <v>0</v>
      </c>
    </row>
    <row r="15" spans="1:18" ht="39" x14ac:dyDescent="0.25">
      <c r="A15" s="57" t="s">
        <v>24</v>
      </c>
      <c r="B15" s="110">
        <v>1.28</v>
      </c>
      <c r="C15" s="110">
        <v>0.7</v>
      </c>
      <c r="D15" s="110"/>
      <c r="E15" s="59">
        <f t="shared" si="3"/>
        <v>1.98</v>
      </c>
      <c r="F15" s="58">
        <f t="shared" si="1"/>
        <v>0.25739999999999996</v>
      </c>
      <c r="G15" s="109">
        <v>0.3</v>
      </c>
      <c r="H15" s="110">
        <v>0.13</v>
      </c>
      <c r="I15" s="110">
        <v>0.16</v>
      </c>
      <c r="J15" s="110">
        <v>0.08</v>
      </c>
      <c r="K15" s="60">
        <f t="shared" si="0"/>
        <v>2.9074</v>
      </c>
      <c r="L15" s="101">
        <v>3.83</v>
      </c>
      <c r="M15" s="70">
        <v>0.5</v>
      </c>
      <c r="N15" s="70">
        <v>1.1000000000000001</v>
      </c>
      <c r="O15" s="71">
        <v>0.14000000000000001</v>
      </c>
      <c r="P15" s="70"/>
      <c r="Q15" s="71"/>
      <c r="R15" s="61">
        <f t="shared" si="2"/>
        <v>5.5699999999999994</v>
      </c>
    </row>
    <row r="17" spans="1:1" x14ac:dyDescent="0.25">
      <c r="A17" s="62"/>
    </row>
    <row r="19" spans="1:1" x14ac:dyDescent="0.25">
      <c r="A19" s="62" t="s">
        <v>37</v>
      </c>
    </row>
    <row r="20" spans="1:1" x14ac:dyDescent="0.25">
      <c r="A20" s="62"/>
    </row>
    <row r="21" spans="1:1" x14ac:dyDescent="0.25">
      <c r="A21" s="87"/>
    </row>
    <row r="22" spans="1:1" x14ac:dyDescent="0.25">
      <c r="A22" s="111" t="s">
        <v>46</v>
      </c>
    </row>
  </sheetData>
  <mergeCells count="2">
    <mergeCell ref="D5:D6"/>
    <mergeCell ref="I5:J5"/>
  </mergeCells>
  <pageMargins left="0.7" right="0.7" top="0.75" bottom="0.75" header="0.3" footer="0.3"/>
  <pageSetup paperSize="9"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"/>
  <sheetViews>
    <sheetView workbookViewId="0">
      <selection activeCell="I24" sqref="I24"/>
    </sheetView>
  </sheetViews>
  <sheetFormatPr defaultRowHeight="15" x14ac:dyDescent="0.25"/>
  <cols>
    <col min="1" max="1" width="23.140625" customWidth="1"/>
    <col min="2" max="2" width="13.140625" bestFit="1" customWidth="1"/>
    <col min="3" max="3" width="14.28515625" bestFit="1" customWidth="1"/>
    <col min="4" max="4" width="12.5703125" customWidth="1"/>
    <col min="7" max="7" width="12.7109375" bestFit="1" customWidth="1"/>
    <col min="8" max="8" width="11.7109375" customWidth="1"/>
    <col min="9" max="9" width="12.7109375" customWidth="1"/>
    <col min="10" max="10" width="13" customWidth="1"/>
    <col min="11" max="11" width="23.140625" bestFit="1" customWidth="1"/>
    <col min="12" max="12" width="15" customWidth="1"/>
    <col min="13" max="13" width="12" customWidth="1"/>
    <col min="14" max="14" width="13.28515625" customWidth="1"/>
    <col min="15" max="15" width="23.28515625" customWidth="1"/>
  </cols>
  <sheetData>
    <row r="1" spans="1:15" x14ac:dyDescent="0.25">
      <c r="A1" s="63" t="s">
        <v>34</v>
      </c>
    </row>
    <row r="2" spans="1:15" x14ac:dyDescent="0.25">
      <c r="A2" s="63" t="s">
        <v>45</v>
      </c>
    </row>
    <row r="3" spans="1:15" x14ac:dyDescent="0.25">
      <c r="D3" s="23" t="s">
        <v>55</v>
      </c>
      <c r="E3" s="24"/>
      <c r="F3" s="24"/>
      <c r="G3" s="24"/>
      <c r="H3" s="24"/>
      <c r="I3" s="24"/>
    </row>
    <row r="5" spans="1:15" x14ac:dyDescent="0.25">
      <c r="A5" s="2" t="s">
        <v>0</v>
      </c>
      <c r="B5" s="3" t="s">
        <v>2</v>
      </c>
      <c r="C5" s="3" t="s">
        <v>4</v>
      </c>
      <c r="D5" s="122" t="s">
        <v>6</v>
      </c>
      <c r="E5" s="3" t="s">
        <v>7</v>
      </c>
      <c r="F5" s="3" t="s">
        <v>9</v>
      </c>
      <c r="G5" s="3" t="s">
        <v>10</v>
      </c>
      <c r="H5" s="3" t="s">
        <v>12</v>
      </c>
      <c r="I5" s="124" t="s">
        <v>14</v>
      </c>
      <c r="J5" s="125"/>
      <c r="K5" s="9" t="s">
        <v>15</v>
      </c>
      <c r="L5" s="17" t="s">
        <v>26</v>
      </c>
      <c r="M5" s="17" t="s">
        <v>28</v>
      </c>
      <c r="N5" s="17" t="s">
        <v>28</v>
      </c>
      <c r="O5" s="12" t="s">
        <v>25</v>
      </c>
    </row>
    <row r="6" spans="1:15" x14ac:dyDescent="0.25">
      <c r="A6" s="4" t="s">
        <v>1</v>
      </c>
      <c r="B6" s="5" t="s">
        <v>3</v>
      </c>
      <c r="C6" s="5" t="s">
        <v>5</v>
      </c>
      <c r="D6" s="123"/>
      <c r="E6" s="5" t="s">
        <v>8</v>
      </c>
      <c r="F6" s="5"/>
      <c r="G6" s="5" t="s">
        <v>11</v>
      </c>
      <c r="H6" s="5" t="s">
        <v>13</v>
      </c>
      <c r="I6" s="6" t="s">
        <v>35</v>
      </c>
      <c r="J6" s="6" t="s">
        <v>36</v>
      </c>
      <c r="K6" s="10" t="s">
        <v>16</v>
      </c>
      <c r="L6" s="18" t="s">
        <v>27</v>
      </c>
      <c r="M6" s="18" t="s">
        <v>29</v>
      </c>
      <c r="N6" s="18" t="s">
        <v>30</v>
      </c>
      <c r="O6" s="13" t="s">
        <v>17</v>
      </c>
    </row>
    <row r="7" spans="1:15" ht="12" customHeight="1" x14ac:dyDescent="0.25">
      <c r="A7" s="7">
        <v>0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11">
        <v>10</v>
      </c>
      <c r="L7" s="19">
        <v>11</v>
      </c>
      <c r="M7" s="19">
        <v>12</v>
      </c>
      <c r="N7" s="19">
        <v>13</v>
      </c>
      <c r="O7" s="14">
        <v>14</v>
      </c>
    </row>
    <row r="8" spans="1:15" ht="23.45" customHeight="1" x14ac:dyDescent="0.25">
      <c r="A8" s="16" t="s">
        <v>31</v>
      </c>
      <c r="B8" s="108"/>
      <c r="C8" s="108"/>
      <c r="D8" s="106"/>
      <c r="E8" s="26">
        <f>SUM(B8:D8)</f>
        <v>0</v>
      </c>
      <c r="F8" s="20">
        <f>E8*13/100</f>
        <v>0</v>
      </c>
      <c r="G8" s="102"/>
      <c r="H8" s="102"/>
      <c r="I8" s="107"/>
      <c r="J8" s="115"/>
      <c r="K8" s="21">
        <f t="shared" ref="K8:K15" si="0">SUM(E8:J8)</f>
        <v>0</v>
      </c>
      <c r="L8" s="65"/>
      <c r="M8" s="65"/>
      <c r="N8" s="65"/>
      <c r="O8" s="25">
        <f>SUM(L8:N8)</f>
        <v>0</v>
      </c>
    </row>
    <row r="9" spans="1:15" ht="33" customHeight="1" x14ac:dyDescent="0.25">
      <c r="A9" s="15" t="s">
        <v>18</v>
      </c>
      <c r="B9" s="108">
        <v>0.83</v>
      </c>
      <c r="C9" s="108">
        <v>0.41</v>
      </c>
      <c r="D9" s="103"/>
      <c r="E9" s="27">
        <f>SUM(B9:D9)</f>
        <v>1.24</v>
      </c>
      <c r="F9" s="20">
        <f t="shared" ref="F9:F15" si="1">E9*13/100</f>
        <v>0.16120000000000001</v>
      </c>
      <c r="G9" s="103">
        <v>0.3</v>
      </c>
      <c r="H9" s="103">
        <v>0.13</v>
      </c>
      <c r="I9" s="112">
        <v>0.16</v>
      </c>
      <c r="J9" s="116">
        <v>0.3</v>
      </c>
      <c r="K9" s="21">
        <f t="shared" si="0"/>
        <v>2.2911999999999999</v>
      </c>
      <c r="L9" s="65">
        <v>4.33</v>
      </c>
      <c r="M9" s="65">
        <v>1.24</v>
      </c>
      <c r="N9" s="66"/>
      <c r="O9" s="25">
        <f t="shared" ref="O9:O15" si="2">SUM(L9:N9)</f>
        <v>5.57</v>
      </c>
    </row>
    <row r="10" spans="1:15" ht="21.6" customHeight="1" x14ac:dyDescent="0.25">
      <c r="A10" s="1" t="s">
        <v>19</v>
      </c>
      <c r="B10" s="108">
        <v>0.83</v>
      </c>
      <c r="C10" s="108"/>
      <c r="D10" s="103"/>
      <c r="E10" s="27">
        <f>SUM(B10:D10)</f>
        <v>0.83</v>
      </c>
      <c r="F10" s="20">
        <f t="shared" si="1"/>
        <v>0.1079</v>
      </c>
      <c r="G10" s="103">
        <v>0.3</v>
      </c>
      <c r="H10" s="103">
        <v>0.13</v>
      </c>
      <c r="I10" s="112">
        <v>0.16</v>
      </c>
      <c r="J10" s="116">
        <v>0.3</v>
      </c>
      <c r="K10" s="21">
        <f t="shared" si="0"/>
        <v>1.8279000000000001</v>
      </c>
      <c r="L10" s="65">
        <v>4.33</v>
      </c>
      <c r="M10" s="65"/>
      <c r="N10" s="66"/>
      <c r="O10" s="25">
        <f t="shared" si="2"/>
        <v>4.33</v>
      </c>
    </row>
    <row r="11" spans="1:15" ht="26.25" x14ac:dyDescent="0.25">
      <c r="A11" s="16" t="s">
        <v>20</v>
      </c>
      <c r="B11" s="108"/>
      <c r="C11" s="108"/>
      <c r="D11" s="103"/>
      <c r="E11" s="27">
        <f t="shared" ref="E11:E15" si="3">SUM(B11:D11)</f>
        <v>0</v>
      </c>
      <c r="F11" s="20">
        <f t="shared" si="1"/>
        <v>0</v>
      </c>
      <c r="G11" s="103"/>
      <c r="H11" s="103"/>
      <c r="I11" s="112"/>
      <c r="J11" s="116"/>
      <c r="K11" s="21">
        <f t="shared" si="0"/>
        <v>0</v>
      </c>
      <c r="L11" s="65"/>
      <c r="M11" s="65"/>
      <c r="N11" s="65"/>
      <c r="O11" s="25">
        <f t="shared" si="2"/>
        <v>0</v>
      </c>
    </row>
    <row r="12" spans="1:15" ht="39" x14ac:dyDescent="0.25">
      <c r="A12" s="15" t="s">
        <v>21</v>
      </c>
      <c r="B12" s="108">
        <v>0.5</v>
      </c>
      <c r="C12" s="108">
        <v>0.25</v>
      </c>
      <c r="D12" s="103"/>
      <c r="E12" s="27">
        <f t="shared" si="3"/>
        <v>0.75</v>
      </c>
      <c r="F12" s="20">
        <f t="shared" si="1"/>
        <v>9.7500000000000003E-2</v>
      </c>
      <c r="G12" s="103">
        <v>0.3</v>
      </c>
      <c r="H12" s="103">
        <v>0.13</v>
      </c>
      <c r="I12" s="112">
        <v>0.16</v>
      </c>
      <c r="J12" s="116">
        <v>0.3</v>
      </c>
      <c r="K12" s="21">
        <f t="shared" si="0"/>
        <v>1.7374999999999998</v>
      </c>
      <c r="L12" s="65">
        <v>4.33</v>
      </c>
      <c r="M12" s="65">
        <v>1.24</v>
      </c>
      <c r="N12" s="66"/>
      <c r="O12" s="25">
        <f t="shared" si="2"/>
        <v>5.57</v>
      </c>
    </row>
    <row r="13" spans="1:15" ht="26.25" x14ac:dyDescent="0.25">
      <c r="A13" s="15" t="s">
        <v>22</v>
      </c>
      <c r="B13" s="108">
        <v>0.5</v>
      </c>
      <c r="C13" s="108"/>
      <c r="D13" s="103"/>
      <c r="E13" s="27">
        <f t="shared" si="3"/>
        <v>0.5</v>
      </c>
      <c r="F13" s="20">
        <f t="shared" si="1"/>
        <v>6.5000000000000002E-2</v>
      </c>
      <c r="G13" s="103">
        <v>0.3</v>
      </c>
      <c r="H13" s="103">
        <v>0.13</v>
      </c>
      <c r="I13" s="112">
        <v>0.16</v>
      </c>
      <c r="J13" s="116">
        <v>0.3</v>
      </c>
      <c r="K13" s="21">
        <f t="shared" si="0"/>
        <v>1.4550000000000001</v>
      </c>
      <c r="L13" s="65">
        <v>4.33</v>
      </c>
      <c r="M13" s="65"/>
      <c r="N13" s="66"/>
      <c r="O13" s="25">
        <f t="shared" si="2"/>
        <v>4.33</v>
      </c>
    </row>
    <row r="14" spans="1:15" ht="27.75" customHeight="1" x14ac:dyDescent="0.25">
      <c r="A14" s="15" t="s">
        <v>32</v>
      </c>
      <c r="B14" s="108">
        <v>1.28</v>
      </c>
      <c r="C14" s="108">
        <v>0.7</v>
      </c>
      <c r="D14" s="103"/>
      <c r="E14" s="27">
        <f t="shared" si="3"/>
        <v>1.98</v>
      </c>
      <c r="F14" s="20">
        <f t="shared" si="1"/>
        <v>0.25739999999999996</v>
      </c>
      <c r="G14" s="103">
        <v>0.3</v>
      </c>
      <c r="H14" s="103">
        <v>0.13</v>
      </c>
      <c r="I14" s="112">
        <v>0.16</v>
      </c>
      <c r="J14" s="116">
        <v>0.3</v>
      </c>
      <c r="K14" s="21">
        <f t="shared" si="0"/>
        <v>3.1273999999999997</v>
      </c>
      <c r="L14" s="65">
        <v>4.33</v>
      </c>
      <c r="M14" s="65">
        <v>1.24</v>
      </c>
      <c r="N14" s="65"/>
      <c r="O14" s="25">
        <f t="shared" si="2"/>
        <v>5.57</v>
      </c>
    </row>
    <row r="15" spans="1:15" ht="26.25" x14ac:dyDescent="0.25">
      <c r="A15" s="29" t="s">
        <v>33</v>
      </c>
      <c r="B15" s="110">
        <v>1.28</v>
      </c>
      <c r="C15" s="110"/>
      <c r="D15" s="104"/>
      <c r="E15" s="28">
        <f t="shared" si="3"/>
        <v>1.28</v>
      </c>
      <c r="F15" s="22">
        <f t="shared" si="1"/>
        <v>0.16639999999999999</v>
      </c>
      <c r="G15" s="104">
        <v>0.3</v>
      </c>
      <c r="H15" s="104">
        <v>0.13</v>
      </c>
      <c r="I15" s="110">
        <v>0.16</v>
      </c>
      <c r="J15" s="117">
        <v>0.3</v>
      </c>
      <c r="K15" s="30">
        <f t="shared" si="0"/>
        <v>2.3364000000000003</v>
      </c>
      <c r="L15" s="67">
        <v>4.33</v>
      </c>
      <c r="M15" s="83"/>
      <c r="N15" s="67"/>
      <c r="O15" s="31">
        <f t="shared" si="2"/>
        <v>4.33</v>
      </c>
    </row>
    <row r="16" spans="1:15" x14ac:dyDescent="0.25">
      <c r="A16" s="72"/>
      <c r="B16" s="73"/>
      <c r="C16" s="73"/>
      <c r="D16" s="73"/>
      <c r="E16" s="74"/>
      <c r="F16" s="75"/>
      <c r="G16" s="73"/>
      <c r="H16" s="73"/>
      <c r="I16" s="73"/>
      <c r="J16" s="73"/>
      <c r="K16" s="79"/>
      <c r="L16" s="76"/>
      <c r="M16" s="76"/>
      <c r="N16" s="76"/>
      <c r="O16" s="79"/>
    </row>
    <row r="17" spans="1:1" x14ac:dyDescent="0.25">
      <c r="A17" s="62" t="s">
        <v>37</v>
      </c>
    </row>
    <row r="18" spans="1:1" x14ac:dyDescent="0.25">
      <c r="A18" s="62"/>
    </row>
    <row r="19" spans="1:1" x14ac:dyDescent="0.25">
      <c r="A19" s="87"/>
    </row>
    <row r="20" spans="1:1" x14ac:dyDescent="0.25">
      <c r="A20" s="111" t="s">
        <v>46</v>
      </c>
    </row>
  </sheetData>
  <mergeCells count="2">
    <mergeCell ref="D5:D6"/>
    <mergeCell ref="I5:J5"/>
  </mergeCells>
  <pageMargins left="0.7" right="0.7" top="0.75" bottom="0.75" header="0.3" footer="0.3"/>
  <pageSetup paperSize="9"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013B0-FE7D-4D2C-A8E1-DBC8E1202B51}">
  <sheetPr>
    <pageSetUpPr fitToPage="1"/>
  </sheetPr>
  <dimension ref="A1:O27"/>
  <sheetViews>
    <sheetView topLeftCell="A4" workbookViewId="0">
      <selection activeCell="L8" sqref="L8:N15"/>
    </sheetView>
  </sheetViews>
  <sheetFormatPr defaultRowHeight="15" x14ac:dyDescent="0.25"/>
  <cols>
    <col min="1" max="1" width="23.140625" customWidth="1"/>
    <col min="2" max="2" width="13.140625" bestFit="1" customWidth="1"/>
    <col min="3" max="3" width="14.28515625" bestFit="1" customWidth="1"/>
    <col min="4" max="4" width="12.5703125" customWidth="1"/>
    <col min="7" max="7" width="12.7109375" bestFit="1" customWidth="1"/>
    <col min="8" max="8" width="12.140625" customWidth="1"/>
    <col min="9" max="9" width="13" customWidth="1"/>
    <col min="10" max="10" width="13.7109375" customWidth="1"/>
    <col min="11" max="11" width="23.140625" bestFit="1" customWidth="1"/>
    <col min="12" max="12" width="15" customWidth="1"/>
    <col min="13" max="13" width="12" customWidth="1"/>
    <col min="14" max="14" width="13.28515625" customWidth="1"/>
    <col min="15" max="15" width="23.28515625" customWidth="1"/>
  </cols>
  <sheetData>
    <row r="1" spans="1:15" x14ac:dyDescent="0.25">
      <c r="A1" s="63" t="s">
        <v>34</v>
      </c>
    </row>
    <row r="2" spans="1:15" x14ac:dyDescent="0.25">
      <c r="A2" s="63" t="s">
        <v>45</v>
      </c>
    </row>
    <row r="3" spans="1:15" x14ac:dyDescent="0.25">
      <c r="D3" s="23" t="s">
        <v>48</v>
      </c>
      <c r="E3" s="24"/>
      <c r="F3" s="24"/>
      <c r="G3" s="24"/>
      <c r="H3" s="24"/>
      <c r="I3" s="24"/>
    </row>
    <row r="5" spans="1:15" x14ac:dyDescent="0.25">
      <c r="A5" s="2" t="s">
        <v>0</v>
      </c>
      <c r="B5" s="3" t="s">
        <v>2</v>
      </c>
      <c r="C5" s="3" t="s">
        <v>4</v>
      </c>
      <c r="D5" s="122" t="s">
        <v>6</v>
      </c>
      <c r="E5" s="3" t="s">
        <v>7</v>
      </c>
      <c r="F5" s="3" t="s">
        <v>9</v>
      </c>
      <c r="G5" s="3" t="s">
        <v>10</v>
      </c>
      <c r="H5" s="3" t="s">
        <v>12</v>
      </c>
      <c r="I5" s="124" t="s">
        <v>14</v>
      </c>
      <c r="J5" s="125"/>
      <c r="K5" s="9" t="s">
        <v>15</v>
      </c>
      <c r="L5" s="17" t="s">
        <v>26</v>
      </c>
      <c r="M5" s="17" t="s">
        <v>28</v>
      </c>
      <c r="N5" s="17" t="s">
        <v>28</v>
      </c>
      <c r="O5" s="12" t="s">
        <v>25</v>
      </c>
    </row>
    <row r="6" spans="1:15" x14ac:dyDescent="0.25">
      <c r="A6" s="4" t="s">
        <v>1</v>
      </c>
      <c r="B6" s="5" t="s">
        <v>3</v>
      </c>
      <c r="C6" s="5" t="s">
        <v>5</v>
      </c>
      <c r="D6" s="123"/>
      <c r="E6" s="5" t="s">
        <v>8</v>
      </c>
      <c r="F6" s="5"/>
      <c r="G6" s="5" t="s">
        <v>11</v>
      </c>
      <c r="H6" s="5" t="s">
        <v>13</v>
      </c>
      <c r="I6" s="6" t="s">
        <v>35</v>
      </c>
      <c r="J6" s="6" t="s">
        <v>36</v>
      </c>
      <c r="K6" s="10" t="s">
        <v>16</v>
      </c>
      <c r="L6" s="18" t="s">
        <v>27</v>
      </c>
      <c r="M6" s="18" t="s">
        <v>29</v>
      </c>
      <c r="N6" s="18" t="s">
        <v>30</v>
      </c>
      <c r="O6" s="13" t="s">
        <v>17</v>
      </c>
    </row>
    <row r="7" spans="1:15" ht="15.75" customHeight="1" x14ac:dyDescent="0.25">
      <c r="A7" s="7">
        <v>0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11">
        <v>10</v>
      </c>
      <c r="L7" s="19">
        <v>11</v>
      </c>
      <c r="M7" s="19">
        <v>12</v>
      </c>
      <c r="N7" s="19">
        <v>13</v>
      </c>
      <c r="O7" s="14">
        <v>14</v>
      </c>
    </row>
    <row r="8" spans="1:15" ht="25.15" customHeight="1" x14ac:dyDescent="0.25">
      <c r="A8" s="16" t="s">
        <v>31</v>
      </c>
      <c r="B8" s="108">
        <v>0.83</v>
      </c>
      <c r="C8" s="108">
        <v>0.41</v>
      </c>
      <c r="D8" s="108">
        <v>0.5</v>
      </c>
      <c r="E8" s="26">
        <f>SUM(B8:D8)</f>
        <v>1.74</v>
      </c>
      <c r="F8" s="20">
        <f>E8*13/100</f>
        <v>0.22620000000000001</v>
      </c>
      <c r="G8" s="105">
        <v>0.3</v>
      </c>
      <c r="H8" s="102">
        <v>0.13</v>
      </c>
      <c r="I8" s="107">
        <v>0.16</v>
      </c>
      <c r="J8" s="102">
        <v>0.35</v>
      </c>
      <c r="K8" s="21">
        <f t="shared" ref="K8:K15" si="0">SUM(E8:J8)</f>
        <v>2.9062000000000001</v>
      </c>
      <c r="L8" s="65">
        <v>4.33</v>
      </c>
      <c r="M8" s="65">
        <v>1.24</v>
      </c>
      <c r="N8" s="86">
        <v>2.52</v>
      </c>
      <c r="O8" s="25">
        <f>SUM(L8:N8)</f>
        <v>8.09</v>
      </c>
    </row>
    <row r="9" spans="1:15" ht="33" customHeight="1" x14ac:dyDescent="0.25">
      <c r="A9" s="15" t="s">
        <v>18</v>
      </c>
      <c r="B9" s="108">
        <v>0.83</v>
      </c>
      <c r="C9" s="108">
        <v>0.41</v>
      </c>
      <c r="D9" s="108"/>
      <c r="E9" s="27">
        <f>SUM(B9:D9)</f>
        <v>1.24</v>
      </c>
      <c r="F9" s="20">
        <f t="shared" ref="F9:F17" si="1">E9*13/100</f>
        <v>0.16120000000000001</v>
      </c>
      <c r="G9" s="103">
        <v>0.3</v>
      </c>
      <c r="H9" s="103">
        <v>0.13</v>
      </c>
      <c r="I9" s="112">
        <v>0.16</v>
      </c>
      <c r="J9" s="103">
        <v>0.35</v>
      </c>
      <c r="K9" s="21">
        <f t="shared" si="0"/>
        <v>2.3411999999999997</v>
      </c>
      <c r="L9" s="65">
        <v>4.33</v>
      </c>
      <c r="M9" s="65">
        <v>1.24</v>
      </c>
      <c r="N9" s="94"/>
      <c r="O9" s="25">
        <f t="shared" ref="O9:O15" si="2">SUM(L9:N9)</f>
        <v>5.57</v>
      </c>
    </row>
    <row r="10" spans="1:15" ht="25.15" customHeight="1" x14ac:dyDescent="0.25">
      <c r="A10" s="1" t="s">
        <v>19</v>
      </c>
      <c r="B10" s="108">
        <v>0.83</v>
      </c>
      <c r="C10" s="108"/>
      <c r="D10" s="108"/>
      <c r="E10" s="27">
        <f>SUM(B10:D10)</f>
        <v>0.83</v>
      </c>
      <c r="F10" s="20">
        <f t="shared" si="1"/>
        <v>0.1079</v>
      </c>
      <c r="G10" s="103">
        <v>0.3</v>
      </c>
      <c r="H10" s="103">
        <v>0.13</v>
      </c>
      <c r="I10" s="112">
        <v>0.16</v>
      </c>
      <c r="J10" s="103">
        <v>0.35</v>
      </c>
      <c r="K10" s="21">
        <f t="shared" si="0"/>
        <v>1.8778999999999999</v>
      </c>
      <c r="L10" s="94">
        <v>4.33</v>
      </c>
      <c r="M10" s="94"/>
      <c r="N10" s="94"/>
      <c r="O10" s="25">
        <f t="shared" si="2"/>
        <v>4.33</v>
      </c>
    </row>
    <row r="11" spans="1:15" ht="26.25" x14ac:dyDescent="0.25">
      <c r="A11" s="16" t="s">
        <v>20</v>
      </c>
      <c r="B11" s="108">
        <v>0.5</v>
      </c>
      <c r="C11" s="108">
        <v>0.25</v>
      </c>
      <c r="D11" s="108">
        <v>0.38</v>
      </c>
      <c r="E11" s="27">
        <f t="shared" ref="E11:E15" si="3">SUM(B11:D11)</f>
        <v>1.1299999999999999</v>
      </c>
      <c r="F11" s="20">
        <f t="shared" si="1"/>
        <v>0.14689999999999998</v>
      </c>
      <c r="G11" s="103">
        <v>0.3</v>
      </c>
      <c r="H11" s="103">
        <v>0.13</v>
      </c>
      <c r="I11" s="112">
        <v>0.16</v>
      </c>
      <c r="J11" s="103">
        <v>0.35</v>
      </c>
      <c r="K11" s="21">
        <f t="shared" si="0"/>
        <v>2.2168999999999999</v>
      </c>
      <c r="L11" s="65">
        <v>4.33</v>
      </c>
      <c r="M11" s="65">
        <v>1.24</v>
      </c>
      <c r="N11" s="94">
        <v>2.52</v>
      </c>
      <c r="O11" s="25">
        <f t="shared" si="2"/>
        <v>8.09</v>
      </c>
    </row>
    <row r="12" spans="1:15" ht="39" x14ac:dyDescent="0.25">
      <c r="A12" s="15" t="s">
        <v>21</v>
      </c>
      <c r="B12" s="108">
        <v>0.5</v>
      </c>
      <c r="C12" s="108">
        <v>0.25</v>
      </c>
      <c r="D12" s="108"/>
      <c r="E12" s="27">
        <f t="shared" si="3"/>
        <v>0.75</v>
      </c>
      <c r="F12" s="20">
        <f t="shared" si="1"/>
        <v>9.7500000000000003E-2</v>
      </c>
      <c r="G12" s="103">
        <v>0.3</v>
      </c>
      <c r="H12" s="103">
        <v>0.13</v>
      </c>
      <c r="I12" s="112">
        <v>0.16</v>
      </c>
      <c r="J12" s="103">
        <v>0.35</v>
      </c>
      <c r="K12" s="21">
        <f t="shared" si="0"/>
        <v>1.7874999999999996</v>
      </c>
      <c r="L12" s="94">
        <v>4.33</v>
      </c>
      <c r="M12" s="94">
        <v>1.24</v>
      </c>
      <c r="N12" s="94"/>
      <c r="O12" s="25">
        <f t="shared" si="2"/>
        <v>5.57</v>
      </c>
    </row>
    <row r="13" spans="1:15" ht="26.25" x14ac:dyDescent="0.25">
      <c r="A13" s="15" t="s">
        <v>22</v>
      </c>
      <c r="B13" s="108">
        <v>0.5</v>
      </c>
      <c r="C13" s="108"/>
      <c r="D13" s="108"/>
      <c r="E13" s="27">
        <f t="shared" si="3"/>
        <v>0.5</v>
      </c>
      <c r="F13" s="20">
        <f t="shared" si="1"/>
        <v>6.5000000000000002E-2</v>
      </c>
      <c r="G13" s="103">
        <v>0.3</v>
      </c>
      <c r="H13" s="103">
        <v>0.13</v>
      </c>
      <c r="I13" s="112">
        <v>0.16</v>
      </c>
      <c r="J13" s="103">
        <v>0.35</v>
      </c>
      <c r="K13" s="21">
        <f t="shared" si="0"/>
        <v>1.5049999999999999</v>
      </c>
      <c r="L13" s="94">
        <v>4.33</v>
      </c>
      <c r="M13" s="94"/>
      <c r="N13" s="94"/>
      <c r="O13" s="25">
        <f t="shared" si="2"/>
        <v>4.33</v>
      </c>
    </row>
    <row r="14" spans="1:15" ht="27.75" customHeight="1" x14ac:dyDescent="0.25">
      <c r="A14" s="15" t="s">
        <v>23</v>
      </c>
      <c r="B14" s="108">
        <v>1.28</v>
      </c>
      <c r="C14" s="108">
        <v>0.7</v>
      </c>
      <c r="D14" s="108">
        <v>0.95</v>
      </c>
      <c r="E14" s="27">
        <f t="shared" si="3"/>
        <v>2.9299999999999997</v>
      </c>
      <c r="F14" s="20">
        <f t="shared" si="1"/>
        <v>0.38089999999999996</v>
      </c>
      <c r="G14" s="103">
        <v>0.3</v>
      </c>
      <c r="H14" s="103">
        <v>0.13</v>
      </c>
      <c r="I14" s="112">
        <v>0.16</v>
      </c>
      <c r="J14" s="103">
        <v>0.35</v>
      </c>
      <c r="K14" s="21">
        <f t="shared" si="0"/>
        <v>4.2508999999999997</v>
      </c>
      <c r="L14" s="65">
        <v>4.33</v>
      </c>
      <c r="M14" s="65">
        <v>1.24</v>
      </c>
      <c r="N14" s="94">
        <v>2.52</v>
      </c>
      <c r="O14" s="25">
        <f t="shared" si="2"/>
        <v>8.09</v>
      </c>
    </row>
    <row r="15" spans="1:15" ht="39" x14ac:dyDescent="0.25">
      <c r="A15" s="88" t="s">
        <v>24</v>
      </c>
      <c r="B15" s="112">
        <v>1.28</v>
      </c>
      <c r="C15" s="112">
        <v>0.7</v>
      </c>
      <c r="D15" s="112"/>
      <c r="E15" s="89">
        <f t="shared" si="3"/>
        <v>1.98</v>
      </c>
      <c r="F15" s="90">
        <f t="shared" si="1"/>
        <v>0.25739999999999996</v>
      </c>
      <c r="G15" s="103">
        <v>0.3</v>
      </c>
      <c r="H15" s="103">
        <v>0.13</v>
      </c>
      <c r="I15" s="112">
        <v>0.16</v>
      </c>
      <c r="J15" s="103">
        <v>0.35</v>
      </c>
      <c r="K15" s="91">
        <f t="shared" si="0"/>
        <v>3.1774</v>
      </c>
      <c r="L15" s="94">
        <v>4.33</v>
      </c>
      <c r="M15" s="94">
        <v>1.25</v>
      </c>
      <c r="N15" s="94"/>
      <c r="O15" s="92">
        <f t="shared" si="2"/>
        <v>5.58</v>
      </c>
    </row>
    <row r="16" spans="1:15" ht="51.75" x14ac:dyDescent="0.25">
      <c r="A16" s="93" t="s">
        <v>43</v>
      </c>
      <c r="B16" s="106">
        <v>0.83</v>
      </c>
      <c r="C16" s="106">
        <v>0.41</v>
      </c>
      <c r="D16" s="106">
        <v>0.5</v>
      </c>
      <c r="E16" s="27">
        <f>SUM(B16:D16)</f>
        <v>1.74</v>
      </c>
      <c r="F16" s="90">
        <f t="shared" si="1"/>
        <v>0.22620000000000001</v>
      </c>
      <c r="G16" s="103">
        <v>0.3</v>
      </c>
      <c r="H16" s="103">
        <v>0.04</v>
      </c>
      <c r="I16" s="112">
        <v>0.16</v>
      </c>
      <c r="J16" s="103">
        <v>0.35</v>
      </c>
      <c r="K16" s="91">
        <f>SUM(E16:J16)</f>
        <v>2.8162000000000003</v>
      </c>
      <c r="L16" s="65">
        <v>4.33</v>
      </c>
      <c r="M16" s="65">
        <v>1.24</v>
      </c>
      <c r="N16" s="94">
        <v>2.52</v>
      </c>
      <c r="O16" s="92">
        <f>SUM(L16:N16)</f>
        <v>8.09</v>
      </c>
    </row>
    <row r="17" spans="1:15" ht="51.75" x14ac:dyDescent="0.25">
      <c r="A17" s="95" t="s">
        <v>42</v>
      </c>
      <c r="B17" s="104">
        <v>1.28</v>
      </c>
      <c r="C17" s="104">
        <v>0.7</v>
      </c>
      <c r="D17" s="104">
        <v>0.95</v>
      </c>
      <c r="E17" s="28">
        <f>SUM(B17:D17)</f>
        <v>2.9299999999999997</v>
      </c>
      <c r="F17" s="22">
        <f t="shared" si="1"/>
        <v>0.38089999999999996</v>
      </c>
      <c r="G17" s="104">
        <v>0.3</v>
      </c>
      <c r="H17" s="104">
        <v>0.04</v>
      </c>
      <c r="I17" s="110">
        <v>0.16</v>
      </c>
      <c r="J17" s="104">
        <v>0.35</v>
      </c>
      <c r="K17" s="30">
        <f>SUM(E17:J17)</f>
        <v>4.1608999999999998</v>
      </c>
      <c r="L17" s="65">
        <v>4.33</v>
      </c>
      <c r="M17" s="65">
        <v>1.24</v>
      </c>
      <c r="N17" s="83">
        <v>2.52</v>
      </c>
      <c r="O17" s="31">
        <f>SUM(L17:N17)</f>
        <v>8.09</v>
      </c>
    </row>
    <row r="18" spans="1:15" x14ac:dyDescent="0.25">
      <c r="A18" s="72"/>
      <c r="B18" s="73"/>
      <c r="C18" s="73"/>
      <c r="D18" s="73"/>
      <c r="E18" s="74"/>
      <c r="F18" s="75"/>
      <c r="G18" s="73"/>
      <c r="H18" s="73"/>
      <c r="I18" s="73"/>
      <c r="J18" s="73"/>
      <c r="K18" s="79"/>
      <c r="L18" s="76"/>
      <c r="M18" s="76"/>
      <c r="N18" s="76"/>
      <c r="O18" s="79"/>
    </row>
    <row r="19" spans="1:15" x14ac:dyDescent="0.25">
      <c r="A19" s="72"/>
      <c r="B19" s="73"/>
      <c r="C19" s="73"/>
      <c r="D19" s="73"/>
      <c r="E19" s="74"/>
      <c r="F19" s="75"/>
      <c r="G19" s="73"/>
      <c r="H19" s="73"/>
      <c r="I19" s="73"/>
      <c r="J19" s="73"/>
      <c r="K19" s="79"/>
      <c r="L19" s="73"/>
      <c r="M19" s="76"/>
      <c r="N19" s="76"/>
      <c r="O19" s="79"/>
    </row>
    <row r="20" spans="1:15" x14ac:dyDescent="0.25">
      <c r="A20" s="62" t="s">
        <v>39</v>
      </c>
    </row>
    <row r="21" spans="1:15" x14ac:dyDescent="0.25">
      <c r="A21" s="62" t="s">
        <v>40</v>
      </c>
    </row>
    <row r="22" spans="1:15" x14ac:dyDescent="0.25">
      <c r="A22" s="62" t="s">
        <v>41</v>
      </c>
    </row>
    <row r="23" spans="1:15" x14ac:dyDescent="0.25">
      <c r="A23" s="62"/>
    </row>
    <row r="24" spans="1:15" x14ac:dyDescent="0.25">
      <c r="A24" s="62" t="s">
        <v>37</v>
      </c>
    </row>
    <row r="25" spans="1:15" x14ac:dyDescent="0.25">
      <c r="A25" s="62"/>
    </row>
    <row r="26" spans="1:15" x14ac:dyDescent="0.25">
      <c r="A26" s="87"/>
    </row>
    <row r="27" spans="1:15" x14ac:dyDescent="0.25">
      <c r="A27" s="111" t="s">
        <v>46</v>
      </c>
    </row>
  </sheetData>
  <mergeCells count="2">
    <mergeCell ref="D5:D6"/>
    <mergeCell ref="I5:J5"/>
  </mergeCells>
  <pageMargins left="0.7" right="0.7" top="0.75" bottom="0.75" header="0.3" footer="0.3"/>
  <pageSetup paperSize="9" scale="5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7"/>
  <sheetViews>
    <sheetView workbookViewId="0">
      <selection activeCell="L8" sqref="L8:N17"/>
    </sheetView>
  </sheetViews>
  <sheetFormatPr defaultRowHeight="15" x14ac:dyDescent="0.25"/>
  <cols>
    <col min="1" max="1" width="23.140625" customWidth="1"/>
    <col min="2" max="2" width="13.140625" bestFit="1" customWidth="1"/>
    <col min="3" max="3" width="14.28515625" bestFit="1" customWidth="1"/>
    <col min="4" max="4" width="12.5703125" customWidth="1"/>
    <col min="7" max="7" width="12.7109375" bestFit="1" customWidth="1"/>
    <col min="8" max="8" width="12.140625" customWidth="1"/>
    <col min="9" max="9" width="13" customWidth="1"/>
    <col min="10" max="10" width="13.7109375" customWidth="1"/>
    <col min="11" max="11" width="23.140625" bestFit="1" customWidth="1"/>
    <col min="12" max="12" width="15" customWidth="1"/>
    <col min="13" max="13" width="12" customWidth="1"/>
    <col min="14" max="14" width="13.28515625" customWidth="1"/>
    <col min="15" max="15" width="23.28515625" customWidth="1"/>
  </cols>
  <sheetData>
    <row r="1" spans="1:15" x14ac:dyDescent="0.25">
      <c r="A1" s="63" t="s">
        <v>34</v>
      </c>
    </row>
    <row r="2" spans="1:15" x14ac:dyDescent="0.25">
      <c r="A2" s="63" t="s">
        <v>45</v>
      </c>
    </row>
    <row r="3" spans="1:15" x14ac:dyDescent="0.25">
      <c r="D3" s="23" t="s">
        <v>49</v>
      </c>
      <c r="E3" s="24"/>
      <c r="F3" s="24"/>
      <c r="G3" s="24"/>
      <c r="H3" s="24"/>
      <c r="I3" s="24"/>
    </row>
    <row r="5" spans="1:15" x14ac:dyDescent="0.25">
      <c r="A5" s="2" t="s">
        <v>0</v>
      </c>
      <c r="B5" s="3" t="s">
        <v>2</v>
      </c>
      <c r="C5" s="3" t="s">
        <v>4</v>
      </c>
      <c r="D5" s="122" t="s">
        <v>6</v>
      </c>
      <c r="E5" s="3" t="s">
        <v>7</v>
      </c>
      <c r="F5" s="3" t="s">
        <v>9</v>
      </c>
      <c r="G5" s="3" t="s">
        <v>10</v>
      </c>
      <c r="H5" s="3" t="s">
        <v>12</v>
      </c>
      <c r="I5" s="124" t="s">
        <v>14</v>
      </c>
      <c r="J5" s="125"/>
      <c r="K5" s="9" t="s">
        <v>15</v>
      </c>
      <c r="L5" s="17" t="s">
        <v>26</v>
      </c>
      <c r="M5" s="17" t="s">
        <v>28</v>
      </c>
      <c r="N5" s="17" t="s">
        <v>28</v>
      </c>
      <c r="O5" s="12" t="s">
        <v>25</v>
      </c>
    </row>
    <row r="6" spans="1:15" x14ac:dyDescent="0.25">
      <c r="A6" s="4" t="s">
        <v>1</v>
      </c>
      <c r="B6" s="5" t="s">
        <v>3</v>
      </c>
      <c r="C6" s="5" t="s">
        <v>5</v>
      </c>
      <c r="D6" s="123"/>
      <c r="E6" s="5" t="s">
        <v>8</v>
      </c>
      <c r="F6" s="5"/>
      <c r="G6" s="5" t="s">
        <v>11</v>
      </c>
      <c r="H6" s="5" t="s">
        <v>13</v>
      </c>
      <c r="I6" s="6" t="s">
        <v>35</v>
      </c>
      <c r="J6" s="6" t="s">
        <v>36</v>
      </c>
      <c r="K6" s="10" t="s">
        <v>16</v>
      </c>
      <c r="L6" s="18" t="s">
        <v>27</v>
      </c>
      <c r="M6" s="18" t="s">
        <v>29</v>
      </c>
      <c r="N6" s="18" t="s">
        <v>30</v>
      </c>
      <c r="O6" s="13" t="s">
        <v>17</v>
      </c>
    </row>
    <row r="7" spans="1:15" ht="15.75" customHeight="1" x14ac:dyDescent="0.25">
      <c r="A7" s="7">
        <v>0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11">
        <v>10</v>
      </c>
      <c r="L7" s="19">
        <v>11</v>
      </c>
      <c r="M7" s="19">
        <v>12</v>
      </c>
      <c r="N7" s="19">
        <v>13</v>
      </c>
      <c r="O7" s="14">
        <v>14</v>
      </c>
    </row>
    <row r="8" spans="1:15" ht="25.15" customHeight="1" x14ac:dyDescent="0.25">
      <c r="A8" s="16" t="s">
        <v>31</v>
      </c>
      <c r="B8" s="108">
        <v>0.83</v>
      </c>
      <c r="C8" s="108">
        <v>0.41</v>
      </c>
      <c r="D8" s="108">
        <v>0.5</v>
      </c>
      <c r="E8" s="26">
        <f>SUM(B8:D8)</f>
        <v>1.74</v>
      </c>
      <c r="F8" s="20">
        <f>E8*13/100</f>
        <v>0.22620000000000001</v>
      </c>
      <c r="G8" s="105">
        <v>0.3</v>
      </c>
      <c r="H8" s="102">
        <v>0.13</v>
      </c>
      <c r="I8" s="107">
        <v>0.16</v>
      </c>
      <c r="J8" s="102">
        <v>0.37</v>
      </c>
      <c r="K8" s="21">
        <f t="shared" ref="K8:K15" si="0">SUM(E8:J8)</f>
        <v>2.9262000000000001</v>
      </c>
      <c r="L8" s="65">
        <v>4.33</v>
      </c>
      <c r="M8" s="65">
        <v>1.24</v>
      </c>
      <c r="N8" s="86">
        <v>2.52</v>
      </c>
      <c r="O8" s="25">
        <f>SUM(L8:N8)</f>
        <v>8.09</v>
      </c>
    </row>
    <row r="9" spans="1:15" ht="33" customHeight="1" x14ac:dyDescent="0.25">
      <c r="A9" s="15" t="s">
        <v>18</v>
      </c>
      <c r="B9" s="108">
        <v>0.83</v>
      </c>
      <c r="C9" s="108">
        <v>0.41</v>
      </c>
      <c r="D9" s="108"/>
      <c r="E9" s="27">
        <f>SUM(B9:D9)</f>
        <v>1.24</v>
      </c>
      <c r="F9" s="20">
        <f t="shared" ref="F9:F17" si="1">E9*13/100</f>
        <v>0.16120000000000001</v>
      </c>
      <c r="G9" s="103">
        <v>0.3</v>
      </c>
      <c r="H9" s="103">
        <v>0.13</v>
      </c>
      <c r="I9" s="112">
        <v>0.16</v>
      </c>
      <c r="J9" s="103">
        <v>0.37</v>
      </c>
      <c r="K9" s="21">
        <f t="shared" si="0"/>
        <v>2.3611999999999997</v>
      </c>
      <c r="L9" s="65">
        <v>4.33</v>
      </c>
      <c r="M9" s="65">
        <v>1.24</v>
      </c>
      <c r="N9" s="94"/>
      <c r="O9" s="25">
        <f t="shared" ref="O9:O15" si="2">SUM(L9:N9)</f>
        <v>5.57</v>
      </c>
    </row>
    <row r="10" spans="1:15" ht="25.15" customHeight="1" x14ac:dyDescent="0.25">
      <c r="A10" s="1" t="s">
        <v>19</v>
      </c>
      <c r="B10" s="108">
        <v>0.83</v>
      </c>
      <c r="C10" s="108"/>
      <c r="D10" s="108"/>
      <c r="E10" s="27">
        <f>SUM(B10:D10)</f>
        <v>0.83</v>
      </c>
      <c r="F10" s="20">
        <f t="shared" si="1"/>
        <v>0.1079</v>
      </c>
      <c r="G10" s="103">
        <v>0.3</v>
      </c>
      <c r="H10" s="103">
        <v>0.13</v>
      </c>
      <c r="I10" s="112">
        <v>0.16</v>
      </c>
      <c r="J10" s="103">
        <v>0.37</v>
      </c>
      <c r="K10" s="21">
        <f t="shared" si="0"/>
        <v>1.8978999999999999</v>
      </c>
      <c r="L10" s="94">
        <v>4.33</v>
      </c>
      <c r="M10" s="94"/>
      <c r="N10" s="94"/>
      <c r="O10" s="25">
        <f t="shared" si="2"/>
        <v>4.33</v>
      </c>
    </row>
    <row r="11" spans="1:15" ht="26.25" x14ac:dyDescent="0.25">
      <c r="A11" s="16" t="s">
        <v>20</v>
      </c>
      <c r="B11" s="108">
        <v>0.5</v>
      </c>
      <c r="C11" s="108">
        <v>0.25</v>
      </c>
      <c r="D11" s="108">
        <v>0.38</v>
      </c>
      <c r="E11" s="27">
        <f t="shared" ref="E11:E15" si="3">SUM(B11:D11)</f>
        <v>1.1299999999999999</v>
      </c>
      <c r="F11" s="20">
        <f t="shared" si="1"/>
        <v>0.14689999999999998</v>
      </c>
      <c r="G11" s="103">
        <v>0.3</v>
      </c>
      <c r="H11" s="103">
        <v>0.13</v>
      </c>
      <c r="I11" s="112">
        <v>0.16</v>
      </c>
      <c r="J11" s="103">
        <v>0.37</v>
      </c>
      <c r="K11" s="21">
        <f t="shared" si="0"/>
        <v>2.2368999999999999</v>
      </c>
      <c r="L11" s="65">
        <v>4.33</v>
      </c>
      <c r="M11" s="65">
        <v>1.24</v>
      </c>
      <c r="N11" s="94">
        <v>2.52</v>
      </c>
      <c r="O11" s="25">
        <f t="shared" si="2"/>
        <v>8.09</v>
      </c>
    </row>
    <row r="12" spans="1:15" ht="39" x14ac:dyDescent="0.25">
      <c r="A12" s="15" t="s">
        <v>21</v>
      </c>
      <c r="B12" s="108">
        <v>0.5</v>
      </c>
      <c r="C12" s="108">
        <v>0.25</v>
      </c>
      <c r="D12" s="108"/>
      <c r="E12" s="27">
        <f t="shared" si="3"/>
        <v>0.75</v>
      </c>
      <c r="F12" s="20">
        <f t="shared" si="1"/>
        <v>9.7500000000000003E-2</v>
      </c>
      <c r="G12" s="103">
        <v>0.3</v>
      </c>
      <c r="H12" s="103">
        <v>0.13</v>
      </c>
      <c r="I12" s="112">
        <v>0.16</v>
      </c>
      <c r="J12" s="103">
        <v>0.37</v>
      </c>
      <c r="K12" s="21">
        <f t="shared" si="0"/>
        <v>1.8074999999999997</v>
      </c>
      <c r="L12" s="94">
        <v>4.33</v>
      </c>
      <c r="M12" s="94">
        <v>1.24</v>
      </c>
      <c r="N12" s="94"/>
      <c r="O12" s="25">
        <f t="shared" si="2"/>
        <v>5.57</v>
      </c>
    </row>
    <row r="13" spans="1:15" ht="26.25" x14ac:dyDescent="0.25">
      <c r="A13" s="15" t="s">
        <v>22</v>
      </c>
      <c r="B13" s="108">
        <v>0.5</v>
      </c>
      <c r="C13" s="108"/>
      <c r="D13" s="108"/>
      <c r="E13" s="27">
        <f t="shared" si="3"/>
        <v>0.5</v>
      </c>
      <c r="F13" s="20">
        <f t="shared" si="1"/>
        <v>6.5000000000000002E-2</v>
      </c>
      <c r="G13" s="103">
        <v>0.3</v>
      </c>
      <c r="H13" s="103">
        <v>0.13</v>
      </c>
      <c r="I13" s="112">
        <v>0.16</v>
      </c>
      <c r="J13" s="103">
        <v>0.37</v>
      </c>
      <c r="K13" s="21">
        <f t="shared" si="0"/>
        <v>1.5249999999999999</v>
      </c>
      <c r="L13" s="94">
        <v>4.33</v>
      </c>
      <c r="M13" s="94"/>
      <c r="N13" s="94"/>
      <c r="O13" s="25">
        <f t="shared" si="2"/>
        <v>4.33</v>
      </c>
    </row>
    <row r="14" spans="1:15" ht="27.75" customHeight="1" x14ac:dyDescent="0.25">
      <c r="A14" s="15" t="s">
        <v>23</v>
      </c>
      <c r="B14" s="108">
        <v>1.28</v>
      </c>
      <c r="C14" s="108">
        <v>0.7</v>
      </c>
      <c r="D14" s="108">
        <v>0.95</v>
      </c>
      <c r="E14" s="27">
        <f t="shared" si="3"/>
        <v>2.9299999999999997</v>
      </c>
      <c r="F14" s="20">
        <f t="shared" si="1"/>
        <v>0.38089999999999996</v>
      </c>
      <c r="G14" s="103">
        <v>0.3</v>
      </c>
      <c r="H14" s="103">
        <v>0.13</v>
      </c>
      <c r="I14" s="112">
        <v>0.16</v>
      </c>
      <c r="J14" s="103">
        <v>0.37</v>
      </c>
      <c r="K14" s="21">
        <f t="shared" si="0"/>
        <v>4.2708999999999993</v>
      </c>
      <c r="L14" s="65">
        <v>4.33</v>
      </c>
      <c r="M14" s="65">
        <v>1.24</v>
      </c>
      <c r="N14" s="94">
        <v>2.52</v>
      </c>
      <c r="O14" s="25">
        <f t="shared" si="2"/>
        <v>8.09</v>
      </c>
    </row>
    <row r="15" spans="1:15" ht="39" x14ac:dyDescent="0.25">
      <c r="A15" s="88" t="s">
        <v>24</v>
      </c>
      <c r="B15" s="112">
        <v>1.28</v>
      </c>
      <c r="C15" s="112">
        <v>0.7</v>
      </c>
      <c r="D15" s="112"/>
      <c r="E15" s="89">
        <f t="shared" si="3"/>
        <v>1.98</v>
      </c>
      <c r="F15" s="90">
        <f t="shared" si="1"/>
        <v>0.25739999999999996</v>
      </c>
      <c r="G15" s="103">
        <v>0.3</v>
      </c>
      <c r="H15" s="103">
        <v>0.13</v>
      </c>
      <c r="I15" s="112">
        <v>0.16</v>
      </c>
      <c r="J15" s="103">
        <v>0.37</v>
      </c>
      <c r="K15" s="91">
        <f t="shared" si="0"/>
        <v>3.1974</v>
      </c>
      <c r="L15" s="94">
        <v>4.33</v>
      </c>
      <c r="M15" s="94">
        <v>1.25</v>
      </c>
      <c r="N15" s="94"/>
      <c r="O15" s="92">
        <f t="shared" si="2"/>
        <v>5.58</v>
      </c>
    </row>
    <row r="16" spans="1:15" ht="51.75" x14ac:dyDescent="0.25">
      <c r="A16" s="93" t="s">
        <v>43</v>
      </c>
      <c r="B16" s="106">
        <v>0.83</v>
      </c>
      <c r="C16" s="106">
        <v>0.41</v>
      </c>
      <c r="D16" s="106">
        <v>0.5</v>
      </c>
      <c r="E16" s="27">
        <f>SUM(B16:D16)</f>
        <v>1.74</v>
      </c>
      <c r="F16" s="90">
        <f t="shared" si="1"/>
        <v>0.22620000000000001</v>
      </c>
      <c r="G16" s="103">
        <v>0.3</v>
      </c>
      <c r="H16" s="103">
        <v>0.04</v>
      </c>
      <c r="I16" s="112">
        <v>0.16</v>
      </c>
      <c r="J16" s="103">
        <v>0.37</v>
      </c>
      <c r="K16" s="91">
        <f>SUM(E16:J16)</f>
        <v>2.8362000000000003</v>
      </c>
      <c r="L16" s="65">
        <v>4.33</v>
      </c>
      <c r="M16" s="65">
        <v>1.24</v>
      </c>
      <c r="N16" s="94">
        <v>2.52</v>
      </c>
      <c r="O16" s="92">
        <f>SUM(L16:N16)</f>
        <v>8.09</v>
      </c>
    </row>
    <row r="17" spans="1:15" ht="51.75" x14ac:dyDescent="0.25">
      <c r="A17" s="95" t="s">
        <v>42</v>
      </c>
      <c r="B17" s="104">
        <v>1.28</v>
      </c>
      <c r="C17" s="104">
        <v>0.7</v>
      </c>
      <c r="D17" s="104">
        <v>0.95</v>
      </c>
      <c r="E17" s="28">
        <f>SUM(B17:D17)</f>
        <v>2.9299999999999997</v>
      </c>
      <c r="F17" s="22">
        <f t="shared" si="1"/>
        <v>0.38089999999999996</v>
      </c>
      <c r="G17" s="104">
        <v>0.3</v>
      </c>
      <c r="H17" s="104">
        <v>0.04</v>
      </c>
      <c r="I17" s="110">
        <v>0.16</v>
      </c>
      <c r="J17" s="104">
        <v>0.37</v>
      </c>
      <c r="K17" s="30">
        <f>SUM(E17:J17)</f>
        <v>4.1808999999999994</v>
      </c>
      <c r="L17" s="65">
        <v>4.33</v>
      </c>
      <c r="M17" s="65">
        <v>1.24</v>
      </c>
      <c r="N17" s="83">
        <v>2.52</v>
      </c>
      <c r="O17" s="31">
        <f>SUM(L17:N17)</f>
        <v>8.09</v>
      </c>
    </row>
    <row r="18" spans="1:15" x14ac:dyDescent="0.25">
      <c r="A18" s="72"/>
      <c r="B18" s="73"/>
      <c r="C18" s="73"/>
      <c r="D18" s="73"/>
      <c r="E18" s="74"/>
      <c r="F18" s="75"/>
      <c r="G18" s="73"/>
      <c r="H18" s="73"/>
      <c r="I18" s="73"/>
      <c r="J18" s="73"/>
      <c r="K18" s="79"/>
      <c r="L18" s="76"/>
      <c r="M18" s="76"/>
      <c r="N18" s="76"/>
      <c r="O18" s="79"/>
    </row>
    <row r="19" spans="1:15" x14ac:dyDescent="0.25">
      <c r="A19" s="72"/>
      <c r="B19" s="73"/>
      <c r="C19" s="73"/>
      <c r="D19" s="73"/>
      <c r="E19" s="74"/>
      <c r="F19" s="75"/>
      <c r="G19" s="73"/>
      <c r="H19" s="73"/>
      <c r="I19" s="73"/>
      <c r="J19" s="73"/>
      <c r="K19" s="79"/>
      <c r="L19" s="73"/>
      <c r="M19" s="76"/>
      <c r="N19" s="76"/>
      <c r="O19" s="79"/>
    </row>
    <row r="20" spans="1:15" x14ac:dyDescent="0.25">
      <c r="A20" s="62" t="s">
        <v>39</v>
      </c>
    </row>
    <row r="21" spans="1:15" x14ac:dyDescent="0.25">
      <c r="A21" s="62" t="s">
        <v>40</v>
      </c>
    </row>
    <row r="22" spans="1:15" x14ac:dyDescent="0.25">
      <c r="A22" s="62" t="s">
        <v>41</v>
      </c>
    </row>
    <row r="23" spans="1:15" x14ac:dyDescent="0.25">
      <c r="A23" s="62"/>
    </row>
    <row r="24" spans="1:15" x14ac:dyDescent="0.25">
      <c r="A24" s="62" t="s">
        <v>37</v>
      </c>
    </row>
    <row r="25" spans="1:15" x14ac:dyDescent="0.25">
      <c r="A25" s="62"/>
    </row>
    <row r="26" spans="1:15" x14ac:dyDescent="0.25">
      <c r="A26" s="87"/>
    </row>
    <row r="27" spans="1:15" x14ac:dyDescent="0.25">
      <c r="A27" s="111" t="s">
        <v>46</v>
      </c>
    </row>
  </sheetData>
  <mergeCells count="2">
    <mergeCell ref="D5:D6"/>
    <mergeCell ref="I5:J5"/>
  </mergeCells>
  <pageMargins left="0.7" right="0.7" top="0.75" bottom="0.75" header="0.3" footer="0.3"/>
  <pageSetup paperSize="9" scale="5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0"/>
  <sheetViews>
    <sheetView workbookViewId="0">
      <selection activeCell="F22" sqref="F22"/>
    </sheetView>
  </sheetViews>
  <sheetFormatPr defaultRowHeight="15" x14ac:dyDescent="0.25"/>
  <cols>
    <col min="1" max="1" width="23.140625" customWidth="1"/>
    <col min="2" max="2" width="13.140625" bestFit="1" customWidth="1"/>
    <col min="3" max="3" width="14.28515625" bestFit="1" customWidth="1"/>
    <col min="4" max="4" width="12.5703125" customWidth="1"/>
    <col min="7" max="7" width="12.7109375" bestFit="1" customWidth="1"/>
    <col min="8" max="8" width="11.7109375" customWidth="1"/>
    <col min="9" max="9" width="12" customWidth="1"/>
    <col min="10" max="10" width="12.7109375" customWidth="1"/>
    <col min="11" max="11" width="23.140625" bestFit="1" customWidth="1"/>
    <col min="12" max="12" width="15.7109375" customWidth="1"/>
    <col min="13" max="13" width="9.42578125" customWidth="1"/>
    <col min="14" max="14" width="11" customWidth="1"/>
    <col min="15" max="15" width="7.42578125" customWidth="1"/>
    <col min="16" max="16" width="11.5703125" customWidth="1"/>
    <col min="17" max="17" width="8.85546875" customWidth="1"/>
    <col min="18" max="18" width="23.28515625" customWidth="1"/>
  </cols>
  <sheetData>
    <row r="1" spans="1:18" x14ac:dyDescent="0.25">
      <c r="A1" s="63" t="s">
        <v>34</v>
      </c>
    </row>
    <row r="2" spans="1:18" x14ac:dyDescent="0.25">
      <c r="A2" s="63" t="s">
        <v>45</v>
      </c>
    </row>
    <row r="3" spans="1:18" x14ac:dyDescent="0.25">
      <c r="D3" s="23" t="s">
        <v>50</v>
      </c>
      <c r="E3" s="24"/>
      <c r="F3" s="24"/>
      <c r="G3" s="24"/>
      <c r="H3" s="24"/>
      <c r="I3" s="24"/>
    </row>
    <row r="5" spans="1:18" x14ac:dyDescent="0.25">
      <c r="A5" s="2" t="s">
        <v>0</v>
      </c>
      <c r="B5" s="3" t="s">
        <v>2</v>
      </c>
      <c r="C5" s="3" t="s">
        <v>4</v>
      </c>
      <c r="D5" s="122" t="s">
        <v>6</v>
      </c>
      <c r="E5" s="3" t="s">
        <v>7</v>
      </c>
      <c r="F5" s="3" t="s">
        <v>9</v>
      </c>
      <c r="G5" s="3" t="s">
        <v>10</v>
      </c>
      <c r="H5" s="3" t="s">
        <v>12</v>
      </c>
      <c r="I5" s="124" t="s">
        <v>14</v>
      </c>
      <c r="J5" s="125"/>
      <c r="K5" s="9" t="s">
        <v>15</v>
      </c>
      <c r="L5" s="37" t="s">
        <v>26</v>
      </c>
      <c r="M5" s="17" t="s">
        <v>9</v>
      </c>
      <c r="N5" s="37" t="s">
        <v>28</v>
      </c>
      <c r="O5" s="17" t="s">
        <v>9</v>
      </c>
      <c r="P5" s="37" t="s">
        <v>28</v>
      </c>
      <c r="Q5" s="17" t="s">
        <v>9</v>
      </c>
      <c r="R5" s="12" t="s">
        <v>25</v>
      </c>
    </row>
    <row r="6" spans="1:18" x14ac:dyDescent="0.25">
      <c r="A6" s="4" t="s">
        <v>1</v>
      </c>
      <c r="B6" s="5" t="s">
        <v>3</v>
      </c>
      <c r="C6" s="5" t="s">
        <v>5</v>
      </c>
      <c r="D6" s="123"/>
      <c r="E6" s="5" t="s">
        <v>8</v>
      </c>
      <c r="F6" s="5"/>
      <c r="G6" s="5" t="s">
        <v>11</v>
      </c>
      <c r="H6" s="5" t="s">
        <v>13</v>
      </c>
      <c r="I6" s="6" t="s">
        <v>35</v>
      </c>
      <c r="J6" s="6" t="s">
        <v>36</v>
      </c>
      <c r="K6" s="10" t="s">
        <v>16</v>
      </c>
      <c r="L6" s="42" t="s">
        <v>27</v>
      </c>
      <c r="M6" s="42"/>
      <c r="N6" s="42" t="s">
        <v>29</v>
      </c>
      <c r="O6" s="42"/>
      <c r="P6" s="42" t="s">
        <v>30</v>
      </c>
      <c r="Q6" s="42"/>
      <c r="R6" s="13" t="s">
        <v>17</v>
      </c>
    </row>
    <row r="7" spans="1:18" ht="15.75" customHeight="1" x14ac:dyDescent="0.25">
      <c r="A7" s="7">
        <v>0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11">
        <v>10</v>
      </c>
      <c r="L7" s="47">
        <v>11</v>
      </c>
      <c r="M7" s="47">
        <v>12</v>
      </c>
      <c r="N7" s="47">
        <v>13</v>
      </c>
      <c r="O7" s="47">
        <v>14</v>
      </c>
      <c r="P7" s="47">
        <v>15</v>
      </c>
      <c r="Q7" s="47">
        <v>16</v>
      </c>
      <c r="R7" s="14">
        <v>17</v>
      </c>
    </row>
    <row r="8" spans="1:18" ht="21.6" customHeight="1" x14ac:dyDescent="0.25">
      <c r="A8" s="16" t="s">
        <v>31</v>
      </c>
      <c r="B8" s="108">
        <v>0.83</v>
      </c>
      <c r="C8" s="108">
        <v>0.41</v>
      </c>
      <c r="D8" s="108">
        <v>0.5</v>
      </c>
      <c r="E8" s="96">
        <f>SUM(B8:D8)</f>
        <v>1.74</v>
      </c>
      <c r="F8" s="97">
        <f>E8*13/100</f>
        <v>0.22620000000000001</v>
      </c>
      <c r="G8" s="102">
        <v>0.3</v>
      </c>
      <c r="H8" s="102">
        <v>0.13</v>
      </c>
      <c r="I8" s="107">
        <v>0.16</v>
      </c>
      <c r="J8" s="102">
        <v>0.59</v>
      </c>
      <c r="K8" s="21">
        <f t="shared" ref="K8:K15" si="0">SUM(E8:J8)</f>
        <v>3.1461999999999999</v>
      </c>
      <c r="L8" s="99">
        <v>3.83</v>
      </c>
      <c r="M8" s="68">
        <v>0.5</v>
      </c>
      <c r="N8" s="68">
        <v>1.1000000000000001</v>
      </c>
      <c r="O8" s="68">
        <v>0.14000000000000001</v>
      </c>
      <c r="P8" s="68">
        <v>2.23</v>
      </c>
      <c r="Q8" s="68">
        <v>0.28999999999999998</v>
      </c>
      <c r="R8" s="25">
        <f>SUM(L8:Q8)</f>
        <v>8.0899999999999981</v>
      </c>
    </row>
    <row r="9" spans="1:18" ht="33" customHeight="1" x14ac:dyDescent="0.25">
      <c r="A9" s="15" t="s">
        <v>18</v>
      </c>
      <c r="B9" s="108">
        <v>0.83</v>
      </c>
      <c r="C9" s="108">
        <v>0.41</v>
      </c>
      <c r="D9" s="108"/>
      <c r="E9" s="27">
        <f>SUM(B9:D9)</f>
        <v>1.24</v>
      </c>
      <c r="F9" s="98">
        <f t="shared" ref="F9:F15" si="1">E9*13/100</f>
        <v>0.16120000000000001</v>
      </c>
      <c r="G9" s="103">
        <v>0.3</v>
      </c>
      <c r="H9" s="103">
        <v>0.13</v>
      </c>
      <c r="I9" s="112">
        <v>0.16</v>
      </c>
      <c r="J9" s="103">
        <v>0.59</v>
      </c>
      <c r="K9" s="21">
        <f t="shared" si="0"/>
        <v>2.5811999999999999</v>
      </c>
      <c r="L9" s="100">
        <v>3.83</v>
      </c>
      <c r="M9" s="68">
        <v>0.5</v>
      </c>
      <c r="N9" s="68">
        <v>1.1000000000000001</v>
      </c>
      <c r="O9" s="68">
        <v>0.14000000000000001</v>
      </c>
      <c r="P9" s="68"/>
      <c r="Q9" s="68"/>
      <c r="R9" s="25">
        <f t="shared" ref="R9:R15" si="2">SUM(L9:Q9)</f>
        <v>5.5699999999999994</v>
      </c>
    </row>
    <row r="10" spans="1:18" ht="22.15" customHeight="1" x14ac:dyDescent="0.25">
      <c r="A10" s="1" t="s">
        <v>19</v>
      </c>
      <c r="B10" s="108">
        <v>0.83</v>
      </c>
      <c r="C10" s="108"/>
      <c r="D10" s="108"/>
      <c r="E10" s="27">
        <f>SUM(B10:D10)</f>
        <v>0.83</v>
      </c>
      <c r="F10" s="98">
        <f t="shared" si="1"/>
        <v>0.1079</v>
      </c>
      <c r="G10" s="103">
        <v>0.3</v>
      </c>
      <c r="H10" s="103">
        <v>0.13</v>
      </c>
      <c r="I10" s="112">
        <v>0.16</v>
      </c>
      <c r="J10" s="103">
        <v>0.59</v>
      </c>
      <c r="K10" s="21">
        <f t="shared" si="0"/>
        <v>2.1179000000000001</v>
      </c>
      <c r="L10" s="100">
        <v>3.83</v>
      </c>
      <c r="M10" s="68">
        <v>0.5</v>
      </c>
      <c r="N10" s="68"/>
      <c r="O10" s="68"/>
      <c r="P10" s="68"/>
      <c r="Q10" s="68"/>
      <c r="R10" s="25">
        <f t="shared" si="2"/>
        <v>4.33</v>
      </c>
    </row>
    <row r="11" spans="1:18" ht="26.25" x14ac:dyDescent="0.25">
      <c r="A11" s="16" t="s">
        <v>20</v>
      </c>
      <c r="B11" s="108">
        <v>0.5</v>
      </c>
      <c r="C11" s="108">
        <v>0.25</v>
      </c>
      <c r="D11" s="108">
        <v>0.38</v>
      </c>
      <c r="E11" s="27">
        <f t="shared" ref="E11:E15" si="3">SUM(B11:D11)</f>
        <v>1.1299999999999999</v>
      </c>
      <c r="F11" s="98">
        <f t="shared" si="1"/>
        <v>0.14689999999999998</v>
      </c>
      <c r="G11" s="103">
        <v>0.3</v>
      </c>
      <c r="H11" s="103">
        <v>0.13</v>
      </c>
      <c r="I11" s="112">
        <v>0.16</v>
      </c>
      <c r="J11" s="103">
        <v>0.59</v>
      </c>
      <c r="K11" s="21">
        <f t="shared" si="0"/>
        <v>2.4569000000000001</v>
      </c>
      <c r="L11" s="100">
        <v>3.83</v>
      </c>
      <c r="M11" s="68">
        <v>0.5</v>
      </c>
      <c r="N11" s="68">
        <v>1.1000000000000001</v>
      </c>
      <c r="O11" s="68">
        <v>0.14000000000000001</v>
      </c>
      <c r="P11" s="68">
        <v>2.23</v>
      </c>
      <c r="Q11" s="68">
        <v>0.28999999999999998</v>
      </c>
      <c r="R11" s="25">
        <f t="shared" si="2"/>
        <v>8.0899999999999981</v>
      </c>
    </row>
    <row r="12" spans="1:18" ht="39" x14ac:dyDescent="0.25">
      <c r="A12" s="15" t="s">
        <v>21</v>
      </c>
      <c r="B12" s="108">
        <v>0.5</v>
      </c>
      <c r="C12" s="108">
        <v>0.25</v>
      </c>
      <c r="D12" s="108"/>
      <c r="E12" s="27">
        <f t="shared" si="3"/>
        <v>0.75</v>
      </c>
      <c r="F12" s="98">
        <f t="shared" si="1"/>
        <v>9.7500000000000003E-2</v>
      </c>
      <c r="G12" s="103">
        <v>0.3</v>
      </c>
      <c r="H12" s="103">
        <v>0.13</v>
      </c>
      <c r="I12" s="112">
        <v>0.16</v>
      </c>
      <c r="J12" s="103">
        <v>0.59</v>
      </c>
      <c r="K12" s="21">
        <f t="shared" si="0"/>
        <v>2.0274999999999999</v>
      </c>
      <c r="L12" s="100">
        <v>3.83</v>
      </c>
      <c r="M12" s="68">
        <v>0.5</v>
      </c>
      <c r="N12" s="68">
        <v>1.1000000000000001</v>
      </c>
      <c r="O12" s="68">
        <v>0.14000000000000001</v>
      </c>
      <c r="P12" s="68"/>
      <c r="Q12" s="68"/>
      <c r="R12" s="25">
        <f t="shared" si="2"/>
        <v>5.5699999999999994</v>
      </c>
    </row>
    <row r="13" spans="1:18" ht="26.25" x14ac:dyDescent="0.25">
      <c r="A13" s="15" t="s">
        <v>22</v>
      </c>
      <c r="B13" s="108">
        <v>0.5</v>
      </c>
      <c r="C13" s="108"/>
      <c r="D13" s="108"/>
      <c r="E13" s="27">
        <f t="shared" si="3"/>
        <v>0.5</v>
      </c>
      <c r="F13" s="98">
        <f t="shared" si="1"/>
        <v>6.5000000000000002E-2</v>
      </c>
      <c r="G13" s="103">
        <v>0.3</v>
      </c>
      <c r="H13" s="103">
        <v>0.13</v>
      </c>
      <c r="I13" s="112">
        <v>0.16</v>
      </c>
      <c r="J13" s="103">
        <v>0.59</v>
      </c>
      <c r="K13" s="21">
        <f t="shared" si="0"/>
        <v>1.7450000000000001</v>
      </c>
      <c r="L13" s="100">
        <v>3.83</v>
      </c>
      <c r="M13" s="68">
        <v>0.5</v>
      </c>
      <c r="N13" s="68"/>
      <c r="O13" s="68"/>
      <c r="P13" s="68"/>
      <c r="Q13" s="68"/>
      <c r="R13" s="25">
        <f t="shared" si="2"/>
        <v>4.33</v>
      </c>
    </row>
    <row r="14" spans="1:18" ht="27.75" customHeight="1" x14ac:dyDescent="0.25">
      <c r="A14" s="15" t="s">
        <v>23</v>
      </c>
      <c r="B14" s="108">
        <v>1.28</v>
      </c>
      <c r="C14" s="108">
        <v>0.7</v>
      </c>
      <c r="D14" s="108">
        <v>0.95</v>
      </c>
      <c r="E14" s="27">
        <f t="shared" si="3"/>
        <v>2.9299999999999997</v>
      </c>
      <c r="F14" s="98">
        <f t="shared" si="1"/>
        <v>0.38089999999999996</v>
      </c>
      <c r="G14" s="103">
        <v>0.3</v>
      </c>
      <c r="H14" s="103">
        <v>0.13</v>
      </c>
      <c r="I14" s="112">
        <v>0.16</v>
      </c>
      <c r="J14" s="103">
        <v>0.59</v>
      </c>
      <c r="K14" s="21">
        <f t="shared" si="0"/>
        <v>4.4908999999999999</v>
      </c>
      <c r="L14" s="100">
        <v>3.83</v>
      </c>
      <c r="M14" s="68">
        <v>0.5</v>
      </c>
      <c r="N14" s="68">
        <v>1.1000000000000001</v>
      </c>
      <c r="O14" s="68">
        <v>0.14000000000000001</v>
      </c>
      <c r="P14" s="68">
        <v>2.23</v>
      </c>
      <c r="Q14" s="68">
        <v>0.28999999999999998</v>
      </c>
      <c r="R14" s="25">
        <f t="shared" si="2"/>
        <v>8.0899999999999981</v>
      </c>
    </row>
    <row r="15" spans="1:18" ht="39" x14ac:dyDescent="0.25">
      <c r="A15" s="29" t="s">
        <v>24</v>
      </c>
      <c r="B15" s="110">
        <v>1.28</v>
      </c>
      <c r="C15" s="110">
        <v>0.7</v>
      </c>
      <c r="D15" s="110"/>
      <c r="E15" s="28">
        <f t="shared" si="3"/>
        <v>1.98</v>
      </c>
      <c r="F15" s="22">
        <f t="shared" si="1"/>
        <v>0.25739999999999996</v>
      </c>
      <c r="G15" s="104">
        <v>0.3</v>
      </c>
      <c r="H15" s="104">
        <v>0.13</v>
      </c>
      <c r="I15" s="110">
        <v>0.16</v>
      </c>
      <c r="J15" s="104">
        <v>0.59</v>
      </c>
      <c r="K15" s="30">
        <f t="shared" si="0"/>
        <v>3.4173999999999998</v>
      </c>
      <c r="L15" s="101">
        <v>3.83</v>
      </c>
      <c r="M15" s="70">
        <v>0.5</v>
      </c>
      <c r="N15" s="70">
        <v>1.1000000000000001</v>
      </c>
      <c r="O15" s="71">
        <v>0.14000000000000001</v>
      </c>
      <c r="P15" s="70"/>
      <c r="Q15" s="71"/>
      <c r="R15" s="31">
        <f t="shared" si="2"/>
        <v>5.5699999999999994</v>
      </c>
    </row>
    <row r="16" spans="1:18" x14ac:dyDescent="0.25">
      <c r="A16" s="72"/>
      <c r="B16" s="84"/>
      <c r="C16" s="84"/>
      <c r="D16" s="84"/>
      <c r="E16" s="74"/>
      <c r="F16" s="75"/>
      <c r="G16" s="84"/>
      <c r="H16" s="85"/>
      <c r="I16" s="84"/>
      <c r="J16" s="84"/>
      <c r="K16" s="79"/>
      <c r="L16" s="78"/>
      <c r="M16" s="78"/>
      <c r="N16" s="78"/>
      <c r="O16" s="78"/>
      <c r="P16" s="78"/>
      <c r="Q16" s="78"/>
      <c r="R16" s="79"/>
    </row>
    <row r="17" spans="1:1" x14ac:dyDescent="0.25">
      <c r="A17" s="62" t="s">
        <v>37</v>
      </c>
    </row>
    <row r="18" spans="1:1" x14ac:dyDescent="0.25">
      <c r="A18" s="62"/>
    </row>
    <row r="19" spans="1:1" x14ac:dyDescent="0.25">
      <c r="A19" s="87"/>
    </row>
    <row r="20" spans="1:1" x14ac:dyDescent="0.25">
      <c r="A20" s="111" t="s">
        <v>46</v>
      </c>
    </row>
  </sheetData>
  <mergeCells count="2">
    <mergeCell ref="D5:D6"/>
    <mergeCell ref="I5:J5"/>
  </mergeCells>
  <pageMargins left="0.7" right="0.7" top="0.75" bottom="0.75" header="0.3" footer="0.3"/>
  <pageSetup paperSize="9" scale="5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80428-D9A3-452A-88E2-4E3ECB0CC3F6}">
  <sheetPr>
    <pageSetUpPr fitToPage="1"/>
  </sheetPr>
  <dimension ref="A1:R20"/>
  <sheetViews>
    <sheetView workbookViewId="0">
      <selection activeCell="L8" sqref="L8:M15"/>
    </sheetView>
  </sheetViews>
  <sheetFormatPr defaultRowHeight="15" x14ac:dyDescent="0.25"/>
  <cols>
    <col min="1" max="1" width="23.140625" customWidth="1"/>
    <col min="2" max="2" width="13.140625" bestFit="1" customWidth="1"/>
    <col min="3" max="3" width="14.28515625" bestFit="1" customWidth="1"/>
    <col min="4" max="4" width="12.5703125" customWidth="1"/>
    <col min="7" max="7" width="12.7109375" bestFit="1" customWidth="1"/>
    <col min="8" max="8" width="12.7109375" customWidth="1"/>
    <col min="9" max="9" width="11.5703125" customWidth="1"/>
    <col min="10" max="10" width="12.42578125" customWidth="1"/>
    <col min="11" max="11" width="23.140625" bestFit="1" customWidth="1"/>
    <col min="12" max="12" width="13.85546875" customWidth="1"/>
    <col min="13" max="13" width="9.7109375" customWidth="1"/>
    <col min="14" max="14" width="9.28515625" customWidth="1"/>
    <col min="15" max="15" width="8.7109375" customWidth="1"/>
    <col min="16" max="16" width="11.42578125" customWidth="1"/>
    <col min="17" max="17" width="8.28515625" customWidth="1"/>
    <col min="18" max="18" width="23.28515625" customWidth="1"/>
  </cols>
  <sheetData>
    <row r="1" spans="1:18" x14ac:dyDescent="0.25">
      <c r="A1" s="63" t="s">
        <v>34</v>
      </c>
    </row>
    <row r="2" spans="1:18" x14ac:dyDescent="0.25">
      <c r="A2" s="63" t="s">
        <v>45</v>
      </c>
    </row>
    <row r="3" spans="1:18" x14ac:dyDescent="0.25">
      <c r="D3" s="23" t="s">
        <v>51</v>
      </c>
      <c r="E3" s="24"/>
      <c r="F3" s="24"/>
      <c r="G3" s="24"/>
      <c r="H3" s="24"/>
      <c r="I3" s="24"/>
    </row>
    <row r="5" spans="1:18" x14ac:dyDescent="0.25">
      <c r="A5" s="2" t="s">
        <v>0</v>
      </c>
      <c r="B5" s="3" t="s">
        <v>2</v>
      </c>
      <c r="C5" s="3" t="s">
        <v>4</v>
      </c>
      <c r="D5" s="122" t="s">
        <v>6</v>
      </c>
      <c r="E5" s="3" t="s">
        <v>7</v>
      </c>
      <c r="F5" s="3" t="s">
        <v>9</v>
      </c>
      <c r="G5" s="3" t="s">
        <v>10</v>
      </c>
      <c r="H5" s="3" t="s">
        <v>12</v>
      </c>
      <c r="I5" s="124" t="s">
        <v>14</v>
      </c>
      <c r="J5" s="125"/>
      <c r="K5" s="9" t="s">
        <v>15</v>
      </c>
      <c r="L5" s="37" t="s">
        <v>26</v>
      </c>
      <c r="M5" s="17" t="s">
        <v>9</v>
      </c>
      <c r="N5" s="37" t="s">
        <v>28</v>
      </c>
      <c r="O5" s="17" t="s">
        <v>9</v>
      </c>
      <c r="P5" s="37" t="s">
        <v>28</v>
      </c>
      <c r="Q5" s="17" t="s">
        <v>9</v>
      </c>
      <c r="R5" s="12" t="s">
        <v>25</v>
      </c>
    </row>
    <row r="6" spans="1:18" x14ac:dyDescent="0.25">
      <c r="A6" s="4" t="s">
        <v>1</v>
      </c>
      <c r="B6" s="5" t="s">
        <v>3</v>
      </c>
      <c r="C6" s="5" t="s">
        <v>5</v>
      </c>
      <c r="D6" s="123"/>
      <c r="E6" s="5" t="s">
        <v>8</v>
      </c>
      <c r="F6" s="5"/>
      <c r="G6" s="5" t="s">
        <v>11</v>
      </c>
      <c r="H6" s="5" t="s">
        <v>13</v>
      </c>
      <c r="I6" s="6" t="s">
        <v>35</v>
      </c>
      <c r="J6" s="6" t="s">
        <v>36</v>
      </c>
      <c r="K6" s="10" t="s">
        <v>16</v>
      </c>
      <c r="L6" s="42" t="s">
        <v>27</v>
      </c>
      <c r="M6" s="42"/>
      <c r="N6" s="42" t="s">
        <v>29</v>
      </c>
      <c r="O6" s="42"/>
      <c r="P6" s="42" t="s">
        <v>30</v>
      </c>
      <c r="Q6" s="42"/>
      <c r="R6" s="13" t="s">
        <v>17</v>
      </c>
    </row>
    <row r="7" spans="1:18" ht="15.75" customHeight="1" x14ac:dyDescent="0.25">
      <c r="A7" s="7">
        <v>0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11">
        <v>10</v>
      </c>
      <c r="L7" s="47">
        <v>11</v>
      </c>
      <c r="M7" s="47">
        <v>12</v>
      </c>
      <c r="N7" s="47">
        <v>13</v>
      </c>
      <c r="O7" s="47">
        <v>14</v>
      </c>
      <c r="P7" s="47">
        <v>15</v>
      </c>
      <c r="Q7" s="47">
        <v>16</v>
      </c>
      <c r="R7" s="14">
        <v>17</v>
      </c>
    </row>
    <row r="8" spans="1:18" ht="19.899999999999999" customHeight="1" x14ac:dyDescent="0.25">
      <c r="A8" s="16" t="s">
        <v>31</v>
      </c>
      <c r="B8" s="108"/>
      <c r="C8" s="108"/>
      <c r="D8" s="80"/>
      <c r="E8" s="26">
        <f>SUM(B8:D8)</f>
        <v>0</v>
      </c>
      <c r="F8" s="20">
        <f>E8*13/100</f>
        <v>0</v>
      </c>
      <c r="G8" s="102"/>
      <c r="H8" s="102"/>
      <c r="I8" s="107"/>
      <c r="J8" s="102"/>
      <c r="K8" s="21">
        <f t="shared" ref="K8:K15" si="0">SUM(E8:J8)</f>
        <v>0</v>
      </c>
      <c r="L8" s="99"/>
      <c r="M8" s="68"/>
      <c r="N8" s="68"/>
      <c r="O8" s="68"/>
      <c r="P8" s="68"/>
      <c r="Q8" s="68"/>
      <c r="R8" s="25">
        <f>SUM(L8:P8)</f>
        <v>0</v>
      </c>
    </row>
    <row r="9" spans="1:18" ht="33" customHeight="1" x14ac:dyDescent="0.25">
      <c r="A9" s="15" t="s">
        <v>18</v>
      </c>
      <c r="B9" s="108">
        <v>0.83</v>
      </c>
      <c r="C9" s="108">
        <v>0.41</v>
      </c>
      <c r="D9" s="81"/>
      <c r="E9" s="27">
        <f>SUM(B9:D9)</f>
        <v>1.24</v>
      </c>
      <c r="F9" s="20"/>
      <c r="G9" s="103">
        <v>0.3</v>
      </c>
      <c r="H9" s="103">
        <v>0.13</v>
      </c>
      <c r="I9" s="112">
        <v>0.16</v>
      </c>
      <c r="J9" s="103">
        <v>0.4</v>
      </c>
      <c r="K9" s="21">
        <f t="shared" si="0"/>
        <v>2.23</v>
      </c>
      <c r="L9" s="100">
        <v>3.83</v>
      </c>
      <c r="M9" s="68">
        <v>0.5</v>
      </c>
      <c r="N9" s="68">
        <v>1.1000000000000001</v>
      </c>
      <c r="O9" s="68">
        <v>0.14000000000000001</v>
      </c>
      <c r="P9" s="68"/>
      <c r="Q9" s="68"/>
      <c r="R9" s="25">
        <f t="shared" ref="R9:R15" si="1">SUM(L9:P9)</f>
        <v>5.5699999999999994</v>
      </c>
    </row>
    <row r="10" spans="1:18" ht="19.899999999999999" customHeight="1" x14ac:dyDescent="0.25">
      <c r="A10" s="1" t="s">
        <v>19</v>
      </c>
      <c r="B10" s="108">
        <v>0.83</v>
      </c>
      <c r="C10" s="108"/>
      <c r="D10" s="81"/>
      <c r="E10" s="27">
        <f>SUM(B10:D10)</f>
        <v>0.83</v>
      </c>
      <c r="F10" s="20">
        <f t="shared" ref="F10:F15" si="2">E10*13/100</f>
        <v>0.1079</v>
      </c>
      <c r="G10" s="103">
        <v>0.3</v>
      </c>
      <c r="H10" s="103">
        <v>0.13</v>
      </c>
      <c r="I10" s="112">
        <v>0.16</v>
      </c>
      <c r="J10" s="103">
        <v>0.4</v>
      </c>
      <c r="K10" s="21">
        <f t="shared" si="0"/>
        <v>1.9279000000000002</v>
      </c>
      <c r="L10" s="100">
        <v>3.83</v>
      </c>
      <c r="M10" s="68">
        <v>0.5</v>
      </c>
      <c r="N10" s="68"/>
      <c r="O10" s="68"/>
      <c r="P10" s="68"/>
      <c r="Q10" s="68"/>
      <c r="R10" s="25">
        <f t="shared" si="1"/>
        <v>4.33</v>
      </c>
    </row>
    <row r="11" spans="1:18" ht="26.25" x14ac:dyDescent="0.25">
      <c r="A11" s="16" t="s">
        <v>20</v>
      </c>
      <c r="B11" s="108"/>
      <c r="C11" s="108"/>
      <c r="D11" s="81"/>
      <c r="E11" s="27">
        <f t="shared" ref="E11:E15" si="3">SUM(B11:D11)</f>
        <v>0</v>
      </c>
      <c r="F11" s="20">
        <f t="shared" si="2"/>
        <v>0</v>
      </c>
      <c r="G11" s="103"/>
      <c r="H11" s="103"/>
      <c r="I11" s="112"/>
      <c r="J11" s="103"/>
      <c r="K11" s="21">
        <f t="shared" si="0"/>
        <v>0</v>
      </c>
      <c r="L11" s="100"/>
      <c r="M11" s="68"/>
      <c r="N11" s="68"/>
      <c r="O11" s="68"/>
      <c r="P11" s="68"/>
      <c r="Q11" s="68"/>
      <c r="R11" s="25">
        <f t="shared" si="1"/>
        <v>0</v>
      </c>
    </row>
    <row r="12" spans="1:18" ht="39" x14ac:dyDescent="0.25">
      <c r="A12" s="15" t="s">
        <v>21</v>
      </c>
      <c r="B12" s="108">
        <v>0.5</v>
      </c>
      <c r="C12" s="108">
        <v>0.25</v>
      </c>
      <c r="D12" s="81"/>
      <c r="E12" s="27">
        <f t="shared" si="3"/>
        <v>0.75</v>
      </c>
      <c r="F12" s="20">
        <f t="shared" si="2"/>
        <v>9.7500000000000003E-2</v>
      </c>
      <c r="G12" s="103">
        <v>0.3</v>
      </c>
      <c r="H12" s="103">
        <v>0.13</v>
      </c>
      <c r="I12" s="112">
        <v>0.16</v>
      </c>
      <c r="J12" s="103">
        <v>0.4</v>
      </c>
      <c r="K12" s="21">
        <f t="shared" si="0"/>
        <v>1.8374999999999999</v>
      </c>
      <c r="L12" s="100">
        <v>3.83</v>
      </c>
      <c r="M12" s="68">
        <v>0.5</v>
      </c>
      <c r="N12" s="68">
        <v>1.1000000000000001</v>
      </c>
      <c r="O12" s="68">
        <v>0.14000000000000001</v>
      </c>
      <c r="P12" s="68"/>
      <c r="Q12" s="68"/>
      <c r="R12" s="25">
        <f t="shared" si="1"/>
        <v>5.5699999999999994</v>
      </c>
    </row>
    <row r="13" spans="1:18" ht="26.25" x14ac:dyDescent="0.25">
      <c r="A13" s="15" t="s">
        <v>22</v>
      </c>
      <c r="B13" s="108">
        <v>0.5</v>
      </c>
      <c r="C13" s="108"/>
      <c r="D13" s="81"/>
      <c r="E13" s="27">
        <f t="shared" si="3"/>
        <v>0.5</v>
      </c>
      <c r="F13" s="20">
        <f t="shared" si="2"/>
        <v>6.5000000000000002E-2</v>
      </c>
      <c r="G13" s="103">
        <v>0.3</v>
      </c>
      <c r="H13" s="103">
        <v>0.13</v>
      </c>
      <c r="I13" s="112">
        <v>0.16</v>
      </c>
      <c r="J13" s="103">
        <v>0.4</v>
      </c>
      <c r="K13" s="21">
        <f t="shared" si="0"/>
        <v>1.5550000000000002</v>
      </c>
      <c r="L13" s="100">
        <v>3.83</v>
      </c>
      <c r="M13" s="68">
        <v>0.5</v>
      </c>
      <c r="N13" s="68"/>
      <c r="O13" s="68"/>
      <c r="P13" s="68"/>
      <c r="Q13" s="68"/>
      <c r="R13" s="25">
        <f t="shared" si="1"/>
        <v>4.33</v>
      </c>
    </row>
    <row r="14" spans="1:18" ht="27.75" customHeight="1" x14ac:dyDescent="0.25">
      <c r="A14" s="15" t="s">
        <v>32</v>
      </c>
      <c r="B14" s="108"/>
      <c r="C14" s="108"/>
      <c r="D14" s="81"/>
      <c r="E14" s="27">
        <f t="shared" si="3"/>
        <v>0</v>
      </c>
      <c r="F14" s="20">
        <f t="shared" si="2"/>
        <v>0</v>
      </c>
      <c r="G14" s="103"/>
      <c r="H14" s="103"/>
      <c r="I14" s="112"/>
      <c r="J14" s="103"/>
      <c r="K14" s="21">
        <f t="shared" si="0"/>
        <v>0</v>
      </c>
      <c r="L14" s="100"/>
      <c r="M14" s="68"/>
      <c r="N14" s="68"/>
      <c r="O14" s="68"/>
      <c r="P14" s="68"/>
      <c r="Q14" s="68"/>
      <c r="R14" s="25">
        <f t="shared" si="1"/>
        <v>0</v>
      </c>
    </row>
    <row r="15" spans="1:18" ht="26.25" x14ac:dyDescent="0.25">
      <c r="A15" s="29" t="s">
        <v>33</v>
      </c>
      <c r="B15" s="110">
        <v>1.28</v>
      </c>
      <c r="C15" s="110">
        <v>0.7</v>
      </c>
      <c r="D15" s="82"/>
      <c r="E15" s="28">
        <f t="shared" si="3"/>
        <v>1.98</v>
      </c>
      <c r="F15" s="22">
        <f t="shared" si="2"/>
        <v>0.25739999999999996</v>
      </c>
      <c r="G15" s="104">
        <v>0.3</v>
      </c>
      <c r="H15" s="104">
        <v>0.13</v>
      </c>
      <c r="I15" s="110">
        <v>0.16</v>
      </c>
      <c r="J15" s="104">
        <v>0.4</v>
      </c>
      <c r="K15" s="30">
        <f t="shared" si="0"/>
        <v>3.2273999999999998</v>
      </c>
      <c r="L15" s="101">
        <v>3.83</v>
      </c>
      <c r="M15" s="70">
        <v>0.5</v>
      </c>
      <c r="N15" s="70">
        <v>1.1000000000000001</v>
      </c>
      <c r="O15" s="71">
        <v>0.14000000000000001</v>
      </c>
      <c r="P15" s="70"/>
      <c r="Q15" s="71"/>
      <c r="R15" s="31">
        <f t="shared" si="1"/>
        <v>5.5699999999999994</v>
      </c>
    </row>
    <row r="16" spans="1:18" x14ac:dyDescent="0.25">
      <c r="A16" s="72"/>
      <c r="B16" s="73"/>
      <c r="C16" s="73"/>
      <c r="D16" s="73"/>
      <c r="E16" s="74"/>
      <c r="F16" s="75"/>
      <c r="G16" s="73"/>
      <c r="H16" s="73"/>
      <c r="I16" s="73"/>
      <c r="J16" s="73"/>
      <c r="K16" s="79"/>
      <c r="L16" s="78"/>
      <c r="M16" s="78"/>
      <c r="N16" s="78"/>
      <c r="O16" s="78"/>
      <c r="P16" s="78"/>
      <c r="Q16" s="78"/>
      <c r="R16" s="79"/>
    </row>
    <row r="17" spans="1:1" x14ac:dyDescent="0.25">
      <c r="A17" s="62" t="s">
        <v>37</v>
      </c>
    </row>
    <row r="18" spans="1:1" x14ac:dyDescent="0.25">
      <c r="A18" s="62"/>
    </row>
    <row r="19" spans="1:1" x14ac:dyDescent="0.25">
      <c r="A19" s="87"/>
    </row>
    <row r="20" spans="1:1" x14ac:dyDescent="0.25">
      <c r="A20" s="111" t="s">
        <v>46</v>
      </c>
    </row>
  </sheetData>
  <mergeCells count="2">
    <mergeCell ref="D5:D6"/>
    <mergeCell ref="I5:J5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Gradec + Rakovec</vt:lpstr>
      <vt:lpstr> Bedenica (2)</vt:lpstr>
      <vt:lpstr>Dugo Selo</vt:lpstr>
      <vt:lpstr>Čazma</vt:lpstr>
      <vt:lpstr>Zelina </vt:lpstr>
      <vt:lpstr>Križ</vt:lpstr>
      <vt:lpstr>Kloštar</vt:lpstr>
      <vt:lpstr>Ivanić Grad</vt:lpstr>
      <vt:lpstr>Vrbovec</vt:lpstr>
      <vt:lpstr>Dubrava+Preseka+Farkaševac</vt:lpstr>
      <vt:lpstr>Brckovljani</vt:lpstr>
      <vt:lpstr>Rugvica</vt:lpstr>
      <vt:lpstr>Kloštar!Print_Area</vt:lpstr>
      <vt:lpstr>Križ!Print_Area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2026-04-25T19:25:10Z</dcterms:modified>
</cp:coreProperties>
</file>