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J:\RVS tenderi\Zelina\tender Zelina\"/>
    </mc:Choice>
  </mc:AlternateContent>
  <xr:revisionPtr revIDLastSave="0" documentId="13_ncr:1_{09AA7664-3431-4328-8810-CBB68ED22A40}" xr6:coauthVersionLast="36" xr6:coauthVersionMax="36" xr10:uidLastSave="{00000000-0000-0000-0000-000000000000}"/>
  <bookViews>
    <workbookView xWindow="0" yWindow="0" windowWidth="24000" windowHeight="8985" tabRatio="827" activeTab="1" xr2:uid="{00000000-000D-0000-FFFF-FFFF00000000}"/>
  </bookViews>
  <sheets>
    <sheet name="Sveukupno" sheetId="199" r:id="rId1"/>
    <sheet name="D1 D.Drenova, G.Drenova, Bunjak" sheetId="200" r:id="rId2"/>
    <sheet name="D2 Nespeš, G.Psarjevo, V.Gora" sheetId="201" r:id="rId3"/>
    <sheet name="D3 Salnik G.Vinkovec Zrinšćina" sheetId="197" r:id="rId4"/>
    <sheet name="D4 Kalinje, Črečan, G.Orešje, P" sheetId="202" r:id="rId5"/>
    <sheet name="D5 Zadrkovec Šurdovec" sheetId="196" r:id="rId6"/>
    <sheet name="D6 D.Zelina-Bocakovina, B.Dol" sheetId="203" r:id="rId7"/>
    <sheet name="D7 D.Topličica, Breg Mokrički" sheetId="204" r:id="rId8"/>
    <sheet name="D8 CS Donja Zelina" sheetId="205" r:id="rId9"/>
    <sheet name="D9 CS Donje Orešje" sheetId="213" r:id="rId10"/>
    <sheet name="D10 CS Hrnjanec" sheetId="214" r:id="rId11"/>
    <sheet name="D11 HS Nespeš" sheetId="215" r:id="rId12"/>
    <sheet name="D12 CS Gornje Psarjevo" sheetId="216" r:id="rId13"/>
    <sheet name="D13 CS Velika Gora" sheetId="217" r:id="rId14"/>
    <sheet name="D14 CS Gornje Orešje" sheetId="218" r:id="rId15"/>
    <sheet name="D15 Kućni priključci" sheetId="220" r:id="rId16"/>
  </sheets>
  <definedNames>
    <definedName name="_Toc119149299" localSheetId="10">'D10 CS Hrnjanec'!#REF!</definedName>
    <definedName name="_Toc119149299" localSheetId="11">'D11 HS Nespeš'!#REF!</definedName>
    <definedName name="_Toc119149299" localSheetId="12">'D12 CS Gornje Psarjevo'!#REF!</definedName>
    <definedName name="_Toc119149299" localSheetId="13">'D13 CS Velika Gora'!$B$72</definedName>
    <definedName name="_Toc119149299" localSheetId="14">'D14 CS Gornje Orešje'!$B$72</definedName>
    <definedName name="_Toc119149299" localSheetId="9">'D9 CS Donje Orešje'!$B$73</definedName>
    <definedName name="_Toc333574990" localSheetId="1">'D1 D.Drenova, G.Drenova, Bunjak'!#REF!</definedName>
    <definedName name="_Toc333574990" localSheetId="10">'D10 CS Hrnjanec'!#REF!</definedName>
    <definedName name="_Toc333574990" localSheetId="11">'D11 HS Nespeš'!#REF!</definedName>
    <definedName name="_Toc333574990" localSheetId="12">'D12 CS Gornje Psarjevo'!#REF!</definedName>
    <definedName name="_Toc333574990" localSheetId="13">'D13 CS Velika Gora'!#REF!</definedName>
    <definedName name="_Toc333574990" localSheetId="14">'D14 CS Gornje Orešje'!#REF!</definedName>
    <definedName name="_Toc333574990" localSheetId="15">'D15 Kućni priključci'!#REF!</definedName>
    <definedName name="_Toc333574990" localSheetId="2">'D2 Nespeš, G.Psarjevo, V.Gora'!#REF!</definedName>
    <definedName name="_Toc333574990" localSheetId="3">'D3 Salnik G.Vinkovec Zrinšćina'!#REF!</definedName>
    <definedName name="_Toc333574990" localSheetId="4">'D4 Kalinje, Črečan, G.Orešje, P'!#REF!</definedName>
    <definedName name="_Toc333574990" localSheetId="5">'D5 Zadrkovec Šurdovec'!#REF!</definedName>
    <definedName name="_Toc333574990" localSheetId="6">'D6 D.Zelina-Bocakovina, B.Dol'!#REF!</definedName>
    <definedName name="_Toc333574990" localSheetId="7">'D7 D.Topličica, Breg Mokrički'!#REF!</definedName>
    <definedName name="_Toc333574990" localSheetId="8">'D8 CS Donja Zelina'!#REF!</definedName>
    <definedName name="_Toc333574990" localSheetId="9">'D9 CS Donje Orešje'!#REF!</definedName>
    <definedName name="_Toc333574991" localSheetId="1">'D1 D.Drenova, G.Drenova, Bunjak'!#REF!</definedName>
    <definedName name="_Toc333574991" localSheetId="10">'D10 CS Hrnjanec'!#REF!</definedName>
    <definedName name="_Toc333574991" localSheetId="11">'D11 HS Nespeš'!#REF!</definedName>
    <definedName name="_Toc333574991" localSheetId="12">'D12 CS Gornje Psarjevo'!#REF!</definedName>
    <definedName name="_Toc333574991" localSheetId="13">'D13 CS Velika Gora'!#REF!</definedName>
    <definedName name="_Toc333574991" localSheetId="14">'D14 CS Gornje Orešje'!#REF!</definedName>
    <definedName name="_Toc333574991" localSheetId="15">'D15 Kućni priključci'!#REF!</definedName>
    <definedName name="_Toc333574991" localSheetId="2">'D2 Nespeš, G.Psarjevo, V.Gora'!#REF!</definedName>
    <definedName name="_Toc333574991" localSheetId="3">'D3 Salnik G.Vinkovec Zrinšćina'!#REF!</definedName>
    <definedName name="_Toc333574991" localSheetId="4">'D4 Kalinje, Črečan, G.Orešje, P'!#REF!</definedName>
    <definedName name="_Toc333574991" localSheetId="5">'D5 Zadrkovec Šurdovec'!#REF!</definedName>
    <definedName name="_Toc333574991" localSheetId="6">'D6 D.Zelina-Bocakovina, B.Dol'!#REF!</definedName>
    <definedName name="_Toc333574991" localSheetId="7">'D7 D.Topličica, Breg Mokrički'!#REF!</definedName>
    <definedName name="_Toc333574991" localSheetId="8">'D8 CS Donja Zelina'!#REF!</definedName>
    <definedName name="_Toc333574991" localSheetId="9">'D9 CS Donje Orešje'!#REF!</definedName>
    <definedName name="_Toc434835511" localSheetId="10">'D10 CS Hrnjanec'!#REF!</definedName>
    <definedName name="_Toc434835511" localSheetId="11">'D11 HS Nespeš'!#REF!</definedName>
    <definedName name="_Toc434835511" localSheetId="12">'D12 CS Gornje Psarjevo'!#REF!</definedName>
    <definedName name="_Toc434835511" localSheetId="13">'D13 CS Velika Gora'!#REF!</definedName>
    <definedName name="_Toc434835511" localSheetId="14">'D14 CS Gornje Orešje'!#REF!</definedName>
    <definedName name="_Toc434835511" localSheetId="9">'D9 CS Donje Orešje'!$B$70</definedName>
    <definedName name="_xlnm.Print_Area" localSheetId="1">'D1 D.Drenova, G.Drenova, Bunjak'!$A$1:$F$174</definedName>
    <definedName name="_xlnm.Print_Area" localSheetId="10">'D10 CS Hrnjanec'!$A$1:$F$106</definedName>
    <definedName name="_xlnm.Print_Area" localSheetId="11">'D11 HS Nespeš'!$A$1:$F$116</definedName>
    <definedName name="_xlnm.Print_Area" localSheetId="12">'D12 CS Gornje Psarjevo'!$A$1:$F$128</definedName>
    <definedName name="_xlnm.Print_Area" localSheetId="13">'D13 CS Velika Gora'!$A$1:$F$125</definedName>
    <definedName name="_xlnm.Print_Area" localSheetId="14">'D14 CS Gornje Orešje'!$A$1:$F$121</definedName>
    <definedName name="_xlnm.Print_Area" localSheetId="15">'D15 Kućni priključci'!$A$1:$F$11</definedName>
    <definedName name="_xlnm.Print_Area" localSheetId="2">'D2 Nespeš, G.Psarjevo, V.Gora'!$A$1:$F$208</definedName>
    <definedName name="_xlnm.Print_Area" localSheetId="3">'D3 Salnik G.Vinkovec Zrinšćina'!$A$1:$F$196</definedName>
    <definedName name="_xlnm.Print_Area" localSheetId="4">'D4 Kalinje, Črečan, G.Orešje, P'!$A$1:$F$233</definedName>
    <definedName name="_xlnm.Print_Area" localSheetId="5">'D5 Zadrkovec Šurdovec'!$A$1:$F$213</definedName>
    <definedName name="_xlnm.Print_Area" localSheetId="6">'D6 D.Zelina-Bocakovina, B.Dol'!$A$1:$F$214</definedName>
    <definedName name="_xlnm.Print_Area" localSheetId="7">'D7 D.Topličica, Breg Mokrički'!$A$1:$F$160</definedName>
    <definedName name="_xlnm.Print_Area" localSheetId="8">'D8 CS Donja Zelina'!$A$1:$F$239</definedName>
    <definedName name="_xlnm.Print_Area" localSheetId="9">'D9 CS Donje Orešje'!$A$1:$F$122</definedName>
    <definedName name="_xlnm.Print_Titles" localSheetId="1">'D1 D.Drenova, G.Drenova, Bunjak'!$5:$5</definedName>
    <definedName name="_xlnm.Print_Titles" localSheetId="10">'D10 CS Hrnjanec'!$5:$5</definedName>
    <definedName name="_xlnm.Print_Titles" localSheetId="11">'D11 HS Nespeš'!$5:$5</definedName>
    <definedName name="_xlnm.Print_Titles" localSheetId="12">'D12 CS Gornje Psarjevo'!$5:$5</definedName>
    <definedName name="_xlnm.Print_Titles" localSheetId="13">'D13 CS Velika Gora'!$5:$5</definedName>
    <definedName name="_xlnm.Print_Titles" localSheetId="14">'D14 CS Gornje Orešje'!$5:$5</definedName>
    <definedName name="_xlnm.Print_Titles" localSheetId="2">'D2 Nespeš, G.Psarjevo, V.Gora'!$5:$5</definedName>
    <definedName name="_xlnm.Print_Titles" localSheetId="3">'D3 Salnik G.Vinkovec Zrinšćina'!$5:$5</definedName>
    <definedName name="_xlnm.Print_Titles" localSheetId="4">'D4 Kalinje, Črečan, G.Orešje, P'!$5:$5</definedName>
    <definedName name="_xlnm.Print_Titles" localSheetId="5">'D5 Zadrkovec Šurdovec'!$5:$5</definedName>
    <definedName name="_xlnm.Print_Titles" localSheetId="6">'D6 D.Zelina-Bocakovina, B.Dol'!$5:$5</definedName>
    <definedName name="_xlnm.Print_Titles" localSheetId="7">'D7 D.Topličica, Breg Mokrički'!$5:$5</definedName>
    <definedName name="_xlnm.Print_Titles" localSheetId="8">'D8 CS Donja Zelina'!$5:$5</definedName>
    <definedName name="_xlnm.Print_Titles" localSheetId="9">'D9 CS Donje Orešje'!$5:$5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1" i="218" l="1"/>
  <c r="F120" i="218"/>
  <c r="F119" i="218"/>
  <c r="F118" i="218"/>
  <c r="F117" i="218"/>
  <c r="F116" i="218" s="1"/>
  <c r="F125" i="217"/>
  <c r="F124" i="217"/>
  <c r="F123" i="217"/>
  <c r="F122" i="217"/>
  <c r="F121" i="217"/>
  <c r="F120" i="217" l="1"/>
  <c r="F128" i="216"/>
  <c r="F127" i="216"/>
  <c r="F126" i="216"/>
  <c r="F125" i="216"/>
  <c r="F124" i="216"/>
  <c r="F123" i="216" s="1"/>
  <c r="F116" i="215"/>
  <c r="F115" i="215"/>
  <c r="F114" i="215"/>
  <c r="F113" i="215"/>
  <c r="F112" i="215"/>
  <c r="F245" i="205"/>
  <c r="F244" i="205"/>
  <c r="F243" i="205"/>
  <c r="F242" i="205"/>
  <c r="F241" i="205"/>
  <c r="F240" i="205" s="1"/>
  <c r="F89" i="203"/>
  <c r="F111" i="215" l="1"/>
  <c r="F170" i="203"/>
  <c r="F169" i="203"/>
  <c r="F168" i="203"/>
  <c r="F135" i="204"/>
  <c r="F189" i="203"/>
  <c r="F187" i="196"/>
  <c r="F207" i="202"/>
  <c r="F182" i="201"/>
  <c r="F172" i="200"/>
  <c r="F116" i="200" l="1"/>
  <c r="F130" i="204" l="1"/>
  <c r="F165" i="203" l="1"/>
  <c r="F167" i="196"/>
  <c r="F187" i="202"/>
  <c r="F152" i="197"/>
  <c r="F162" i="201"/>
  <c r="F152" i="200"/>
  <c r="F51" i="204" l="1"/>
  <c r="F52" i="203"/>
  <c r="F51" i="203"/>
  <c r="F54" i="196"/>
  <c r="F53" i="196"/>
  <c r="F52" i="196"/>
  <c r="F57" i="202"/>
  <c r="F56" i="202"/>
  <c r="F55" i="202"/>
  <c r="F54" i="202"/>
  <c r="F52" i="197"/>
  <c r="F51" i="197"/>
  <c r="F50" i="197"/>
  <c r="F55" i="201"/>
  <c r="F54" i="201"/>
  <c r="F53" i="201"/>
  <c r="F55" i="200"/>
  <c r="F54" i="200"/>
  <c r="F53" i="200"/>
  <c r="F52" i="200"/>
  <c r="F124" i="200" l="1"/>
  <c r="F123" i="200"/>
  <c r="F132" i="201"/>
  <c r="F131" i="201"/>
  <c r="F127" i="197"/>
  <c r="F126" i="197"/>
  <c r="F125" i="197"/>
  <c r="F152" i="202"/>
  <c r="F151" i="202"/>
  <c r="F150" i="202"/>
  <c r="F149" i="202"/>
  <c r="F134" i="196"/>
  <c r="F133" i="196"/>
  <c r="F132" i="196"/>
  <c r="F136" i="196"/>
  <c r="F121" i="203"/>
  <c r="F115" i="204" l="1"/>
  <c r="F164" i="203"/>
  <c r="F163" i="203"/>
  <c r="F166" i="196"/>
  <c r="F165" i="196"/>
  <c r="F186" i="202"/>
  <c r="F185" i="202"/>
  <c r="F151" i="197"/>
  <c r="F150" i="197"/>
  <c r="F161" i="201"/>
  <c r="F160" i="201"/>
  <c r="F150" i="200"/>
  <c r="F42" i="200" l="1"/>
  <c r="F44" i="201"/>
  <c r="F41" i="197"/>
  <c r="F44" i="202"/>
  <c r="F43" i="196"/>
  <c r="F43" i="203"/>
  <c r="F43" i="204"/>
  <c r="B21" i="199"/>
  <c r="A21" i="199"/>
  <c r="F10" i="220"/>
  <c r="F8" i="220"/>
  <c r="F7" i="220" l="1"/>
  <c r="E6" i="220" s="1"/>
  <c r="E4" i="220" s="1"/>
  <c r="C21" i="199" s="1"/>
  <c r="F134" i="204"/>
  <c r="F133" i="204"/>
  <c r="F132" i="204"/>
  <c r="F187" i="203"/>
  <c r="F186" i="203"/>
  <c r="F185" i="196"/>
  <c r="F184" i="196"/>
  <c r="F205" i="202"/>
  <c r="F204" i="202"/>
  <c r="F170" i="197"/>
  <c r="F169" i="197"/>
  <c r="F180" i="201"/>
  <c r="F179" i="201"/>
  <c r="F170" i="200"/>
  <c r="F169" i="200"/>
  <c r="F8" i="218"/>
  <c r="F8" i="217"/>
  <c r="F8" i="216"/>
  <c r="F8" i="215"/>
  <c r="F8" i="214"/>
  <c r="F8" i="213"/>
  <c r="F8" i="205"/>
  <c r="F8" i="204"/>
  <c r="F8" i="203"/>
  <c r="F8" i="196"/>
  <c r="F8" i="202"/>
  <c r="F8" i="197"/>
  <c r="F8" i="201"/>
  <c r="F37" i="218" l="1"/>
  <c r="F36" i="218"/>
  <c r="F36" i="217"/>
  <c r="F35" i="217"/>
  <c r="F36" i="216"/>
  <c r="F35" i="216"/>
  <c r="F36" i="215"/>
  <c r="F35" i="215"/>
  <c r="F35" i="214"/>
  <c r="F34" i="214"/>
  <c r="F36" i="213"/>
  <c r="F35" i="213"/>
  <c r="F35" i="205" l="1"/>
  <c r="F34" i="205"/>
  <c r="F34" i="218"/>
  <c r="F33" i="217"/>
  <c r="F33" i="216"/>
  <c r="F33" i="215"/>
  <c r="F32" i="214"/>
  <c r="F33" i="213"/>
  <c r="F25" i="205"/>
  <c r="F16" i="215"/>
  <c r="F16" i="216"/>
  <c r="F16" i="217"/>
  <c r="F16" i="218"/>
  <c r="F19" i="218"/>
  <c r="F18" i="217"/>
  <c r="F18" i="216"/>
  <c r="F18" i="215"/>
  <c r="F18" i="214"/>
  <c r="F18" i="213"/>
  <c r="F9" i="204" l="1"/>
  <c r="F9" i="203"/>
  <c r="F9" i="196"/>
  <c r="F9" i="202"/>
  <c r="F9" i="197"/>
  <c r="F9" i="201"/>
  <c r="F188" i="203" l="1"/>
  <c r="F184" i="203"/>
  <c r="F186" i="196"/>
  <c r="F182" i="196"/>
  <c r="F206" i="202"/>
  <c r="F202" i="202"/>
  <c r="F171" i="197"/>
  <c r="F167" i="197"/>
  <c r="F181" i="201"/>
  <c r="F177" i="201"/>
  <c r="F171" i="200"/>
  <c r="F167" i="200"/>
  <c r="F129" i="204"/>
  <c r="F183" i="203"/>
  <c r="F181" i="196"/>
  <c r="F201" i="202"/>
  <c r="F166" i="197"/>
  <c r="F176" i="201"/>
  <c r="F166" i="200"/>
  <c r="F128" i="204"/>
  <c r="F182" i="203"/>
  <c r="F180" i="196"/>
  <c r="F200" i="202"/>
  <c r="F165" i="197"/>
  <c r="F175" i="201"/>
  <c r="F165" i="200"/>
  <c r="F127" i="204"/>
  <c r="F181" i="203"/>
  <c r="F179" i="196"/>
  <c r="F199" i="202"/>
  <c r="F164" i="197"/>
  <c r="F174" i="201"/>
  <c r="F164" i="200"/>
  <c r="F126" i="204"/>
  <c r="F180" i="203"/>
  <c r="F178" i="196"/>
  <c r="F198" i="202"/>
  <c r="F163" i="197"/>
  <c r="F173" i="201"/>
  <c r="F163" i="200"/>
  <c r="F125" i="204"/>
  <c r="F179" i="203"/>
  <c r="F177" i="196"/>
  <c r="F197" i="202"/>
  <c r="F162" i="197"/>
  <c r="F172" i="201"/>
  <c r="F162" i="200"/>
  <c r="F124" i="204"/>
  <c r="F178" i="203"/>
  <c r="F176" i="196"/>
  <c r="F196" i="202"/>
  <c r="F161" i="197"/>
  <c r="F171" i="201"/>
  <c r="F161" i="200"/>
  <c r="F123" i="204"/>
  <c r="F177" i="203"/>
  <c r="F175" i="196"/>
  <c r="F195" i="202"/>
  <c r="F160" i="197"/>
  <c r="F170" i="201"/>
  <c r="F160" i="200"/>
  <c r="F122" i="204" l="1"/>
  <c r="F121" i="204"/>
  <c r="F176" i="203"/>
  <c r="F175" i="203"/>
  <c r="F174" i="196"/>
  <c r="F173" i="196"/>
  <c r="F194" i="202"/>
  <c r="F193" i="202"/>
  <c r="F159" i="197"/>
  <c r="F158" i="197"/>
  <c r="F169" i="201"/>
  <c r="F168" i="201"/>
  <c r="F159" i="200"/>
  <c r="F158" i="200"/>
  <c r="F119" i="204"/>
  <c r="F173" i="203"/>
  <c r="F171" i="196"/>
  <c r="F191" i="202"/>
  <c r="F156" i="197"/>
  <c r="F166" i="201"/>
  <c r="F156" i="200"/>
  <c r="F16" i="204" l="1"/>
  <c r="F15" i="204"/>
  <c r="F16" i="203"/>
  <c r="F15" i="203"/>
  <c r="F16" i="196"/>
  <c r="F15" i="196"/>
  <c r="F16" i="202"/>
  <c r="F15" i="202"/>
  <c r="F16" i="197"/>
  <c r="F15" i="197"/>
  <c r="F16" i="201"/>
  <c r="F15" i="201"/>
  <c r="F22" i="204"/>
  <c r="F22" i="203"/>
  <c r="F22" i="196"/>
  <c r="F22" i="202"/>
  <c r="F22" i="197"/>
  <c r="F22" i="201"/>
  <c r="F22" i="200"/>
  <c r="F16" i="200"/>
  <c r="F15" i="200"/>
  <c r="F8" i="200"/>
  <c r="B20" i="199" l="1"/>
  <c r="B19" i="199"/>
  <c r="B18" i="199"/>
  <c r="B17" i="199"/>
  <c r="B16" i="199"/>
  <c r="A20" i="199"/>
  <c r="A19" i="199"/>
  <c r="A18" i="199"/>
  <c r="A17" i="199"/>
  <c r="A16" i="199"/>
  <c r="B15" i="199"/>
  <c r="A15" i="199"/>
  <c r="F115" i="218"/>
  <c r="F114" i="218"/>
  <c r="F113" i="218"/>
  <c r="F112" i="218"/>
  <c r="F111" i="218"/>
  <c r="F110" i="218"/>
  <c r="F109" i="218"/>
  <c r="F108" i="218"/>
  <c r="F107" i="218"/>
  <c r="F106" i="218"/>
  <c r="F105" i="218"/>
  <c r="F104" i="218"/>
  <c r="F103" i="218"/>
  <c r="F102" i="218"/>
  <c r="F101" i="218"/>
  <c r="F100" i="218"/>
  <c r="F99" i="218"/>
  <c r="F98" i="218"/>
  <c r="F97" i="218"/>
  <c r="F96" i="218"/>
  <c r="F94" i="218"/>
  <c r="F93" i="218"/>
  <c r="F92" i="218"/>
  <c r="F91" i="218"/>
  <c r="F90" i="218"/>
  <c r="F89" i="218"/>
  <c r="F88" i="218"/>
  <c r="F87" i="218"/>
  <c r="F86" i="218"/>
  <c r="F85" i="218"/>
  <c r="F84" i="218"/>
  <c r="F83" i="218"/>
  <c r="F78" i="218"/>
  <c r="F77" i="218"/>
  <c r="F76" i="218"/>
  <c r="F75" i="218"/>
  <c r="F74" i="218"/>
  <c r="F73" i="218"/>
  <c r="F71" i="218"/>
  <c r="F70" i="218"/>
  <c r="F68" i="218"/>
  <c r="F67" i="218"/>
  <c r="F66" i="218"/>
  <c r="F63" i="218"/>
  <c r="F62" i="218"/>
  <c r="F60" i="218"/>
  <c r="F58" i="218"/>
  <c r="F57" i="218"/>
  <c r="F55" i="218"/>
  <c r="F54" i="218"/>
  <c r="F52" i="218"/>
  <c r="F49" i="218"/>
  <c r="F48" i="218"/>
  <c r="F45" i="218"/>
  <c r="F43" i="218"/>
  <c r="F42" i="218"/>
  <c r="F41" i="218"/>
  <c r="F33" i="218"/>
  <c r="F32" i="218"/>
  <c r="F31" i="218"/>
  <c r="F30" i="218"/>
  <c r="F29" i="218"/>
  <c r="F28" i="218"/>
  <c r="F27" i="218"/>
  <c r="F26" i="218"/>
  <c r="F25" i="218"/>
  <c r="F24" i="218"/>
  <c r="F23" i="218"/>
  <c r="F22" i="218"/>
  <c r="F21" i="218"/>
  <c r="F18" i="218"/>
  <c r="F17" i="218"/>
  <c r="F15" i="218"/>
  <c r="F14" i="218"/>
  <c r="F13" i="218"/>
  <c r="F12" i="218"/>
  <c r="F11" i="218"/>
  <c r="F10" i="218"/>
  <c r="F9" i="218"/>
  <c r="F119" i="217"/>
  <c r="F118" i="217"/>
  <c r="F117" i="217"/>
  <c r="F116" i="217"/>
  <c r="F115" i="217"/>
  <c r="F114" i="217"/>
  <c r="F113" i="217"/>
  <c r="F112" i="217"/>
  <c r="F111" i="217"/>
  <c r="F110" i="217"/>
  <c r="F109" i="217"/>
  <c r="F108" i="217"/>
  <c r="F107" i="217"/>
  <c r="F106" i="217"/>
  <c r="F105" i="217"/>
  <c r="F104" i="217"/>
  <c r="F103" i="217"/>
  <c r="F102" i="217"/>
  <c r="F101" i="217"/>
  <c r="F100" i="217"/>
  <c r="F98" i="217"/>
  <c r="F97" i="217"/>
  <c r="F96" i="217"/>
  <c r="F95" i="217"/>
  <c r="F94" i="217"/>
  <c r="F93" i="217"/>
  <c r="F92" i="217"/>
  <c r="F91" i="217"/>
  <c r="F90" i="217"/>
  <c r="F89" i="217"/>
  <c r="F88" i="217"/>
  <c r="F87" i="217"/>
  <c r="F82" i="217"/>
  <c r="F81" i="217"/>
  <c r="F80" i="217"/>
  <c r="F79" i="217"/>
  <c r="F78" i="217"/>
  <c r="F76" i="217"/>
  <c r="F75" i="217"/>
  <c r="F74" i="217"/>
  <c r="F73" i="217"/>
  <c r="F71" i="217"/>
  <c r="F70" i="217"/>
  <c r="F68" i="217"/>
  <c r="F67" i="217"/>
  <c r="F66" i="217"/>
  <c r="F63" i="217"/>
  <c r="F62" i="217"/>
  <c r="F60" i="217"/>
  <c r="F58" i="217"/>
  <c r="F57" i="217"/>
  <c r="F56" i="217"/>
  <c r="F55" i="217"/>
  <c r="F53" i="217"/>
  <c r="F51" i="217"/>
  <c r="F48" i="217"/>
  <c r="F47" i="217"/>
  <c r="F44" i="217"/>
  <c r="F42" i="217"/>
  <c r="F41" i="217"/>
  <c r="F40" i="217"/>
  <c r="F32" i="217"/>
  <c r="F31" i="217"/>
  <c r="F30" i="217"/>
  <c r="F29" i="217"/>
  <c r="F28" i="217"/>
  <c r="F27" i="217"/>
  <c r="F26" i="217"/>
  <c r="F25" i="217"/>
  <c r="F24" i="217"/>
  <c r="F23" i="217"/>
  <c r="F22" i="217"/>
  <c r="F21" i="217"/>
  <c r="F20" i="217"/>
  <c r="F17" i="217"/>
  <c r="F15" i="217"/>
  <c r="F14" i="217"/>
  <c r="F13" i="217"/>
  <c r="F12" i="217"/>
  <c r="F11" i="217"/>
  <c r="F10" i="217"/>
  <c r="F9" i="217"/>
  <c r="F122" i="216"/>
  <c r="F121" i="216"/>
  <c r="F120" i="216"/>
  <c r="F119" i="216"/>
  <c r="F118" i="216"/>
  <c r="F117" i="216"/>
  <c r="F116" i="216"/>
  <c r="F115" i="216"/>
  <c r="F114" i="216"/>
  <c r="F113" i="216"/>
  <c r="F112" i="216"/>
  <c r="F111" i="216"/>
  <c r="F110" i="216"/>
  <c r="F109" i="216"/>
  <c r="F108" i="216"/>
  <c r="F107" i="216"/>
  <c r="F106" i="216"/>
  <c r="F105" i="216"/>
  <c r="F104" i="216"/>
  <c r="F103" i="216"/>
  <c r="F101" i="216"/>
  <c r="F100" i="216"/>
  <c r="F99" i="216"/>
  <c r="F98" i="216"/>
  <c r="F97" i="216"/>
  <c r="F96" i="216"/>
  <c r="F95" i="216"/>
  <c r="F94" i="216"/>
  <c r="F93" i="216"/>
  <c r="F92" i="216"/>
  <c r="F91" i="216"/>
  <c r="F90" i="216"/>
  <c r="F85" i="216"/>
  <c r="F84" i="216"/>
  <c r="F83" i="216"/>
  <c r="F82" i="216"/>
  <c r="F81" i="216"/>
  <c r="F80" i="216"/>
  <c r="F78" i="216"/>
  <c r="F77" i="216"/>
  <c r="F75" i="216"/>
  <c r="F74" i="216"/>
  <c r="F72" i="216"/>
  <c r="F71" i="216"/>
  <c r="F69" i="216"/>
  <c r="F68" i="216"/>
  <c r="F66" i="216"/>
  <c r="F65" i="216"/>
  <c r="F63" i="216"/>
  <c r="F62" i="216"/>
  <c r="F61" i="216"/>
  <c r="F60" i="216"/>
  <c r="F59" i="216"/>
  <c r="F58" i="216"/>
  <c r="F57" i="216"/>
  <c r="F56" i="216"/>
  <c r="F54" i="216"/>
  <c r="F53" i="216"/>
  <c r="F51" i="216"/>
  <c r="F48" i="216"/>
  <c r="F47" i="216"/>
  <c r="F44" i="216"/>
  <c r="F42" i="216"/>
  <c r="F41" i="216"/>
  <c r="F40" i="216"/>
  <c r="F32" i="216"/>
  <c r="F31" i="216"/>
  <c r="F30" i="216"/>
  <c r="F29" i="216"/>
  <c r="F28" i="216"/>
  <c r="F27" i="216"/>
  <c r="F26" i="216"/>
  <c r="F25" i="216"/>
  <c r="F24" i="216"/>
  <c r="F23" i="216"/>
  <c r="F22" i="216"/>
  <c r="F21" i="216"/>
  <c r="F20" i="216"/>
  <c r="F17" i="216"/>
  <c r="F15" i="216"/>
  <c r="F14" i="216"/>
  <c r="F13" i="216"/>
  <c r="F12" i="216"/>
  <c r="F11" i="216"/>
  <c r="F10" i="216"/>
  <c r="F9" i="216"/>
  <c r="F110" i="215"/>
  <c r="F109" i="215"/>
  <c r="F108" i="215"/>
  <c r="F107" i="215"/>
  <c r="F106" i="215"/>
  <c r="F105" i="215"/>
  <c r="F104" i="215"/>
  <c r="F103" i="215"/>
  <c r="F102" i="215"/>
  <c r="F101" i="215"/>
  <c r="F100" i="215"/>
  <c r="F99" i="215"/>
  <c r="F98" i="215"/>
  <c r="F97" i="215"/>
  <c r="F96" i="215"/>
  <c r="F95" i="215"/>
  <c r="F94" i="215"/>
  <c r="F93" i="215"/>
  <c r="F92" i="215"/>
  <c r="F91" i="215"/>
  <c r="F89" i="215"/>
  <c r="F88" i="215"/>
  <c r="F87" i="215"/>
  <c r="F86" i="215"/>
  <c r="F85" i="215"/>
  <c r="F84" i="215"/>
  <c r="F83" i="215"/>
  <c r="F82" i="215"/>
  <c r="F81" i="215"/>
  <c r="F80" i="215"/>
  <c r="F79" i="215"/>
  <c r="F78" i="215"/>
  <c r="F73" i="215"/>
  <c r="F72" i="215"/>
  <c r="F71" i="215"/>
  <c r="F70" i="215"/>
  <c r="F68" i="215"/>
  <c r="F67" i="215"/>
  <c r="F65" i="215"/>
  <c r="F64" i="215"/>
  <c r="F62" i="215"/>
  <c r="F61" i="215"/>
  <c r="F60" i="215"/>
  <c r="F58" i="215"/>
  <c r="F57" i="215"/>
  <c r="F56" i="215"/>
  <c r="F54" i="215"/>
  <c r="F53" i="215"/>
  <c r="F51" i="215"/>
  <c r="F48" i="215"/>
  <c r="F47" i="215"/>
  <c r="F44" i="215"/>
  <c r="F42" i="215"/>
  <c r="F41" i="215"/>
  <c r="F40" i="215"/>
  <c r="F32" i="215"/>
  <c r="F31" i="215"/>
  <c r="F30" i="215"/>
  <c r="F29" i="215"/>
  <c r="F28" i="215"/>
  <c r="F27" i="215"/>
  <c r="F26" i="215"/>
  <c r="F25" i="215"/>
  <c r="F24" i="215"/>
  <c r="F23" i="215"/>
  <c r="F22" i="215"/>
  <c r="F21" i="215"/>
  <c r="F20" i="215"/>
  <c r="F17" i="215"/>
  <c r="F15" i="215"/>
  <c r="F14" i="215"/>
  <c r="F13" i="215"/>
  <c r="F12" i="215"/>
  <c r="F11" i="215"/>
  <c r="F10" i="215"/>
  <c r="F9" i="215"/>
  <c r="F106" i="214"/>
  <c r="F105" i="214"/>
  <c r="F104" i="214"/>
  <c r="F103" i="214"/>
  <c r="F102" i="214"/>
  <c r="F100" i="214"/>
  <c r="F99" i="214"/>
  <c r="F98" i="214"/>
  <c r="F97" i="214"/>
  <c r="F96" i="214"/>
  <c r="F95" i="214"/>
  <c r="F94" i="214"/>
  <c r="F93" i="214"/>
  <c r="F92" i="214"/>
  <c r="F91" i="214"/>
  <c r="F90" i="214"/>
  <c r="F89" i="214"/>
  <c r="F88" i="214"/>
  <c r="F87" i="214"/>
  <c r="F86" i="214"/>
  <c r="F85" i="214"/>
  <c r="F84" i="214"/>
  <c r="F83" i="214"/>
  <c r="F82" i="214"/>
  <c r="F81" i="214"/>
  <c r="F79" i="214"/>
  <c r="F78" i="214"/>
  <c r="F77" i="214"/>
  <c r="F76" i="214"/>
  <c r="F75" i="214"/>
  <c r="F74" i="214"/>
  <c r="F73" i="214"/>
  <c r="F72" i="214"/>
  <c r="F71" i="214"/>
  <c r="F70" i="214"/>
  <c r="F69" i="214"/>
  <c r="F68" i="214"/>
  <c r="F63" i="214"/>
  <c r="F62" i="214"/>
  <c r="F61" i="214"/>
  <c r="F60" i="214"/>
  <c r="F58" i="214"/>
  <c r="F57" i="214"/>
  <c r="F55" i="214"/>
  <c r="F54" i="214"/>
  <c r="F52" i="214"/>
  <c r="F51" i="214"/>
  <c r="F49" i="214"/>
  <c r="F47" i="214"/>
  <c r="F44" i="214"/>
  <c r="F43" i="214"/>
  <c r="F40" i="214"/>
  <c r="F38" i="214"/>
  <c r="F37" i="214"/>
  <c r="F31" i="214"/>
  <c r="F30" i="214"/>
  <c r="F29" i="214"/>
  <c r="F28" i="214"/>
  <c r="F27" i="214"/>
  <c r="F26" i="214"/>
  <c r="F25" i="214"/>
  <c r="F24" i="214"/>
  <c r="F23" i="214"/>
  <c r="F22" i="214"/>
  <c r="F21" i="214"/>
  <c r="F20" i="214"/>
  <c r="F17" i="214"/>
  <c r="F16" i="214"/>
  <c r="F15" i="214"/>
  <c r="F14" i="214"/>
  <c r="F13" i="214"/>
  <c r="F12" i="214"/>
  <c r="F11" i="214"/>
  <c r="F10" i="214"/>
  <c r="F9" i="214"/>
  <c r="F122" i="213"/>
  <c r="F121" i="213"/>
  <c r="F120" i="213"/>
  <c r="F119" i="213"/>
  <c r="F118" i="213"/>
  <c r="F116" i="213"/>
  <c r="F115" i="213"/>
  <c r="F114" i="213"/>
  <c r="F113" i="213"/>
  <c r="F112" i="213"/>
  <c r="F111" i="213"/>
  <c r="F110" i="213"/>
  <c r="F109" i="213"/>
  <c r="F108" i="213"/>
  <c r="F107" i="213"/>
  <c r="F106" i="213"/>
  <c r="F105" i="213"/>
  <c r="F104" i="213"/>
  <c r="F103" i="213"/>
  <c r="F102" i="213"/>
  <c r="F101" i="213"/>
  <c r="F100" i="213"/>
  <c r="F99" i="213"/>
  <c r="F98" i="213"/>
  <c r="F97" i="213"/>
  <c r="F95" i="213"/>
  <c r="F94" i="213"/>
  <c r="F93" i="213"/>
  <c r="F92" i="213"/>
  <c r="F91" i="213"/>
  <c r="F90" i="213"/>
  <c r="F89" i="213"/>
  <c r="F88" i="213"/>
  <c r="F87" i="213"/>
  <c r="F86" i="213"/>
  <c r="F85" i="213"/>
  <c r="F84" i="213"/>
  <c r="F79" i="213"/>
  <c r="F78" i="213"/>
  <c r="F77" i="213"/>
  <c r="F76" i="213"/>
  <c r="F75" i="213"/>
  <c r="F74" i="213"/>
  <c r="F72" i="213"/>
  <c r="F71" i="213"/>
  <c r="F69" i="213"/>
  <c r="F68" i="213"/>
  <c r="F67" i="213"/>
  <c r="F65" i="213"/>
  <c r="F64" i="213"/>
  <c r="F62" i="213"/>
  <c r="F61" i="213"/>
  <c r="F59" i="213"/>
  <c r="F57" i="213"/>
  <c r="F56" i="213"/>
  <c r="F54" i="213"/>
  <c r="F53" i="213"/>
  <c r="F51" i="213"/>
  <c r="F48" i="213"/>
  <c r="F47" i="213"/>
  <c r="F44" i="213"/>
  <c r="F42" i="213"/>
  <c r="F41" i="213"/>
  <c r="F40" i="213"/>
  <c r="F32" i="213"/>
  <c r="F31" i="213"/>
  <c r="F30" i="213"/>
  <c r="F29" i="213"/>
  <c r="F28" i="213"/>
  <c r="F27" i="213"/>
  <c r="F26" i="213"/>
  <c r="F25" i="213"/>
  <c r="F24" i="213"/>
  <c r="F23" i="213"/>
  <c r="F22" i="213"/>
  <c r="F21" i="213"/>
  <c r="F20" i="213"/>
  <c r="F17" i="213"/>
  <c r="F16" i="213"/>
  <c r="F15" i="213"/>
  <c r="F14" i="213"/>
  <c r="F13" i="213"/>
  <c r="F12" i="213"/>
  <c r="F11" i="213"/>
  <c r="F10" i="213"/>
  <c r="F9" i="213"/>
  <c r="F173" i="200"/>
  <c r="F208" i="202"/>
  <c r="F61" i="218" l="1"/>
  <c r="F67" i="216"/>
  <c r="F66" i="214"/>
  <c r="F20" i="218"/>
  <c r="F88" i="216"/>
  <c r="F63" i="215"/>
  <c r="F63" i="213"/>
  <c r="F7" i="216"/>
  <c r="F73" i="216"/>
  <c r="F7" i="217"/>
  <c r="F7" i="218"/>
  <c r="F7" i="214"/>
  <c r="F7" i="215"/>
  <c r="F19" i="215"/>
  <c r="F43" i="215"/>
  <c r="F7" i="213"/>
  <c r="F43" i="217"/>
  <c r="F64" i="217"/>
  <c r="F69" i="217"/>
  <c r="F19" i="217"/>
  <c r="F37" i="217"/>
  <c r="F61" i="217"/>
  <c r="F85" i="217"/>
  <c r="F99" i="217"/>
  <c r="F66" i="213"/>
  <c r="F37" i="213"/>
  <c r="F69" i="218"/>
  <c r="F81" i="218"/>
  <c r="F95" i="218"/>
  <c r="F37" i="215"/>
  <c r="F76" i="215"/>
  <c r="F19" i="213"/>
  <c r="F43" i="213"/>
  <c r="F56" i="214"/>
  <c r="F53" i="214"/>
  <c r="F39" i="214"/>
  <c r="F59" i="214"/>
  <c r="F80" i="214"/>
  <c r="F101" i="214"/>
  <c r="F69" i="215"/>
  <c r="F19" i="216"/>
  <c r="F43" i="216"/>
  <c r="F102" i="216"/>
  <c r="F44" i="218"/>
  <c r="F64" i="218"/>
  <c r="F90" i="215"/>
  <c r="F37" i="216"/>
  <c r="F38" i="218"/>
  <c r="F60" i="213"/>
  <c r="F82" i="213"/>
  <c r="F96" i="213"/>
  <c r="F117" i="213"/>
  <c r="F19" i="214"/>
  <c r="F36" i="214"/>
  <c r="F66" i="215"/>
  <c r="F70" i="216"/>
  <c r="F47" i="200"/>
  <c r="F34" i="215" l="1"/>
  <c r="E6" i="215" s="1"/>
  <c r="E64" i="214"/>
  <c r="E74" i="215"/>
  <c r="E83" i="217"/>
  <c r="F34" i="217"/>
  <c r="E6" i="217" s="1"/>
  <c r="E79" i="218"/>
  <c r="E86" i="216"/>
  <c r="F35" i="218"/>
  <c r="E6" i="218" s="1"/>
  <c r="F33" i="214"/>
  <c r="E6" i="214" s="1"/>
  <c r="E4" i="214" s="1"/>
  <c r="C16" i="199" s="1"/>
  <c r="F34" i="213"/>
  <c r="E6" i="213" s="1"/>
  <c r="F34" i="216"/>
  <c r="E6" i="216" s="1"/>
  <c r="E80" i="213"/>
  <c r="F239" i="205"/>
  <c r="F238" i="205"/>
  <c r="F237" i="205"/>
  <c r="F236" i="205"/>
  <c r="F235" i="205"/>
  <c r="F233" i="205"/>
  <c r="F232" i="205"/>
  <c r="F231" i="205"/>
  <c r="F230" i="205"/>
  <c r="F229" i="205"/>
  <c r="F228" i="205"/>
  <c r="F227" i="205"/>
  <c r="F225" i="205"/>
  <c r="F224" i="205"/>
  <c r="F223" i="205"/>
  <c r="F221" i="205"/>
  <c r="F220" i="205"/>
  <c r="F219" i="205"/>
  <c r="F217" i="205"/>
  <c r="F216" i="205"/>
  <c r="F215" i="205"/>
  <c r="F214" i="205"/>
  <c r="F213" i="205"/>
  <c r="F212" i="205"/>
  <c r="F211" i="205"/>
  <c r="F210" i="205"/>
  <c r="F209" i="205"/>
  <c r="F208" i="205"/>
  <c r="F207" i="205"/>
  <c r="F205" i="205"/>
  <c r="F204" i="205"/>
  <c r="F203" i="205"/>
  <c r="F202" i="205"/>
  <c r="F201" i="205"/>
  <c r="F200" i="205"/>
  <c r="F198" i="205"/>
  <c r="F197" i="205"/>
  <c r="F196" i="205"/>
  <c r="F189" i="205"/>
  <c r="F188" i="205"/>
  <c r="F187" i="205"/>
  <c r="F186" i="205"/>
  <c r="F185" i="205"/>
  <c r="F184" i="205"/>
  <c r="F183" i="205"/>
  <c r="F182" i="205"/>
  <c r="F181" i="205"/>
  <c r="F180" i="205"/>
  <c r="F179" i="205"/>
  <c r="F178" i="205"/>
  <c r="F177" i="205"/>
  <c r="F176" i="205"/>
  <c r="F175" i="205"/>
  <c r="F174" i="205"/>
  <c r="F173" i="205"/>
  <c r="F172" i="205"/>
  <c r="F171" i="205"/>
  <c r="F170" i="205"/>
  <c r="F169" i="205"/>
  <c r="F168" i="205"/>
  <c r="F167" i="205"/>
  <c r="F166" i="205"/>
  <c r="F165" i="205"/>
  <c r="F164" i="205"/>
  <c r="F163" i="205"/>
  <c r="F162" i="205"/>
  <c r="F161" i="205"/>
  <c r="F160" i="205"/>
  <c r="E4" i="216" l="1"/>
  <c r="C18" i="199" s="1"/>
  <c r="E4" i="215"/>
  <c r="C17" i="199" s="1"/>
  <c r="E4" i="218"/>
  <c r="C20" i="199" s="1"/>
  <c r="E4" i="217"/>
  <c r="C19" i="199" s="1"/>
  <c r="E4" i="213"/>
  <c r="C15" i="199" s="1"/>
  <c r="F218" i="205"/>
  <c r="F234" i="205"/>
  <c r="F195" i="205"/>
  <c r="F194" i="205"/>
  <c r="F193" i="205"/>
  <c r="F192" i="205"/>
  <c r="F191" i="205"/>
  <c r="F159" i="205"/>
  <c r="F158" i="205"/>
  <c r="F157" i="205"/>
  <c r="F156" i="205"/>
  <c r="F155" i="205"/>
  <c r="F154" i="205"/>
  <c r="F153" i="205"/>
  <c r="F150" i="205"/>
  <c r="F148" i="205"/>
  <c r="F147" i="205"/>
  <c r="F146" i="205"/>
  <c r="F145" i="205"/>
  <c r="F144" i="205"/>
  <c r="F143" i="205"/>
  <c r="F142" i="205"/>
  <c r="F141" i="205"/>
  <c r="F140" i="205"/>
  <c r="F149" i="205" l="1"/>
  <c r="F138" i="205"/>
  <c r="E136" i="205" s="1"/>
  <c r="F190" i="205"/>
  <c r="F96" i="202"/>
  <c r="F73" i="202"/>
  <c r="F72" i="202"/>
  <c r="F180" i="202"/>
  <c r="F179" i="202"/>
  <c r="F178" i="202"/>
  <c r="F177" i="202"/>
  <c r="F86" i="201" l="1"/>
  <c r="F68" i="201" l="1"/>
  <c r="F67" i="201"/>
  <c r="F156" i="201"/>
  <c r="F155" i="201"/>
  <c r="F154" i="201"/>
  <c r="F153" i="201"/>
  <c r="F146" i="200"/>
  <c r="F145" i="200"/>
  <c r="F144" i="200"/>
  <c r="F143" i="200"/>
  <c r="F85" i="200"/>
  <c r="F67" i="200"/>
  <c r="F66" i="200"/>
  <c r="F146" i="197"/>
  <c r="F145" i="197"/>
  <c r="F144" i="197"/>
  <c r="F143" i="197"/>
  <c r="F82" i="197"/>
  <c r="F81" i="197"/>
  <c r="F74" i="197"/>
  <c r="F62" i="197"/>
  <c r="F61" i="197"/>
  <c r="F161" i="196"/>
  <c r="F160" i="196"/>
  <c r="F159" i="196"/>
  <c r="F158" i="196"/>
  <c r="F82" i="196" l="1"/>
  <c r="F83" i="196"/>
  <c r="F73" i="196"/>
  <c r="F63" i="196"/>
  <c r="F62" i="196"/>
  <c r="F113" i="204" l="1"/>
  <c r="F128" i="205" l="1"/>
  <c r="F127" i="205"/>
  <c r="F124" i="205"/>
  <c r="F123" i="205"/>
  <c r="F125" i="205"/>
  <c r="F122" i="205"/>
  <c r="F121" i="205"/>
  <c r="F120" i="205"/>
  <c r="F119" i="205"/>
  <c r="F118" i="205"/>
  <c r="F117" i="205"/>
  <c r="F116" i="205"/>
  <c r="F115" i="205"/>
  <c r="F114" i="205"/>
  <c r="F106" i="205"/>
  <c r="F100" i="205"/>
  <c r="F98" i="205"/>
  <c r="F96" i="205"/>
  <c r="F95" i="205"/>
  <c r="F94" i="205"/>
  <c r="F97" i="205"/>
  <c r="F93" i="205"/>
  <c r="F92" i="205"/>
  <c r="F91" i="205"/>
  <c r="F132" i="205"/>
  <c r="F131" i="205"/>
  <c r="F133" i="205"/>
  <c r="F89" i="205"/>
  <c r="F88" i="205"/>
  <c r="F84" i="205"/>
  <c r="F85" i="205"/>
  <c r="F83" i="205"/>
  <c r="F86" i="205"/>
  <c r="F82" i="205"/>
  <c r="F81" i="205"/>
  <c r="F80" i="205"/>
  <c r="F77" i="205"/>
  <c r="F76" i="205"/>
  <c r="F75" i="205"/>
  <c r="F74" i="205"/>
  <c r="F68" i="205"/>
  <c r="F69" i="205"/>
  <c r="F71" i="205"/>
  <c r="F70" i="205"/>
  <c r="F66" i="205"/>
  <c r="F65" i="205"/>
  <c r="F62" i="205"/>
  <c r="F61" i="205"/>
  <c r="F60" i="205"/>
  <c r="F63" i="205"/>
  <c r="F58" i="205"/>
  <c r="F59" i="205"/>
  <c r="F57" i="205"/>
  <c r="F56" i="205"/>
  <c r="F53" i="205"/>
  <c r="F52" i="205"/>
  <c r="F51" i="205"/>
  <c r="F50" i="205"/>
  <c r="F54" i="205"/>
  <c r="F48" i="205"/>
  <c r="F47" i="205"/>
  <c r="F46" i="205"/>
  <c r="F44" i="205"/>
  <c r="F43" i="205"/>
  <c r="F42" i="205"/>
  <c r="F41" i="205"/>
  <c r="F40" i="205"/>
  <c r="F39" i="205"/>
  <c r="F38" i="205"/>
  <c r="F33" i="205"/>
  <c r="F32" i="205"/>
  <c r="F31" i="205"/>
  <c r="F30" i="205"/>
  <c r="F29" i="205"/>
  <c r="F23" i="205"/>
  <c r="F22" i="205"/>
  <c r="F20" i="205"/>
  <c r="F19" i="205"/>
  <c r="F17" i="205"/>
  <c r="F16" i="205"/>
  <c r="F64" i="205" l="1"/>
  <c r="F72" i="205"/>
  <c r="F78" i="205"/>
  <c r="F67" i="205"/>
  <c r="F87" i="205"/>
  <c r="F49" i="205"/>
  <c r="F55" i="205"/>
  <c r="F90" i="205"/>
  <c r="B14" i="199"/>
  <c r="A14" i="199"/>
  <c r="F135" i="205" l="1"/>
  <c r="F134" i="205"/>
  <c r="F129" i="205"/>
  <c r="F126" i="205" s="1"/>
  <c r="F113" i="205"/>
  <c r="F112" i="205"/>
  <c r="F111" i="205"/>
  <c r="F110" i="205"/>
  <c r="F109" i="205"/>
  <c r="F108" i="205"/>
  <c r="F104" i="205"/>
  <c r="F103" i="205"/>
  <c r="F45" i="205"/>
  <c r="F36" i="205" s="1"/>
  <c r="F28" i="205"/>
  <c r="F26" i="205" s="1"/>
  <c r="F21" i="205"/>
  <c r="F24" i="205"/>
  <c r="F18" i="205"/>
  <c r="F14" i="205"/>
  <c r="F13" i="205"/>
  <c r="F12" i="205"/>
  <c r="F11" i="205"/>
  <c r="F10" i="205"/>
  <c r="F9" i="205"/>
  <c r="F60" i="204"/>
  <c r="F130" i="205" l="1"/>
  <c r="F15" i="205"/>
  <c r="F7" i="205"/>
  <c r="F99" i="205"/>
  <c r="F67" i="204"/>
  <c r="F63" i="204"/>
  <c r="F55" i="204"/>
  <c r="F42" i="204"/>
  <c r="F41" i="204"/>
  <c r="F40" i="204"/>
  <c r="F161" i="203"/>
  <c r="F160" i="203"/>
  <c r="F159" i="203"/>
  <c r="F158" i="203"/>
  <c r="F145" i="203"/>
  <c r="F144" i="203"/>
  <c r="F143" i="203"/>
  <c r="F142" i="203"/>
  <c r="F141" i="203"/>
  <c r="F139" i="203"/>
  <c r="F138" i="203"/>
  <c r="F137" i="203"/>
  <c r="F136" i="203"/>
  <c r="E6" i="205" l="1"/>
  <c r="F135" i="203"/>
  <c r="F134" i="203"/>
  <c r="F133" i="203"/>
  <c r="F120" i="203"/>
  <c r="F72" i="203"/>
  <c r="F71" i="203"/>
  <c r="F70" i="203"/>
  <c r="F69" i="203"/>
  <c r="F68" i="203"/>
  <c r="F42" i="203"/>
  <c r="E4" i="205" l="1"/>
  <c r="C14" i="199" s="1"/>
  <c r="F41" i="200"/>
  <c r="F40" i="200"/>
  <c r="F43" i="201" l="1"/>
  <c r="F42" i="201"/>
  <c r="F41" i="201"/>
  <c r="F40" i="201"/>
  <c r="F42" i="196" l="1"/>
  <c r="F41" i="196"/>
  <c r="F40" i="196"/>
  <c r="F43" i="202"/>
  <c r="F182" i="202"/>
  <c r="F157" i="202"/>
  <c r="F147" i="202"/>
  <c r="F106" i="202" l="1"/>
  <c r="F105" i="202"/>
  <c r="F104" i="202"/>
  <c r="F98" i="202"/>
  <c r="F97" i="202"/>
  <c r="F66" i="202"/>
  <c r="F108" i="202"/>
  <c r="F90" i="201" l="1"/>
  <c r="F91" i="201"/>
  <c r="F94" i="201"/>
  <c r="F62" i="201"/>
  <c r="F129" i="201"/>
  <c r="F183" i="201"/>
  <c r="F188" i="196"/>
  <c r="F89" i="200" l="1"/>
  <c r="F88" i="200"/>
  <c r="F87" i="200"/>
  <c r="F136" i="202" l="1"/>
  <c r="F129" i="202"/>
  <c r="F125" i="202" l="1"/>
  <c r="F104" i="201"/>
  <c r="F124" i="202"/>
  <c r="F123" i="202"/>
  <c r="F122" i="202"/>
  <c r="F121" i="202"/>
  <c r="F120" i="202"/>
  <c r="F119" i="202"/>
  <c r="F118" i="202"/>
  <c r="F117" i="202"/>
  <c r="F116" i="202"/>
  <c r="F115" i="202"/>
  <c r="F114" i="202"/>
  <c r="F113" i="202"/>
  <c r="F112" i="202"/>
  <c r="F111" i="201"/>
  <c r="F110" i="201"/>
  <c r="F109" i="201"/>
  <c r="F108" i="201"/>
  <c r="F107" i="201"/>
  <c r="F106" i="201"/>
  <c r="F105" i="201"/>
  <c r="F103" i="201"/>
  <c r="F102" i="201"/>
  <c r="F101" i="201"/>
  <c r="F100" i="201"/>
  <c r="F99" i="201"/>
  <c r="F98" i="201"/>
  <c r="F97" i="201"/>
  <c r="F100" i="200"/>
  <c r="F99" i="200"/>
  <c r="F109" i="202" l="1"/>
  <c r="F99" i="202"/>
  <c r="F90" i="202"/>
  <c r="F87" i="202"/>
  <c r="F86" i="202"/>
  <c r="F71" i="202"/>
  <c r="F68" i="202"/>
  <c r="F64" i="202"/>
  <c r="F63" i="202"/>
  <c r="F62" i="202"/>
  <c r="F61" i="202"/>
  <c r="F59" i="202"/>
  <c r="F82" i="202"/>
  <c r="F79" i="202"/>
  <c r="F59" i="201" l="1"/>
  <c r="F58" i="201"/>
  <c r="F87" i="201"/>
  <c r="F78" i="201"/>
  <c r="F64" i="201"/>
  <c r="F73" i="197" l="1"/>
  <c r="F77" i="200" l="1"/>
  <c r="F70" i="200"/>
  <c r="F52" i="202" l="1"/>
  <c r="F114" i="197" l="1"/>
  <c r="F104" i="197" l="1"/>
  <c r="F103" i="197"/>
  <c r="F102" i="197"/>
  <c r="B13" i="199" l="1"/>
  <c r="B12" i="199"/>
  <c r="A13" i="199"/>
  <c r="A12" i="199"/>
  <c r="F136" i="204"/>
  <c r="F118" i="204"/>
  <c r="F117" i="204"/>
  <c r="F116" i="204"/>
  <c r="F112" i="204"/>
  <c r="F110" i="204"/>
  <c r="F109" i="204"/>
  <c r="F108" i="204"/>
  <c r="F107" i="204"/>
  <c r="F105" i="204"/>
  <c r="F104" i="204"/>
  <c r="F103" i="204"/>
  <c r="F102" i="204"/>
  <c r="F100" i="204"/>
  <c r="F98" i="204"/>
  <c r="F97" i="204"/>
  <c r="F94" i="204"/>
  <c r="F92" i="204"/>
  <c r="F91" i="204"/>
  <c r="F89" i="204"/>
  <c r="F88" i="204"/>
  <c r="F87" i="204"/>
  <c r="F84" i="204"/>
  <c r="F83" i="204"/>
  <c r="F82" i="204"/>
  <c r="F80" i="204"/>
  <c r="F79" i="204"/>
  <c r="F76" i="204"/>
  <c r="F75" i="204"/>
  <c r="F74" i="204"/>
  <c r="F73" i="204"/>
  <c r="F72" i="204"/>
  <c r="F71" i="204"/>
  <c r="F70" i="204"/>
  <c r="F69" i="204"/>
  <c r="F66" i="204"/>
  <c r="F65" i="204"/>
  <c r="F64" i="204"/>
  <c r="F62" i="204"/>
  <c r="F59" i="204"/>
  <c r="F58" i="204"/>
  <c r="F57" i="204"/>
  <c r="F56" i="204"/>
  <c r="F54" i="204"/>
  <c r="F53" i="204"/>
  <c r="F49" i="204"/>
  <c r="F48" i="204"/>
  <c r="F44" i="204"/>
  <c r="F37" i="204" s="1"/>
  <c r="F36" i="204"/>
  <c r="F35" i="204"/>
  <c r="F33" i="204"/>
  <c r="F32" i="204"/>
  <c r="F31" i="204"/>
  <c r="F30" i="204"/>
  <c r="F29" i="204"/>
  <c r="F28" i="204"/>
  <c r="F27" i="204"/>
  <c r="F26" i="204"/>
  <c r="F24" i="204"/>
  <c r="F21" i="204"/>
  <c r="F20" i="204"/>
  <c r="F19" i="204"/>
  <c r="F18" i="204"/>
  <c r="F17" i="204"/>
  <c r="F13" i="204"/>
  <c r="F12" i="204"/>
  <c r="F11" i="204"/>
  <c r="F10" i="204"/>
  <c r="F190" i="203"/>
  <c r="F172" i="203"/>
  <c r="F171" i="203"/>
  <c r="F166" i="203"/>
  <c r="F157" i="203"/>
  <c r="F155" i="203"/>
  <c r="F154" i="203"/>
  <c r="F153" i="203"/>
  <c r="F152" i="203"/>
  <c r="F150" i="203"/>
  <c r="F149" i="203"/>
  <c r="F148" i="203"/>
  <c r="F147" i="203"/>
  <c r="F132" i="203"/>
  <c r="F131" i="203"/>
  <c r="F129" i="203"/>
  <c r="F128" i="203"/>
  <c r="F127" i="203"/>
  <c r="F124" i="203"/>
  <c r="F123" i="203"/>
  <c r="F118" i="203"/>
  <c r="F117" i="203"/>
  <c r="F115" i="203"/>
  <c r="F114" i="203"/>
  <c r="F113" i="203"/>
  <c r="F110" i="203"/>
  <c r="F109" i="203"/>
  <c r="F107" i="203"/>
  <c r="F106" i="203"/>
  <c r="F103" i="203"/>
  <c r="F102" i="203"/>
  <c r="F101" i="203"/>
  <c r="F100" i="203"/>
  <c r="F99" i="203"/>
  <c r="F98" i="203"/>
  <c r="F96" i="203"/>
  <c r="F95" i="203"/>
  <c r="F94" i="203"/>
  <c r="F93" i="203"/>
  <c r="F92" i="203"/>
  <c r="F91" i="203"/>
  <c r="F90" i="203"/>
  <c r="F88" i="203"/>
  <c r="F87" i="203"/>
  <c r="F86" i="203"/>
  <c r="F85" i="203"/>
  <c r="F84" i="203"/>
  <c r="F83" i="203"/>
  <c r="F82" i="203"/>
  <c r="F81" i="203"/>
  <c r="F80" i="203"/>
  <c r="F79" i="203"/>
  <c r="F78" i="203"/>
  <c r="F77" i="203"/>
  <c r="F67" i="203"/>
  <c r="F66" i="203"/>
  <c r="F65" i="203"/>
  <c r="F64" i="203"/>
  <c r="F63" i="203"/>
  <c r="F62" i="203"/>
  <c r="F61" i="203"/>
  <c r="F60" i="203"/>
  <c r="F59" i="203"/>
  <c r="F58" i="203"/>
  <c r="F57" i="203"/>
  <c r="F56" i="203"/>
  <c r="F75" i="203"/>
  <c r="F74" i="203"/>
  <c r="F55" i="203"/>
  <c r="F54" i="203"/>
  <c r="F49" i="203"/>
  <c r="F48" i="203"/>
  <c r="F44" i="203"/>
  <c r="F41" i="203"/>
  <c r="F40" i="203"/>
  <c r="F36" i="203"/>
  <c r="F35" i="203"/>
  <c r="F33" i="203"/>
  <c r="F32" i="203"/>
  <c r="F31" i="203"/>
  <c r="F30" i="203"/>
  <c r="F29" i="203"/>
  <c r="F28" i="203"/>
  <c r="F27" i="203"/>
  <c r="F26" i="203"/>
  <c r="F24" i="203"/>
  <c r="F21" i="203"/>
  <c r="F20" i="203"/>
  <c r="F19" i="203"/>
  <c r="F18" i="203"/>
  <c r="F17" i="203"/>
  <c r="F13" i="203"/>
  <c r="F12" i="203"/>
  <c r="F11" i="203"/>
  <c r="F10" i="203"/>
  <c r="B10" i="199"/>
  <c r="A10" i="199"/>
  <c r="B8" i="199"/>
  <c r="A8" i="199"/>
  <c r="F209" i="202"/>
  <c r="F190" i="202"/>
  <c r="F189" i="202"/>
  <c r="F188" i="202"/>
  <c r="F183" i="202"/>
  <c r="F175" i="202"/>
  <c r="F174" i="202"/>
  <c r="F173" i="202"/>
  <c r="F172" i="202"/>
  <c r="F170" i="202"/>
  <c r="F169" i="202"/>
  <c r="F168" i="202"/>
  <c r="F167" i="202"/>
  <c r="F165" i="202"/>
  <c r="F164" i="202"/>
  <c r="F162" i="202"/>
  <c r="F161" i="202"/>
  <c r="F160" i="202"/>
  <c r="F156" i="202"/>
  <c r="F155" i="202"/>
  <c r="F154" i="202"/>
  <c r="F146" i="202"/>
  <c r="F145" i="202"/>
  <c r="F144" i="202"/>
  <c r="F142" i="202"/>
  <c r="F141" i="202"/>
  <c r="F140" i="202"/>
  <c r="F137" i="202"/>
  <c r="F135" i="202"/>
  <c r="F134" i="202"/>
  <c r="F133" i="202"/>
  <c r="F131" i="202"/>
  <c r="F130" i="202"/>
  <c r="F128" i="202"/>
  <c r="F111" i="202"/>
  <c r="F101" i="202"/>
  <c r="F95" i="202"/>
  <c r="F107" i="202"/>
  <c r="F103" i="202"/>
  <c r="F102" i="202"/>
  <c r="F100" i="202"/>
  <c r="F94" i="202"/>
  <c r="F93" i="202"/>
  <c r="F91" i="202"/>
  <c r="F92" i="202"/>
  <c r="F89" i="202"/>
  <c r="F88" i="202"/>
  <c r="F76" i="202"/>
  <c r="F75" i="202"/>
  <c r="F74" i="202"/>
  <c r="F70" i="202"/>
  <c r="F69" i="202"/>
  <c r="F67" i="202"/>
  <c r="F65" i="202"/>
  <c r="F60" i="202"/>
  <c r="F84" i="202"/>
  <c r="F83" i="202"/>
  <c r="F81" i="202"/>
  <c r="F80" i="202"/>
  <c r="F78" i="202"/>
  <c r="F51" i="202"/>
  <c r="F50" i="202"/>
  <c r="F49" i="202"/>
  <c r="F45" i="202"/>
  <c r="F42" i="202"/>
  <c r="F41" i="202"/>
  <c r="F40" i="202"/>
  <c r="F36" i="202"/>
  <c r="F35" i="202"/>
  <c r="F33" i="202"/>
  <c r="F32" i="202"/>
  <c r="F31" i="202"/>
  <c r="F30" i="202"/>
  <c r="F29" i="202"/>
  <c r="F28" i="202"/>
  <c r="F27" i="202"/>
  <c r="F26" i="202"/>
  <c r="F24" i="202"/>
  <c r="F21" i="202"/>
  <c r="F20" i="202"/>
  <c r="F19" i="202"/>
  <c r="F18" i="202"/>
  <c r="F17" i="202"/>
  <c r="F13" i="202"/>
  <c r="F12" i="202"/>
  <c r="F11" i="202"/>
  <c r="F10" i="202"/>
  <c r="F184" i="201"/>
  <c r="F165" i="201"/>
  <c r="F164" i="201"/>
  <c r="F163" i="201"/>
  <c r="F158" i="201"/>
  <c r="F151" i="201"/>
  <c r="F150" i="201"/>
  <c r="F149" i="201"/>
  <c r="F148" i="201"/>
  <c r="F146" i="201"/>
  <c r="F145" i="201"/>
  <c r="F144" i="201"/>
  <c r="F143" i="201"/>
  <c r="F141" i="201"/>
  <c r="F139" i="201"/>
  <c r="F138" i="201"/>
  <c r="F135" i="201"/>
  <c r="F134" i="201"/>
  <c r="F128" i="201"/>
  <c r="F126" i="201"/>
  <c r="F125" i="201"/>
  <c r="F124" i="201"/>
  <c r="F121" i="201"/>
  <c r="F120" i="201"/>
  <c r="F119" i="201"/>
  <c r="F118" i="201"/>
  <c r="F116" i="201"/>
  <c r="F115" i="201"/>
  <c r="F114" i="201"/>
  <c r="F89" i="201"/>
  <c r="F85" i="201"/>
  <c r="F95" i="201"/>
  <c r="F93" i="201"/>
  <c r="F92" i="201"/>
  <c r="F88" i="201"/>
  <c r="F84" i="201"/>
  <c r="F83" i="201"/>
  <c r="F82" i="201"/>
  <c r="F81" i="201"/>
  <c r="F80" i="201"/>
  <c r="F79" i="201"/>
  <c r="F71" i="201"/>
  <c r="F70" i="201"/>
  <c r="F69" i="201"/>
  <c r="F66" i="201"/>
  <c r="F65" i="201"/>
  <c r="F63" i="201"/>
  <c r="F61" i="201"/>
  <c r="F60" i="201"/>
  <c r="F57" i="201"/>
  <c r="F76" i="201"/>
  <c r="F75" i="201"/>
  <c r="F74" i="201"/>
  <c r="F73" i="201"/>
  <c r="F51" i="201"/>
  <c r="F50" i="201"/>
  <c r="F49" i="201"/>
  <c r="F45" i="201"/>
  <c r="F37" i="201" s="1"/>
  <c r="F36" i="201"/>
  <c r="F35" i="201"/>
  <c r="F33" i="201"/>
  <c r="F32" i="201"/>
  <c r="F31" i="201"/>
  <c r="F30" i="201"/>
  <c r="F29" i="201"/>
  <c r="F28" i="201"/>
  <c r="F27" i="201"/>
  <c r="F26" i="201"/>
  <c r="F24" i="201"/>
  <c r="F21" i="201"/>
  <c r="F20" i="201"/>
  <c r="F19" i="201"/>
  <c r="F18" i="201"/>
  <c r="F17" i="201"/>
  <c r="F13" i="201"/>
  <c r="F12" i="201"/>
  <c r="F11" i="201"/>
  <c r="F10" i="201"/>
  <c r="B7" i="199"/>
  <c r="A7" i="199"/>
  <c r="F174" i="200"/>
  <c r="F155" i="200"/>
  <c r="F154" i="200"/>
  <c r="F153" i="200"/>
  <c r="F151" i="200"/>
  <c r="F148" i="200"/>
  <c r="F141" i="200"/>
  <c r="F140" i="200"/>
  <c r="F139" i="200"/>
  <c r="F138" i="200"/>
  <c r="F136" i="200"/>
  <c r="F135" i="200"/>
  <c r="F134" i="200"/>
  <c r="F133" i="200"/>
  <c r="F131" i="200"/>
  <c r="F130" i="200"/>
  <c r="F127" i="200"/>
  <c r="F126" i="200"/>
  <c r="F121" i="200"/>
  <c r="F120" i="200"/>
  <c r="F118" i="200"/>
  <c r="F117" i="200"/>
  <c r="F113" i="200"/>
  <c r="F112" i="200"/>
  <c r="F111" i="200"/>
  <c r="F110" i="200"/>
  <c r="F108" i="200"/>
  <c r="F107" i="200"/>
  <c r="F106" i="200"/>
  <c r="F103" i="200"/>
  <c r="F102" i="200"/>
  <c r="F101" i="200"/>
  <c r="F98" i="200"/>
  <c r="F97" i="200"/>
  <c r="F96" i="200"/>
  <c r="F95" i="200"/>
  <c r="F94" i="200"/>
  <c r="F93" i="200"/>
  <c r="F92" i="200"/>
  <c r="F91" i="200"/>
  <c r="F84" i="200"/>
  <c r="F86" i="200"/>
  <c r="F83" i="200"/>
  <c r="F82" i="200"/>
  <c r="F81" i="200"/>
  <c r="F80" i="200"/>
  <c r="F79" i="200"/>
  <c r="F78" i="200"/>
  <c r="F69" i="200"/>
  <c r="F68" i="200"/>
  <c r="F65" i="200"/>
  <c r="F64" i="200"/>
  <c r="F63" i="200"/>
  <c r="F62" i="200"/>
  <c r="F61" i="200"/>
  <c r="F60" i="200"/>
  <c r="F59" i="200"/>
  <c r="F58" i="200"/>
  <c r="F57" i="200"/>
  <c r="F75" i="200"/>
  <c r="F74" i="200"/>
  <c r="F73" i="200"/>
  <c r="F72" i="200"/>
  <c r="F50" i="200"/>
  <c r="F49" i="200"/>
  <c r="F48" i="200"/>
  <c r="F43" i="200"/>
  <c r="F37" i="200" s="1"/>
  <c r="F36" i="200"/>
  <c r="F35" i="200"/>
  <c r="F33" i="200"/>
  <c r="F32" i="200"/>
  <c r="F31" i="200"/>
  <c r="F30" i="200"/>
  <c r="F29" i="200"/>
  <c r="F28" i="200"/>
  <c r="F27" i="200"/>
  <c r="F26" i="200"/>
  <c r="F24" i="200"/>
  <c r="F21" i="200"/>
  <c r="F20" i="200"/>
  <c r="F19" i="200"/>
  <c r="F18" i="200"/>
  <c r="F17" i="200"/>
  <c r="F13" i="200"/>
  <c r="F12" i="200"/>
  <c r="F11" i="200"/>
  <c r="F10" i="200"/>
  <c r="F9" i="200"/>
  <c r="F65" i="197"/>
  <c r="F64" i="197"/>
  <c r="F46" i="201" l="1"/>
  <c r="F112" i="201"/>
  <c r="F7" i="200"/>
  <c r="F7" i="201"/>
  <c r="F7" i="204"/>
  <c r="F7" i="203"/>
  <c r="F7" i="202"/>
  <c r="F34" i="201"/>
  <c r="F45" i="203"/>
  <c r="F37" i="203"/>
  <c r="F34" i="202"/>
  <c r="F23" i="202"/>
  <c r="F138" i="202"/>
  <c r="F23" i="201"/>
  <c r="F122" i="201"/>
  <c r="F46" i="202"/>
  <c r="F34" i="203"/>
  <c r="F104" i="203"/>
  <c r="F111" i="203"/>
  <c r="F37" i="202"/>
  <c r="F126" i="202"/>
  <c r="F23" i="203"/>
  <c r="F104" i="200"/>
  <c r="F23" i="200"/>
  <c r="F44" i="200"/>
  <c r="F34" i="200"/>
  <c r="F114" i="200"/>
  <c r="F34" i="204"/>
  <c r="F45" i="204"/>
  <c r="F77" i="204"/>
  <c r="F85" i="204"/>
  <c r="F23" i="204"/>
  <c r="E6" i="203" l="1"/>
  <c r="E4" i="203" s="1"/>
  <c r="C12" i="199" s="1"/>
  <c r="E6" i="202"/>
  <c r="E4" i="202" s="1"/>
  <c r="C10" i="199" s="1"/>
  <c r="E6" i="201"/>
  <c r="E4" i="201" s="1"/>
  <c r="C8" i="199" s="1"/>
  <c r="E6" i="200"/>
  <c r="E4" i="200" s="1"/>
  <c r="C7" i="199" s="1"/>
  <c r="E6" i="204"/>
  <c r="E4" i="204" s="1"/>
  <c r="C13" i="199" s="1"/>
  <c r="B9" i="199"/>
  <c r="A9" i="199"/>
  <c r="A11" i="199"/>
  <c r="B11" i="199"/>
  <c r="F172" i="197"/>
  <c r="F155" i="197"/>
  <c r="F154" i="197"/>
  <c r="F153" i="197"/>
  <c r="F148" i="197"/>
  <c r="F141" i="197"/>
  <c r="F140" i="197"/>
  <c r="F139" i="197"/>
  <c r="F138" i="197"/>
  <c r="F136" i="197"/>
  <c r="F135" i="197"/>
  <c r="F134" i="197"/>
  <c r="F133" i="197"/>
  <c r="F131" i="197"/>
  <c r="F130" i="197"/>
  <c r="F129" i="197"/>
  <c r="F123" i="197"/>
  <c r="F122" i="197"/>
  <c r="F121" i="197"/>
  <c r="F119" i="197"/>
  <c r="F118" i="197"/>
  <c r="F117" i="197"/>
  <c r="F113" i="197"/>
  <c r="F112" i="197"/>
  <c r="F111" i="197"/>
  <c r="F109" i="197"/>
  <c r="F108" i="197"/>
  <c r="F107" i="197"/>
  <c r="F101" i="197"/>
  <c r="F100" i="197"/>
  <c r="F99" i="197"/>
  <c r="F98" i="197"/>
  <c r="F97" i="197"/>
  <c r="F96" i="197"/>
  <c r="F95" i="197"/>
  <c r="F94" i="197"/>
  <c r="F93" i="197"/>
  <c r="F92" i="197"/>
  <c r="F91" i="197"/>
  <c r="F90" i="197"/>
  <c r="F88" i="197"/>
  <c r="F87" i="197"/>
  <c r="F86" i="197"/>
  <c r="F85" i="197"/>
  <c r="F84" i="197"/>
  <c r="F83" i="197"/>
  <c r="F80" i="197"/>
  <c r="F79" i="197"/>
  <c r="F78" i="197"/>
  <c r="F77" i="197"/>
  <c r="F76" i="197"/>
  <c r="F75" i="197"/>
  <c r="F63" i="197"/>
  <c r="F60" i="197"/>
  <c r="F59" i="197"/>
  <c r="F58" i="197"/>
  <c r="F57" i="197"/>
  <c r="F56" i="197"/>
  <c r="F55" i="197"/>
  <c r="F54" i="197"/>
  <c r="F71" i="197"/>
  <c r="F70" i="197"/>
  <c r="F69" i="197"/>
  <c r="F68" i="197"/>
  <c r="F67" i="197"/>
  <c r="F48" i="197"/>
  <c r="F47" i="197"/>
  <c r="F46" i="197"/>
  <c r="F42" i="197"/>
  <c r="F40" i="197"/>
  <c r="F36" i="197"/>
  <c r="F35" i="197"/>
  <c r="F33" i="197"/>
  <c r="F32" i="197"/>
  <c r="F31" i="197"/>
  <c r="F30" i="197"/>
  <c r="F29" i="197"/>
  <c r="F28" i="197"/>
  <c r="F27" i="197"/>
  <c r="F26" i="197"/>
  <c r="F24" i="197"/>
  <c r="F21" i="197"/>
  <c r="F20" i="197"/>
  <c r="F19" i="197"/>
  <c r="F18" i="197"/>
  <c r="F17" i="197"/>
  <c r="F13" i="197"/>
  <c r="F12" i="197"/>
  <c r="F11" i="197"/>
  <c r="F10" i="197"/>
  <c r="F130" i="196"/>
  <c r="F108" i="196"/>
  <c r="F107" i="196"/>
  <c r="F111" i="196"/>
  <c r="F7" i="197" l="1"/>
  <c r="F34" i="197"/>
  <c r="F43" i="197"/>
  <c r="F105" i="197"/>
  <c r="F115" i="197"/>
  <c r="F23" i="197"/>
  <c r="F37" i="197"/>
  <c r="E6" i="197" l="1"/>
  <c r="E4" i="197" s="1"/>
  <c r="C9" i="199" s="1"/>
  <c r="F26" i="196"/>
  <c r="F169" i="196" l="1"/>
  <c r="F168" i="196"/>
  <c r="F163" i="196"/>
  <c r="F146" i="196"/>
  <c r="F145" i="196"/>
  <c r="F143" i="196"/>
  <c r="F142" i="196"/>
  <c r="F141" i="196"/>
  <c r="F149" i="196"/>
  <c r="F148" i="196"/>
  <c r="F138" i="196"/>
  <c r="F137" i="196"/>
  <c r="F129" i="196"/>
  <c r="F128" i="196"/>
  <c r="F150" i="196"/>
  <c r="F116" i="196"/>
  <c r="F115" i="196"/>
  <c r="F114" i="196"/>
  <c r="F153" i="196"/>
  <c r="F151" i="196"/>
  <c r="F126" i="196"/>
  <c r="F125" i="196"/>
  <c r="F124" i="196"/>
  <c r="F121" i="196"/>
  <c r="F120" i="196"/>
  <c r="F119" i="196"/>
  <c r="F118" i="196"/>
  <c r="F110" i="196"/>
  <c r="F109" i="196"/>
  <c r="F106" i="196"/>
  <c r="F105" i="196"/>
  <c r="F104" i="196"/>
  <c r="F103" i="196"/>
  <c r="F102" i="196"/>
  <c r="F101" i="196"/>
  <c r="F85" i="196"/>
  <c r="F84" i="196"/>
  <c r="F81" i="196"/>
  <c r="F80" i="196"/>
  <c r="F79" i="196"/>
  <c r="F78" i="196"/>
  <c r="F77" i="196"/>
  <c r="F76" i="196"/>
  <c r="F75" i="196"/>
  <c r="F74" i="196"/>
  <c r="F98" i="196"/>
  <c r="F96" i="196"/>
  <c r="F95" i="196"/>
  <c r="F94" i="196"/>
  <c r="F93" i="196"/>
  <c r="F92" i="196"/>
  <c r="F91" i="196"/>
  <c r="F90" i="196"/>
  <c r="F89" i="196"/>
  <c r="F88" i="196"/>
  <c r="F87" i="196"/>
  <c r="F86" i="196"/>
  <c r="F72" i="196"/>
  <c r="F156" i="196"/>
  <c r="F155" i="196"/>
  <c r="F154" i="196"/>
  <c r="F100" i="196"/>
  <c r="F71" i="196"/>
  <c r="F66" i="196"/>
  <c r="F65" i="196"/>
  <c r="F64" i="196"/>
  <c r="F97" i="196"/>
  <c r="F61" i="196"/>
  <c r="F60" i="196"/>
  <c r="F59" i="196"/>
  <c r="F58" i="196"/>
  <c r="F57" i="196"/>
  <c r="F56" i="196"/>
  <c r="F69" i="196"/>
  <c r="F68" i="196"/>
  <c r="F50" i="196"/>
  <c r="F49" i="196"/>
  <c r="F48" i="196"/>
  <c r="F44" i="196"/>
  <c r="F37" i="196" s="1"/>
  <c r="F45" i="196" l="1"/>
  <c r="F112" i="196"/>
  <c r="F17" i="196"/>
  <c r="F13" i="196"/>
  <c r="F33" i="196" l="1"/>
  <c r="F32" i="196"/>
  <c r="F31" i="196"/>
  <c r="F30" i="196"/>
  <c r="F12" i="196" l="1"/>
  <c r="F11" i="196"/>
  <c r="F189" i="196" l="1"/>
  <c r="F170" i="196"/>
  <c r="F36" i="196"/>
  <c r="F35" i="196"/>
  <c r="F29" i="196"/>
  <c r="F28" i="196"/>
  <c r="F27" i="196"/>
  <c r="F24" i="196"/>
  <c r="F21" i="196"/>
  <c r="F20" i="196"/>
  <c r="F19" i="196"/>
  <c r="F18" i="196"/>
  <c r="F34" i="196" l="1"/>
  <c r="F23" i="196"/>
  <c r="F122" i="196"/>
  <c r="F10" i="196"/>
  <c r="F7" i="196" s="1"/>
  <c r="E6" i="196" l="1"/>
  <c r="E4" i="196" s="1"/>
  <c r="C11" i="199" s="1"/>
  <c r="C22" i="199" s="1"/>
  <c r="C23" i="199" l="1"/>
  <c r="C24" i="199" s="1"/>
</calcChain>
</file>

<file path=xl/sharedStrings.xml><?xml version="1.0" encoding="utf-8"?>
<sst xmlns="http://schemas.openxmlformats.org/spreadsheetml/2006/main" count="6202" uniqueCount="2941">
  <si>
    <t>m</t>
  </si>
  <si>
    <t>m2</t>
  </si>
  <si>
    <t>m3</t>
  </si>
  <si>
    <t>kom</t>
  </si>
  <si>
    <t>Opis</t>
  </si>
  <si>
    <t>Jed. mj.</t>
  </si>
  <si>
    <t>Količina</t>
  </si>
  <si>
    <t>Pripremni radovi</t>
  </si>
  <si>
    <t>kpl</t>
  </si>
  <si>
    <t>Zemljani radovi</t>
  </si>
  <si>
    <t>Ostali radovi</t>
  </si>
  <si>
    <t>Jed. Cijena</t>
  </si>
  <si>
    <t>Ukupno</t>
  </si>
  <si>
    <t>R. br.</t>
  </si>
  <si>
    <t>Broj</t>
  </si>
  <si>
    <t>Iznos</t>
  </si>
  <si>
    <t>Obuhvaćeni radovi</t>
  </si>
  <si>
    <t>UKUPNO (bez PDV-a):</t>
  </si>
  <si>
    <t>Tesarski radovi</t>
  </si>
  <si>
    <t>Završni radovi</t>
  </si>
  <si>
    <t>Betonski radovi</t>
  </si>
  <si>
    <t>Izrada, postavljanje te održavanje pomoćne ograde tijekom izvođenja radova visine 1,0 m, uočljive boje. Ograda je montažno demontažna, pomjera se kako napreduju radovi i sastoji se od nogara i daske kao rukohvat. Ograda se postavlja na svim mjestima gdje je moguća opasnost od ozljede. 
Obračun po m’ stvarno postavljene ograde.
Pomjeranje ograde je uračunato u cijenu.</t>
  </si>
  <si>
    <t>Montažerski radovi</t>
  </si>
  <si>
    <t xml:space="preserve">PEHD DN 110 mm, NP 10 bara </t>
  </si>
  <si>
    <t xml:space="preserve">Ispitivanje funkcionalnosti vanjske hidrantske mreže od ovlaštene tvrtke te izdavanje uvjerenja o ispravnom funkcioniranju iste.      Obračun po kompletu radova
</t>
  </si>
  <si>
    <t>opločnici</t>
  </si>
  <si>
    <t>pijesak</t>
  </si>
  <si>
    <t>šljunak</t>
  </si>
  <si>
    <t>Izrada Projekta izvedenog stanja koji u sebi sadržava elemente geodetskog snimka za katastar. U ovoj stavci koristiti elemente geodetskog snimka te ga uklopiti u projekt izvedenog stanja. Projekt izvedenog stanja mora obuhvatiti sve izmjene i dopune na građevini koje su se dogodile tijekom gradnje u odnosu na Glavni i Izvedbeni projekt, zatim situacijski plan trase vodovoda i objekata u MJ 1:1000 (ili prikladno mjerilo katastra), zatim sve izvedene trase cjevovoda u vidu uzdužnih profila (kote nivelete i terena, dna rova, položaj i dubina cijevi te okana te položaj i skicu lomnih  točaka vodovoda), poprečnih presjeka, izvedbenih detalja i radioničkih nacrta sa svim objektima na mreži uz opis svih parametara i funkcije izvedenih vodova prema Glavnom i Izvedbenom projektu. Projekt izvedenog stanja mora se kompletno napraviti u tri (3) zasebna uvezana tiskana primjerka i u digitalnoj kopiji.
Obračun po kompletu izrađenog i predanog projekta.</t>
  </si>
  <si>
    <t xml:space="preserve">Zaštita postojećih podzemnih instalacija betonskim dvodjelnim kanalicama, UKC cijevima ili na drugi odgovarajući način zahtjevan od vlasnika instalacija, uz pažljivi ručni iskop oko istih na mjestima kolizije s projektiranom vodovodnom infrastrukturom.  Radove obavljati prema upustvima vlasnika instalacija, uz njihov nadzor, sve u skladu s posebnim uvjetima iz lokacijske dozvole.  Stavka obuhvaća sav potreban rad i materijal.
Obračun po m' trase zaštićenih instalacija. </t>
  </si>
  <si>
    <t>Dobava i ugradba ploče kojom će se označiti gradilište. Ploča mora sadržavati podatke u skladu s člankom 134. stavak 4. Zakona o gradnji (NN 153/2013), tj. obavezno sadrži ime, odnosno tvrtku investitora, projektanta, izvođača i osobe koja provodi stručni nadzor građenja, naziv i vrstu građevine koja se gradi, naziv tijela koje je izdalo građevinsku dozvolu, klasifikacijsku oznaku, urudžbeni broj, datum izdavanja i pravomoćnosti, odnosno izvršnosti te dozvole i datum prijave početka građenja. . U slučaju oštećenja ploče, izvođač će ju zamijeniti o svom trošku. Stavka obuhvaća i uklanjanje ploče po završetku izvođenja radova. Obračun po komadu ploče.</t>
  </si>
  <si>
    <t>Detaljno iskolčenje trase  vodoopskrbnog cjevovoda i objekata sa snimanjem svih vertikalnih i horizontalnih lomova trase, zasunskih okana na mjestima čvorova i mjestima križanja sa drugim instalacijama. Postavljanje poprečnih profila sa svim potrebnim oznakama na terenu, prema karakterističnim poprečnim profilima iz projekta. U tijeku radova izvođač obavlja potrebne geodetske izmjere koje su mu potrebne za obračun izvršenih radova.
Obračun po m' iskolčene trase cjevovoda.</t>
  </si>
  <si>
    <t>Dno rova se izvodi u padu prema pripadnom uzdužnom profilu.Ova stavka obuhvaća i iskope za zasunska okna, hidrante, odzračne garniture,  jame za postavljanje bušaće garniture, vodovodne priključke, te sve ostale iskope koji budu vršeni tijekom izvođenja radova. Izvoditelj je dužan dati jedinstvenu (prosječnu) cijenu za iskop materijala na cijeloj trasi temeljem vlastite procjene kategorija materijala uvidom na terenu.
Obračun po m3 iskopa u sraslom stanju.</t>
  </si>
  <si>
    <r>
      <t>Krčenje trase, sječenje šiblja i grmlja, raščišćavanje terena, uključivo čupanje korjenja, sakupljanje u hrpe, utovar i odvoz, radi osiguranja radnog koridora uzduž trase cjevovoda. Širina radnog pojasa 5,00 m. 
Obračun radova se vrši prema stvarno izvedenim količinama.
Obračun po m</t>
    </r>
    <r>
      <rPr>
        <sz val="9"/>
        <rFont val="Calibri"/>
        <family val="2"/>
        <charset val="238"/>
      </rPr>
      <t>²</t>
    </r>
    <r>
      <rPr>
        <sz val="9"/>
        <rFont val="Arial"/>
        <family val="2"/>
        <charset val="238"/>
      </rPr>
      <t xml:space="preserve"> iskrčenog terena.</t>
    </r>
  </si>
  <si>
    <t>Pregled trase uređajem za traženje instalacija prije početka radova te lociranje i označavanje u situacijskom i visinskom smislu mjesta  gdje prema posebnim uvjetima i na temelju podataka odgovornih osoba nadležnih službi, odnosno tvrtki postoje druge podzemne komunalne instalacije  (EL i TK kablovi, vodovod, kanalizacija, plin i sl.)  .   Podatke treba unijeti u geodetsku snimku postojećeg stanja, kao bitne podloge za naknadno iskolčenje.
Radove izvoditi uz prisustvo predstavnika nadležnih komunalnih poduzeća.
Tijekom izgradnje potrebno je osigurati stalni nadzor nadležnih komunalnih poduzeća u skladu s uvjetima iz lokacijske dozvole. U cijenu je uračunato i iskolčenje podzemnih instalacija na mjestima križanja kako bi se izbjeglo njihovo oštećenje prilikom izgradnje cjevovoda.
Obračun po kompletu.</t>
  </si>
  <si>
    <r>
      <t>Ručni iskop probnih šliceva na trasi, radi određivanja položaja i dubine ukopanih postojećih podzemnih instalacija.
Nakon označavanja instalacija po potrebi mjesto iskopa pritrpati ili osigurati u skladu s propisima zaštite na radu. 
Obračun po m</t>
    </r>
    <r>
      <rPr>
        <sz val="9"/>
        <rFont val="Calibri"/>
        <family val="2"/>
        <charset val="238"/>
      </rPr>
      <t>³</t>
    </r>
    <r>
      <rPr>
        <sz val="9"/>
        <rFont val="Arial"/>
        <family val="2"/>
        <charset val="238"/>
      </rPr>
      <t xml:space="preserve"> stvarno iskopanog materijala.</t>
    </r>
  </si>
  <si>
    <r>
      <t>Planiranje dna vodovodnog kanala s točnošću ± 2 cm prema projektiranoj niveleti cjevovoda iz uzdužnog profila.
Obračun po m</t>
    </r>
    <r>
      <rPr>
        <sz val="9"/>
        <rFont val="Calibri"/>
        <family val="2"/>
        <charset val="238"/>
      </rPr>
      <t>²</t>
    </r>
    <r>
      <rPr>
        <sz val="9"/>
        <rFont val="Arial"/>
        <family val="2"/>
        <charset val="238"/>
      </rPr>
      <t xml:space="preserve"> isplanirane površine.</t>
    </r>
  </si>
  <si>
    <t>Nabava materijala, prijevoz, te zatrpavanje vodovodnog rova drobljenim kamenim materijalom granulacije 0-30mm  na mjestima gdje trasa ide uz cestovnu konstrukciju ili u prekopavanju neasfaltiranih prometnica, u skladu sa dobivenim uvjetima nadležnih uprava za ceste te prema važećim općim tehničkim uvjetima (OTU). Zatrpavanje kamenim materijalom provesti u slojevima od 30 cm uz propisano nabijanje do potrebne zbijenosti podtla od 25 MN/m2. Tamponski sloj ispod i uz prometnice debljine 30 cm nasipavati uz zbijanje do potrebne zbijenosti Ms=80MN/m2.
Obračun po m³ ugrađenog materijala.</t>
  </si>
  <si>
    <t>Zatrpavanje vodovodnog rova materijalom iz iskopa.  Na mjestima gdje se trasa nalazi u zelenim površinama predviđeno je zatrpavanje vodovodnog rova pogodnim materijalom iz iskopa u kojem nema komada većih od 70 mm, uz nabijanje u slojevima debljine do 30 cm lakim vibro nabijačima (žabama). 
Obračun po m³ ugrađenog materijala.</t>
  </si>
  <si>
    <t>Izrada, postavljanje i demontaža drvenih mostića s pripadnom obostranom ogradom, za prijelaz pješaka preko rova. Mostiće izvesti od mosnica debljine do 5 cm, uključivo sa svim potrebnim materijalom. Stavka obuhvaća i transport mostića nakon zatrpavanja rova na novo mjesto.
Obračun po komadu postavljenog mostića.</t>
  </si>
  <si>
    <t>Izrada betonskih uporišta na mjestima križanja sa drugim instalacijama, na vertikalnim i na horizontalnim lomovima cjevovoda i u zasunskim oknima, kao i uporišta za hidrante i oslonačkih vijenaca za ugradbene garniture, sve prema nacrtima iz glavnog projekta, od betona C12/15 uključivo nabava, transport i ugradnja sveg potrebnog materijala, te montažu i demontažu potrebne oplate.
Obračun po m³ ugrađenog materijala.</t>
  </si>
  <si>
    <t xml:space="preserve">Dovoz i odvoz sve potrebne opreme za provedbu hidrauličkog bušenja.
Obračun po komadu.   
</t>
  </si>
  <si>
    <t xml:space="preserve">Premještanje opreme za hidrauličko bušenje unutar gradilišta.
Obračun po komadu premještanja. 
</t>
  </si>
  <si>
    <t xml:space="preserve">Izrada betonskog uporišta bušaće garniture uključivo potrebne oplate, te nabave i ugradbe betona.
Obračun po komadu izrađenog uporišta.  
</t>
  </si>
  <si>
    <t xml:space="preserve">Nabava i montaža zaštitne brtvene kape, sa potrebnim  obujmicama i brtvama koja mora osigurati sprečavanje prodora podzemne vode u zaštitnu cijev, veličine koja odgovara vanjskom profilu zaštitne i vodovodne cijevi.
Obračun po komadu ugrađene kape. </t>
  </si>
  <si>
    <t xml:space="preserve">Nabava i montaža zaštitne brtvene kape, sa potrebnim  obujmicama i brtvama koja mora osigurati sprečavanje prodora podzemne vode u zaštitnu cijev, veličine koja odgovara vanjskom profilu zaštitne i vodovodne cijevi. 
Obračun po komadu ugrađene zaštitne kape. 
</t>
  </si>
  <si>
    <t>Izrada elaborata iskolčenja vodoopskrbnog cjevovoda po ovlaštenoj osobi u skladu sa važećim zakonom i pravilnicima.
Obračun po m'.</t>
  </si>
  <si>
    <t xml:space="preserve">Ponovno nasipavanje, planiranje i ozelenjavanje prethodno deponiranog humusa u sloju debljine 20 cm nakon zatrpavanja vodovodnog rova. Ozelenjavanje vršiti odgovarajućom travnom smjesom propisane klijavosti i garantirane čistoće uz ručno ježanje i zalijevanje vodom dok trava ne dostigne potrebnu gustoću i visinu. 
Obračun po m3 nanesenog, planiranog i ozelenjenog humusa. 
</t>
  </si>
  <si>
    <t>–  okno svijetle veličine 150x150x190cm sa otvorom Ø 60 cm u prometnoj površini</t>
  </si>
  <si>
    <t>– okno svijetle veličine 200x150x190cm sa otvorom Ø 60 cm u prometnoj površini</t>
  </si>
  <si>
    <t xml:space="preserve">Po dovršenju i uspješno provedenim tlačnim probama na prethodno opisan način, potrebno je prije puštanja u pogon - uporabu obaviti pranje i dezinfekciju cjevovoda. Pranje i dezinfekcija se obavlja pod kontrolom i rukovodstvom kvalificiranog sanitarnog osoblja. Cjevovod se mora dobro isprati sanitarno čistom vodom od svih nečistoća i stranih tvari, a zatim dezinficirati otopinom koja mora sadržavati 30 mg/l klora. Otopina se u cjevovodu mora zadržati minimalno 6 sati, te nakon tog vremena rezidualni klor ne smije biti manji od 10 mg/l. Nakon dezinfekcije cjevovod je potrebno ponovo isprati sanitarno čistom vodom. Sanitarno osoblje mora osigurati zaštitu radnika koji rade na dezinfekciji jer je klor opasan po zdravlje, ako se njime nepažljivo rukuje. Osim toga moraju se poduzeti sve sigurnosne mjere da bi se spriječilo korištenje vode iz vodovoda za vrijeme dezinfekcije. O provedenoj dezinfekciji mora se izraditi zapisnik koji vodi sanitarno osoblje. Cijena uključuje utrošak potrebne vode, dezinfekcionog materijala i nošenje uzorka u laboratorij, te dobivanje atesta o sanitarnoj ispravnosti vode za piće od nadležne ustanove.
Obračun po profilu i m´ ispranog i dezinficiranog cjevovoda.
</t>
  </si>
  <si>
    <t xml:space="preserve">Nabava, doprema i ugradba zaštitnih cijevi. Obračun po m' ugrađene cijevi. 
</t>
  </si>
  <si>
    <t xml:space="preserve">Nabava i montaža plastičnih klizača (prstena) na cijevi na svaka 2.0 m duljine. 
Obračun po komadu klizača.
</t>
  </si>
  <si>
    <t xml:space="preserve">Nabava i montaža plastičnih klizača (prstena) na  cijevi na svaka 2.0 m duljine.
Obračun po komadu ugrađenog klizača.
</t>
  </si>
  <si>
    <t xml:space="preserve"> asfaltirane površine</t>
  </si>
  <si>
    <t>betonirane površine</t>
  </si>
  <si>
    <t xml:space="preserve">šljunčane površine 
</t>
  </si>
  <si>
    <t>Nabava i doprema materijala te obzidavanje ugradbenih garnitura, odzračno-dozračnih garnitura, te hidranata na način izrade suhozida od pune opeke.
Obračun po komadu ugrađene opeke.</t>
  </si>
  <si>
    <t>Izrada opločenja oko hidranata. Nabava i ugradnja tipskih betonskih opločnika vel. 10x10x8 cm " na pješčanu podlogu debljine 4,0 cm, te dobro pripremljenu i nabijenu podlogu od vibriranog šljunka debljine 20,0 cm. U stavku su uključeni betonski rubnjaci 6/24x100 cm ugrađeni na  podlogu od betona C16/20, debljine 10 cm.</t>
  </si>
  <si>
    <t xml:space="preserve">betonski rubnjaci
</t>
  </si>
  <si>
    <t>Nabava, doprema i ugradba vodotijesnih uložaka za prolaz PEHD cjevovoda kroz AB zid zasunskog okna.
Obračun po komadu vodotijesnog uloška.</t>
  </si>
  <si>
    <t>Sanacija i uređenje putnih jaraka. Obnova cestovnog jarka na mjestima gdje trasa cjevovoda prolazi preko ili uz jarak. Nakon polaganja i zatrpavanja cjevovoda potrebno je jarak dovesti u prvobitno stanje vodeći računa o potrebnim nagibima kako bi se omogućilo otjecanje vode.
Obračun po m' uređenog jarka.</t>
  </si>
  <si>
    <t>Nabava, postavljanje, te transport na novo mjesto mostića za prijelaz vozila preko rova, izrađenih od odgovarajućih čeličnih ploča. Čelične ploče moraju zatvoriti cijelu širinu prometnice do 6 m. 
Obračun po komadu mostića.</t>
  </si>
  <si>
    <t>Geodetsko snimanje izvedenog stanja vodovoda  s izradom geodetskog elaborata po ovlaštenoj osobi, uključujući ovjeru katastra, sve u skladu sa pripadnim Zakonima i propisima, te provedbom u katastru instalacija.
Obračun po kompletu.</t>
  </si>
  <si>
    <t>D.5.</t>
  </si>
  <si>
    <t>D.5.1.</t>
  </si>
  <si>
    <t>D.5.1.1.</t>
  </si>
  <si>
    <t>D.5.1.1.1</t>
  </si>
  <si>
    <t>D.5.1.1.2</t>
  </si>
  <si>
    <t>D.5.1.1.3</t>
  </si>
  <si>
    <t>D.5.1.1.4</t>
  </si>
  <si>
    <t>D.5.1.1.5</t>
  </si>
  <si>
    <t>D.5.1.1.6</t>
  </si>
  <si>
    <t>D.5.1.1.7</t>
  </si>
  <si>
    <t>D.5.1.1.8</t>
  </si>
  <si>
    <t>D.5.1.1.9</t>
  </si>
  <si>
    <t>D.5.1.1.10</t>
  </si>
  <si>
    <t>D.5.1.2.</t>
  </si>
  <si>
    <t>D.5.1.2.1</t>
  </si>
  <si>
    <t>D.5.1.2.2</t>
  </si>
  <si>
    <t>D.5.1.2.3</t>
  </si>
  <si>
    <t>D.5.1.2.4</t>
  </si>
  <si>
    <t>D.5.1.2.5</t>
  </si>
  <si>
    <t>D.5.1.2.6</t>
  </si>
  <si>
    <t>D.5.1.2.7</t>
  </si>
  <si>
    <t>D.5.1.2.8</t>
  </si>
  <si>
    <t>D.5.1.2.9</t>
  </si>
  <si>
    <t>D.5.1.3.</t>
  </si>
  <si>
    <t>D.5.1.3.1</t>
  </si>
  <si>
    <t>D.5.1.3.2</t>
  </si>
  <si>
    <t>D.5.1.4.</t>
  </si>
  <si>
    <t>D.5.1.4.1</t>
  </si>
  <si>
    <t>D.5.1.4.2</t>
  </si>
  <si>
    <t>D.5.1.5.</t>
  </si>
  <si>
    <t>D.5.1.5.1.</t>
  </si>
  <si>
    <t>D.5.1.5.1.1</t>
  </si>
  <si>
    <t>D.5.1.5.1.2</t>
  </si>
  <si>
    <t>D.5.1.5.1.3</t>
  </si>
  <si>
    <t>D.5.1.5.2</t>
  </si>
  <si>
    <t>D.5.1.5.2.1</t>
  </si>
  <si>
    <t>D.5.1.5.2.2</t>
  </si>
  <si>
    <t>D.5.1.5.2.3</t>
  </si>
  <si>
    <t>D.5.1.5.2.4</t>
  </si>
  <si>
    <t>D.5.1.5.2.5</t>
  </si>
  <si>
    <t>D.5.1.5.2.6</t>
  </si>
  <si>
    <t>D.5.1.5.2.7</t>
  </si>
  <si>
    <t>D.5.1.5.2.8</t>
  </si>
  <si>
    <t>D.5.1.5.2.9</t>
  </si>
  <si>
    <t>D.5.1.5.2.10</t>
  </si>
  <si>
    <t>D.5.1.5.2.11</t>
  </si>
  <si>
    <t>D.5.1.5.2.12</t>
  </si>
  <si>
    <t>D.5.1.5.3</t>
  </si>
  <si>
    <t>D.5.1.5.3.1</t>
  </si>
  <si>
    <t>D.5.1.5.3.2</t>
  </si>
  <si>
    <t>D.5.1.5.3.3</t>
  </si>
  <si>
    <t>D.5.1.5.3.4</t>
  </si>
  <si>
    <t>D.5.1.5.3.5</t>
  </si>
  <si>
    <t>D.5.1.5.3.6</t>
  </si>
  <si>
    <t>D.5.1.5.3.7</t>
  </si>
  <si>
    <t>D.5.1.5.3.8</t>
  </si>
  <si>
    <t>D.5.1.5.3.9</t>
  </si>
  <si>
    <t>D.5.1.5.3.10</t>
  </si>
  <si>
    <t>D.5.1.5.3.11</t>
  </si>
  <si>
    <t>D.5.1.5.3.12</t>
  </si>
  <si>
    <t>D.5.1.5.3.13</t>
  </si>
  <si>
    <t>D.5.1.5.3.14</t>
  </si>
  <si>
    <t>D.5.1.5.3.15</t>
  </si>
  <si>
    <t>D.5.1.5.3.16</t>
  </si>
  <si>
    <t>D.5.1.5.3.17</t>
  </si>
  <si>
    <t>D.5.1.5.3.18</t>
  </si>
  <si>
    <t>D.5.1.5.3.19</t>
  </si>
  <si>
    <t>D.5.1.5.3.20</t>
  </si>
  <si>
    <t>D.5.1.5.3.21</t>
  </si>
  <si>
    <t>D.5.1.5.3.22</t>
  </si>
  <si>
    <t>D.5.1.5.3.23</t>
  </si>
  <si>
    <t>D.5.1.5.3.24</t>
  </si>
  <si>
    <t>D.5.1.5.4</t>
  </si>
  <si>
    <t>D.5.1.5.4.1</t>
  </si>
  <si>
    <t>D.5.1.5.4.2</t>
  </si>
  <si>
    <t>D.5.1.5.4.3</t>
  </si>
  <si>
    <t>D.5.1.5.4.4</t>
  </si>
  <si>
    <t>D.5.1.5.4.5</t>
  </si>
  <si>
    <t>D.5.1.5.4.6</t>
  </si>
  <si>
    <t>D.5.1.5.4.7</t>
  </si>
  <si>
    <t>D.5.1.5.4.8</t>
  </si>
  <si>
    <t>D.5.1.5.4.9</t>
  </si>
  <si>
    <t>D.5.1.6.</t>
  </si>
  <si>
    <t>D.5.1.6.1</t>
  </si>
  <si>
    <t>D.5.1.6.1.1</t>
  </si>
  <si>
    <t>D.5.1.6.1.2</t>
  </si>
  <si>
    <t>D.5.1.6.1.3</t>
  </si>
  <si>
    <t>D.5.1.6.2</t>
  </si>
  <si>
    <t>D.5.1.6.2.1</t>
  </si>
  <si>
    <t>D.5.1.6.2.2</t>
  </si>
  <si>
    <t>D.5.1.6.2.3</t>
  </si>
  <si>
    <t>D.5.1.6.2.4</t>
  </si>
  <si>
    <t>D.5.1.7.</t>
  </si>
  <si>
    <t>D.5.1.7.1</t>
  </si>
  <si>
    <t>D.5.1.7.1.1</t>
  </si>
  <si>
    <t>D.5.1.7.1.2</t>
  </si>
  <si>
    <t>D.5.1.7.1.3</t>
  </si>
  <si>
    <t>D.5.1.7.1.4</t>
  </si>
  <si>
    <t>D.5.1.7.1.4.1</t>
  </si>
  <si>
    <t>D.5.1.7.1.4.2</t>
  </si>
  <si>
    <t>D.5.1.7.1.4.3</t>
  </si>
  <si>
    <t>D.5.1.7.1.5</t>
  </si>
  <si>
    <t>D.5.1.7.1.6</t>
  </si>
  <si>
    <t>D.5.1.7.1.6.1</t>
  </si>
  <si>
    <t>D.5.1.7.1.6.2</t>
  </si>
  <si>
    <t>D.5.1.7.1.6.3</t>
  </si>
  <si>
    <t>D.5.1.7.2</t>
  </si>
  <si>
    <t>D.5.1.7.2.1</t>
  </si>
  <si>
    <t>D.5.1.7.2.2</t>
  </si>
  <si>
    <t>D.5.1.7.2.3</t>
  </si>
  <si>
    <t>D.5.1.7.3</t>
  </si>
  <si>
    <t>D.5.1.7.3.1</t>
  </si>
  <si>
    <t>D.5.1.7.3.2</t>
  </si>
  <si>
    <t>D.5.1.7.3.3</t>
  </si>
  <si>
    <t>D.5.1.7.4</t>
  </si>
  <si>
    <t>D.5.1.7.5</t>
  </si>
  <si>
    <t>D.5.1.7.5.1</t>
  </si>
  <si>
    <t>D.5.1.7.5.2</t>
  </si>
  <si>
    <t>D.5.1.7.7</t>
  </si>
  <si>
    <t>D.5.1.7.8</t>
  </si>
  <si>
    <t>D.5.1.7.9</t>
  </si>
  <si>
    <t>D.5.1.7.10</t>
  </si>
  <si>
    <t>D.5.1.7.11</t>
  </si>
  <si>
    <t>D.5.1.7.12</t>
  </si>
  <si>
    <t>Vodoopskrba sjevernog područja Sv. Ivan Zelina - Zadrkovec, Šurdovec</t>
  </si>
  <si>
    <t>D.5.1.1.11</t>
  </si>
  <si>
    <t>EV zasun DN100, NP 10 bara</t>
  </si>
  <si>
    <t>EVX zasun DN100, NP 10 bara</t>
  </si>
  <si>
    <t>Žablji poklopac DN100, NP 10 bara</t>
  </si>
  <si>
    <t>MMB zasun DN125/DN80</t>
  </si>
  <si>
    <t>MMB zasun DN100/DN80</t>
  </si>
  <si>
    <t>ugradbena teleskopska garnitura DN80 h=1,3-1,8m</t>
  </si>
  <si>
    <t>podzemni hidrant DN80, dubina ugradnje 1,25m, NP 10 bara</t>
  </si>
  <si>
    <t xml:space="preserve">Spojnica za PEHD cijevi DN80, NP 10 bara  </t>
  </si>
  <si>
    <t>Spojnica za PEHD cijevi DN125</t>
  </si>
  <si>
    <t>Spojnica za PEHD cijevi DN100, NP 10 bara</t>
  </si>
  <si>
    <t>Cijev PEHD DN90 l=1,5m, NP 10 bara</t>
  </si>
  <si>
    <t>EN komad DN80/80, NP 10 bara</t>
  </si>
  <si>
    <t>T komad DN125/DN125, NP 10 bara</t>
  </si>
  <si>
    <t>T komad DN100/DN100, NP 10 bara</t>
  </si>
  <si>
    <t>N komad DN100, NP 10 bara</t>
  </si>
  <si>
    <t>Q komad DN100, NP 10 bara</t>
  </si>
  <si>
    <t>Vijci M16</t>
  </si>
  <si>
    <t xml:space="preserve">lučni komad PEHD 30°, DN 110, NP 10 bara </t>
  </si>
  <si>
    <t xml:space="preserve">lučni komad PEHD 45°, DN 110, NP 10 bara </t>
  </si>
  <si>
    <t xml:space="preserve">lučni komad PEHD 90°, DN 110, NP 10 bara </t>
  </si>
  <si>
    <t xml:space="preserve">elektrospojnica, DN 110, NP 10 bara </t>
  </si>
  <si>
    <t xml:space="preserve">lučni komad PEHD 22°, DN 110, NP 10 bara </t>
  </si>
  <si>
    <t>D.5.1.5.4.10</t>
  </si>
  <si>
    <t xml:space="preserve">elektrospojnica, DN 75, NP 10 bara </t>
  </si>
  <si>
    <t xml:space="preserve">lučni komad PEHD 22°, DN 75, NP 10 bara </t>
  </si>
  <si>
    <t xml:space="preserve">lučni komad PEHD 30°, DN 75, NP 10 bara </t>
  </si>
  <si>
    <t>D.5.1.7.2.1.1</t>
  </si>
  <si>
    <t>D.5.1.7.2.1.2</t>
  </si>
  <si>
    <t>D.5.1.7.2.3.1</t>
  </si>
  <si>
    <t>D.5.1.7.2.3.2</t>
  </si>
  <si>
    <r>
      <t xml:space="preserve"> Za radnu cijev PEHD DN 110 mm - zaštitna cijev BC </t>
    </r>
    <r>
      <rPr>
        <i/>
        <sz val="9"/>
        <rFont val="GreekC"/>
        <charset val="238"/>
      </rPr>
      <t>F</t>
    </r>
    <r>
      <rPr>
        <i/>
        <sz val="9"/>
        <rFont val="Arial"/>
        <family val="2"/>
        <charset val="238"/>
      </rPr>
      <t xml:space="preserve"> 200 mm  
4+4 = 8 m
</t>
    </r>
  </si>
  <si>
    <r>
      <t xml:space="preserve">Za radnu cijev PEHD DN 110 mm - zaštitna cijev BC </t>
    </r>
    <r>
      <rPr>
        <i/>
        <sz val="9"/>
        <rFont val="GreekC"/>
        <charset val="238"/>
      </rPr>
      <t>F</t>
    </r>
    <r>
      <rPr>
        <i/>
        <sz val="9"/>
        <rFont val="Arial"/>
        <family val="2"/>
        <charset val="238"/>
      </rPr>
      <t xml:space="preserve"> 200 mm</t>
    </r>
  </si>
  <si>
    <t>D.5.1.7.5.3</t>
  </si>
  <si>
    <t>D.5.1.7.5.4</t>
  </si>
  <si>
    <t>Vodoopskrba sjevernog područja Sv. Ivan Zelina - Salnik, Gornji Vinkovec, Zrinšćina</t>
  </si>
  <si>
    <t>SVEUKUPNO IZGRADNJA SUSTAVA VODOOPSKRBE</t>
  </si>
  <si>
    <t>D.3.</t>
  </si>
  <si>
    <t>D.3.1.1.1</t>
  </si>
  <si>
    <t>D.3.1.</t>
  </si>
  <si>
    <t>D.3.1.1.</t>
  </si>
  <si>
    <t>D.3.1.1.2</t>
  </si>
  <si>
    <t>D.3.1.1.3</t>
  </si>
  <si>
    <t>D.3.1.1.4</t>
  </si>
  <si>
    <t>D.3.1.1.5</t>
  </si>
  <si>
    <t>D.3.1.1.6</t>
  </si>
  <si>
    <t>D.3.1.1.7</t>
  </si>
  <si>
    <t>D.3.1.1.8</t>
  </si>
  <si>
    <t>D.3.1.1.9</t>
  </si>
  <si>
    <t>D.3.1.1.10</t>
  </si>
  <si>
    <t>D.3.1.1.11</t>
  </si>
  <si>
    <t>D.3.1.2.</t>
  </si>
  <si>
    <t>D.3.1.2.1</t>
  </si>
  <si>
    <t>D.3.1.2.2</t>
  </si>
  <si>
    <t>D.3.1.2.3</t>
  </si>
  <si>
    <t>D.3.1.2.4</t>
  </si>
  <si>
    <t>D.3.1.2.5</t>
  </si>
  <si>
    <t>D.3.1.2.6</t>
  </si>
  <si>
    <t>D.3.1.2.7</t>
  </si>
  <si>
    <t>D.3.1.2.8</t>
  </si>
  <si>
    <t>D.3.1.2.9</t>
  </si>
  <si>
    <t>D.3.1.3.</t>
  </si>
  <si>
    <t>D.3.1.3.1</t>
  </si>
  <si>
    <t>D.3.1.3.2</t>
  </si>
  <si>
    <t>D.3.1.4.</t>
  </si>
  <si>
    <t>D.3.1.4.1</t>
  </si>
  <si>
    <t>D.3.1.4.1.1</t>
  </si>
  <si>
    <t>D.3.1.4.2</t>
  </si>
  <si>
    <t>D.3.1.5.</t>
  </si>
  <si>
    <t>D.3.1.5.1.</t>
  </si>
  <si>
    <t>D.3.1.5.1.1</t>
  </si>
  <si>
    <t>D.3.1.5.1.2</t>
  </si>
  <si>
    <t>D.3.1.5.1.3</t>
  </si>
  <si>
    <t>D.3.1.5.2</t>
  </si>
  <si>
    <t>D.3.1.5.2.1</t>
  </si>
  <si>
    <t>D.3.1.5.2.2</t>
  </si>
  <si>
    <t>D.3.1.5.2.3</t>
  </si>
  <si>
    <t>D.3.1.5.2.4</t>
  </si>
  <si>
    <t>D.3.1.5.2.5</t>
  </si>
  <si>
    <t>D.3.1.5.2.6</t>
  </si>
  <si>
    <t>D.3.1.5.2.7</t>
  </si>
  <si>
    <t>D.3.1.5.2.8</t>
  </si>
  <si>
    <t>D.3.1.5.2.9</t>
  </si>
  <si>
    <t>D.3.1.5.2.10</t>
  </si>
  <si>
    <t>D.3.1.5.2.11</t>
  </si>
  <si>
    <t>D.3.1.5.2.12</t>
  </si>
  <si>
    <t>D.3.1.5.2.13</t>
  </si>
  <si>
    <t>D.3.1.5.3</t>
  </si>
  <si>
    <t>D.3.1.5.3.1</t>
  </si>
  <si>
    <t>D.3.1.5.3.2</t>
  </si>
  <si>
    <t>D.3.1.5.3.3</t>
  </si>
  <si>
    <t>D.3.1.5.3.4</t>
  </si>
  <si>
    <t>D.3.1.5.3.5</t>
  </si>
  <si>
    <t>D.3.1.5.3.6</t>
  </si>
  <si>
    <t>D.3.1.5.3.7</t>
  </si>
  <si>
    <t>D.3.1.5.3.8</t>
  </si>
  <si>
    <t>D.3.1.5.3.9</t>
  </si>
  <si>
    <t>D.3.1.5.3.10</t>
  </si>
  <si>
    <t>D.3.1.5.3.11</t>
  </si>
  <si>
    <t>D.3.1.5.3.12</t>
  </si>
  <si>
    <t>D.3.1.5.3.13</t>
  </si>
  <si>
    <t>D.3.1.5.4</t>
  </si>
  <si>
    <t>D.3.1.5.4.1</t>
  </si>
  <si>
    <t>D.3.1.5.4.2</t>
  </si>
  <si>
    <t>D.3.1.5.4.3</t>
  </si>
  <si>
    <t>D.3.1.5.4.4</t>
  </si>
  <si>
    <t>D.3.1.5.4.5</t>
  </si>
  <si>
    <t>D.3.1.5.4.6</t>
  </si>
  <si>
    <t>D.3.1.5.4.7</t>
  </si>
  <si>
    <t>D.3.1.5.4.8</t>
  </si>
  <si>
    <t>D.3.1.5.4.9</t>
  </si>
  <si>
    <t>D.3.1.5.4.10</t>
  </si>
  <si>
    <t>D.3.1.6.</t>
  </si>
  <si>
    <t>D.3.1.6.1</t>
  </si>
  <si>
    <t>D.3.1.6.1.1</t>
  </si>
  <si>
    <t>D.3.1.6.1.2</t>
  </si>
  <si>
    <t>D.3.1.6.1.3</t>
  </si>
  <si>
    <t>D.3.1.6.2</t>
  </si>
  <si>
    <t>D.3.1.6.2.1</t>
  </si>
  <si>
    <t>D.3.1.6.2.2</t>
  </si>
  <si>
    <t>D.3.1.6.2.3</t>
  </si>
  <si>
    <t>D.3.1.6.2.4</t>
  </si>
  <si>
    <t>D.3.1.7.</t>
  </si>
  <si>
    <t>D.3.1.7.1</t>
  </si>
  <si>
    <t>D.3.1.7.1.1</t>
  </si>
  <si>
    <t>D.3.1.7.1.2</t>
  </si>
  <si>
    <t>D.3.1.7.1.3</t>
  </si>
  <si>
    <t>D.3.1.7.1.4</t>
  </si>
  <si>
    <t>D.3.1.7.1.4.1</t>
  </si>
  <si>
    <t>D.3.1.7.1.4.2</t>
  </si>
  <si>
    <t>D.3.1.7.1.4.3</t>
  </si>
  <si>
    <t>D.3.1.7.1.5</t>
  </si>
  <si>
    <t>D.3.1.7.1.6</t>
  </si>
  <si>
    <t>D.3.1.7.1.6.1</t>
  </si>
  <si>
    <t>D.3.1.7.1.6.2</t>
  </si>
  <si>
    <t>D.3.1.7.1.6.3</t>
  </si>
  <si>
    <t>D.3.1.7.2</t>
  </si>
  <si>
    <t>D.3.1.7.2.1</t>
  </si>
  <si>
    <t>D.3.1.7.2.2</t>
  </si>
  <si>
    <t>D.3.1.7.2.3</t>
  </si>
  <si>
    <t>D.3.1.7.3</t>
  </si>
  <si>
    <t>D.3.1.7.4</t>
  </si>
  <si>
    <t>D.3.1.7.5.1</t>
  </si>
  <si>
    <t>D.3.1.7.5.2</t>
  </si>
  <si>
    <t>D.3.1.7.5.3</t>
  </si>
  <si>
    <t>D.3.1.7.5.4</t>
  </si>
  <si>
    <t>D.3.1.7.7</t>
  </si>
  <si>
    <t>D.3.1.7.8</t>
  </si>
  <si>
    <t>D.3.1.7.9</t>
  </si>
  <si>
    <t>D.3.1.7.10</t>
  </si>
  <si>
    <t>D.3.1.7.11</t>
  </si>
  <si>
    <t>D.3.1.7.12</t>
  </si>
  <si>
    <t xml:space="preserve">PEHD DN 75 mm, NP 10 bara </t>
  </si>
  <si>
    <t>E zasun DN100, NP 10 bara</t>
  </si>
  <si>
    <t>E zasun DN50, NP 10 bara</t>
  </si>
  <si>
    <t>redukcijski E zasun 100/65</t>
  </si>
  <si>
    <t>hvatač nečistoće DN100, NP 10 bara</t>
  </si>
  <si>
    <t>Vodoopskrba južnog područja Sv. Ivan Zelina - Donja Drenova, Gornja Drenova, Bunjak</t>
  </si>
  <si>
    <t>D.1.</t>
  </si>
  <si>
    <t>D.1.1.</t>
  </si>
  <si>
    <t>D.1.1.1.</t>
  </si>
  <si>
    <t>D.1.1.1.1</t>
  </si>
  <si>
    <t>D.1.1.1.2</t>
  </si>
  <si>
    <t>D.1.1.1.3</t>
  </si>
  <si>
    <t>D.1.1.1.4</t>
  </si>
  <si>
    <t>D.1.1.1.5</t>
  </si>
  <si>
    <t>D.1.1.1.6</t>
  </si>
  <si>
    <t>D.1.1.1.7</t>
  </si>
  <si>
    <t>D.1.1.1.8</t>
  </si>
  <si>
    <t>D.1.1.1.9</t>
  </si>
  <si>
    <t>D.1.1.1.10</t>
  </si>
  <si>
    <t>D.1.1.1.11</t>
  </si>
  <si>
    <t>D.1.1.2.</t>
  </si>
  <si>
    <t>D.1.1.2.1</t>
  </si>
  <si>
    <t>D.1.1.2.2</t>
  </si>
  <si>
    <t>D.1.1.2.3</t>
  </si>
  <si>
    <t>D.1.1.2.4</t>
  </si>
  <si>
    <t>D.1.1.2.5</t>
  </si>
  <si>
    <t>D.1.1.2.6</t>
  </si>
  <si>
    <t>D.1.1.2.7</t>
  </si>
  <si>
    <t>D.1.1.2.8</t>
  </si>
  <si>
    <t>D.1.1.2.9</t>
  </si>
  <si>
    <t>D.1.1.3.</t>
  </si>
  <si>
    <t>D.1.1.3.1</t>
  </si>
  <si>
    <t>D.1.1.3.2</t>
  </si>
  <si>
    <t>D.1.1.4.</t>
  </si>
  <si>
    <t>D.1.1.4.1</t>
  </si>
  <si>
    <t>D.1.1.4.2</t>
  </si>
  <si>
    <t>D.1.1.5.</t>
  </si>
  <si>
    <t>D.1.1.5.1.1</t>
  </si>
  <si>
    <t>D.1.1.5.1.2</t>
  </si>
  <si>
    <t>D.1.1.5.1.3</t>
  </si>
  <si>
    <t>D.1.1.5.2</t>
  </si>
  <si>
    <t>D.1.1.5.2.1</t>
  </si>
  <si>
    <t>D.1.1.5.2.2</t>
  </si>
  <si>
    <t>D.1.1.5.2.3</t>
  </si>
  <si>
    <t>D.1.1.5.2.4</t>
  </si>
  <si>
    <t>D.1.1.5.2.5</t>
  </si>
  <si>
    <t>D.1.1.5.2.6</t>
  </si>
  <si>
    <t>D.1.1.5.2.7</t>
  </si>
  <si>
    <t>D.1.1.5.2.8</t>
  </si>
  <si>
    <t>D.1.1.5.2.9</t>
  </si>
  <si>
    <t>D.1.1.5.2.10</t>
  </si>
  <si>
    <t>D.1.1.5.2.11</t>
  </si>
  <si>
    <t>D.1.1.5.2.12</t>
  </si>
  <si>
    <t>D.1.1.5.2.13</t>
  </si>
  <si>
    <t>D.1.1.5.2.14</t>
  </si>
  <si>
    <t>D.1.1.5.2.15</t>
  </si>
  <si>
    <t>D.1.1.5.3</t>
  </si>
  <si>
    <t>D.1.1.5.3.1</t>
  </si>
  <si>
    <t>D.1.1.5.3.2</t>
  </si>
  <si>
    <t>D.1.1.5.3.3</t>
  </si>
  <si>
    <t>D.1.1.5.3.4</t>
  </si>
  <si>
    <t>D.1.1.5.3.5</t>
  </si>
  <si>
    <t>D.1.1.5.3.6</t>
  </si>
  <si>
    <t>D.1.1.5.3.7</t>
  </si>
  <si>
    <t>D.1.1.5.3.8</t>
  </si>
  <si>
    <t>D.1.1.5.3.9</t>
  </si>
  <si>
    <t>D.1.1.5.3.10</t>
  </si>
  <si>
    <t>D.1.1.5.3.11</t>
  </si>
  <si>
    <t>D.1.1.5.3.12</t>
  </si>
  <si>
    <t>D.1.1.5.4</t>
  </si>
  <si>
    <t>D.1.1.5.4.1</t>
  </si>
  <si>
    <t>D.1.1.5.4.2</t>
  </si>
  <si>
    <t>D.1.1.5.4.3</t>
  </si>
  <si>
    <t>D.1.1.5.4.4</t>
  </si>
  <si>
    <t>D.1.1.5.4.5</t>
  </si>
  <si>
    <t>D.1.1.5.4.6</t>
  </si>
  <si>
    <t>D.1.1.5.4.7</t>
  </si>
  <si>
    <t>D.1.1.5.4.8</t>
  </si>
  <si>
    <t>D.1.1.5.4.9</t>
  </si>
  <si>
    <t>D.1.1.5.4.10</t>
  </si>
  <si>
    <t>D.1.1.6.</t>
  </si>
  <si>
    <t>D.1.1.6.1</t>
  </si>
  <si>
    <t>D.1.1.6.1.1</t>
  </si>
  <si>
    <t>D.1.1.6.1.2</t>
  </si>
  <si>
    <t>D.1.1.6.1.3</t>
  </si>
  <si>
    <t>D.1.1.6.2</t>
  </si>
  <si>
    <t>D.1.1.6.2.1</t>
  </si>
  <si>
    <t>D.1.1.6.2.2</t>
  </si>
  <si>
    <t>D.1.1.6.2.3</t>
  </si>
  <si>
    <t>D.1.1.6.2.4</t>
  </si>
  <si>
    <t>D.1.1.7.</t>
  </si>
  <si>
    <t>D.1.1.7.1</t>
  </si>
  <si>
    <t>D.1.1.7.1.1</t>
  </si>
  <si>
    <t>D.1.1.7.1.2</t>
  </si>
  <si>
    <t>D.1.1.7.1.3</t>
  </si>
  <si>
    <t>D.1.1.7.1.4</t>
  </si>
  <si>
    <t>D.1.1.7.1.4.1</t>
  </si>
  <si>
    <t>D.1.1.7.1.4.2</t>
  </si>
  <si>
    <t>D.1.1.7.1.5</t>
  </si>
  <si>
    <t>D.1.1.7.1.6</t>
  </si>
  <si>
    <t>D.1.1.7.1.6.1</t>
  </si>
  <si>
    <t>D.1.1.7.2</t>
  </si>
  <si>
    <t>D.1.1.7.2.1</t>
  </si>
  <si>
    <t>D.1.1.7.2.1.1</t>
  </si>
  <si>
    <t>D.1.1.7.2.2</t>
  </si>
  <si>
    <t>D.1.1.7.3</t>
  </si>
  <si>
    <t>D.1.1.7.3.1</t>
  </si>
  <si>
    <t>D.1.1.7.3.2</t>
  </si>
  <si>
    <t>D.1.1.7.3.3</t>
  </si>
  <si>
    <t>D.1.1.7.4</t>
  </si>
  <si>
    <t>D.1.1.7.5</t>
  </si>
  <si>
    <t>D.1.1.7.5.1</t>
  </si>
  <si>
    <t>D.1.1.7.5.2</t>
  </si>
  <si>
    <t>D.1.1.7.5.3</t>
  </si>
  <si>
    <t>D.1.1.7.5.4</t>
  </si>
  <si>
    <t>D.1.1.7.7</t>
  </si>
  <si>
    <t>D.1.1.7.8</t>
  </si>
  <si>
    <t>D.1.1.7.9</t>
  </si>
  <si>
    <t>D.1.1.7.10</t>
  </si>
  <si>
    <t>D.1.1.7.11</t>
  </si>
  <si>
    <t>D.1.1.7.12</t>
  </si>
  <si>
    <t>D.2.</t>
  </si>
  <si>
    <t>D.2.1.</t>
  </si>
  <si>
    <t>D.2.1.1.</t>
  </si>
  <si>
    <t>D.2.1.1.1</t>
  </si>
  <si>
    <t>D.2.1.1.2</t>
  </si>
  <si>
    <t>D.2.1.1.3</t>
  </si>
  <si>
    <t>D.2.1.1.4</t>
  </si>
  <si>
    <t>D.2.1.1.5</t>
  </si>
  <si>
    <t>D.2.1.1.6</t>
  </si>
  <si>
    <t>D.2.1.1.7</t>
  </si>
  <si>
    <t>D.2.1.1.8</t>
  </si>
  <si>
    <t>D.2.1.1.9</t>
  </si>
  <si>
    <t>D.2.1.1.10</t>
  </si>
  <si>
    <t>D.2.1.1.11</t>
  </si>
  <si>
    <t>D.2.1.2.</t>
  </si>
  <si>
    <t>D.2.1.2.1</t>
  </si>
  <si>
    <t>D.2.1.2.2</t>
  </si>
  <si>
    <t>D.2.1.2.3</t>
  </si>
  <si>
    <t>D.2.1.2.4</t>
  </si>
  <si>
    <t>D.2.1.2.5</t>
  </si>
  <si>
    <t>D.2.1.2.6</t>
  </si>
  <si>
    <t>D.2.1.2.7</t>
  </si>
  <si>
    <t>D.2.1.2.8</t>
  </si>
  <si>
    <t>D.2.1.2.9</t>
  </si>
  <si>
    <t>D.2.1.3.</t>
  </si>
  <si>
    <t>D.2.1.3.1</t>
  </si>
  <si>
    <t>D.2.1.3.2</t>
  </si>
  <si>
    <t>D.2.1.4.</t>
  </si>
  <si>
    <t>D.2.1.4.1</t>
  </si>
  <si>
    <t>D.2.1.4.2</t>
  </si>
  <si>
    <t>D.2.1.5.</t>
  </si>
  <si>
    <t>D.2.1.5.1.</t>
  </si>
  <si>
    <t>D.2.1.5.1.1</t>
  </si>
  <si>
    <t>D.2.1.5.1.2</t>
  </si>
  <si>
    <t>D.2.1.5.1.3</t>
  </si>
  <si>
    <t>D.2.1.5.2</t>
  </si>
  <si>
    <t>D.2.1.5.2.1</t>
  </si>
  <si>
    <t>D.2.1.5.2.2</t>
  </si>
  <si>
    <t>D.2.1.5.2.3</t>
  </si>
  <si>
    <t>D.2.1.5.2.4</t>
  </si>
  <si>
    <t>D.2.1.5.2.5</t>
  </si>
  <si>
    <t>D.2.1.5.2.6</t>
  </si>
  <si>
    <t>D.2.1.5.2.7</t>
  </si>
  <si>
    <t>D.2.1.5.2.8</t>
  </si>
  <si>
    <t>D.2.1.5.2.9</t>
  </si>
  <si>
    <t>D.2.1.5.2.10</t>
  </si>
  <si>
    <t>D.2.1.5.2.11</t>
  </si>
  <si>
    <t>D.2.1.5.2.12</t>
  </si>
  <si>
    <t>D.2.1.5.2.13</t>
  </si>
  <si>
    <t>D.2.1.5.2.14</t>
  </si>
  <si>
    <t>D.2.1.5.2.15</t>
  </si>
  <si>
    <t>D.2.1.5.2.16</t>
  </si>
  <si>
    <t>D.2.1.5.3</t>
  </si>
  <si>
    <t>D.2.1.5.3.1</t>
  </si>
  <si>
    <t>D.2.1.5.3.2</t>
  </si>
  <si>
    <t>D.2.1.5.3.3</t>
  </si>
  <si>
    <t>D.2.1.5.3.4</t>
  </si>
  <si>
    <t>D.2.1.5.3.5</t>
  </si>
  <si>
    <t>D.2.1.5.3.6</t>
  </si>
  <si>
    <t>D.2.1.5.3.7</t>
  </si>
  <si>
    <t>D.2.1.5.3.8</t>
  </si>
  <si>
    <t>D.2.1.5.3.9</t>
  </si>
  <si>
    <t>D.2.1.5.3.10</t>
  </si>
  <si>
    <t>D.2.1.5.3.11</t>
  </si>
  <si>
    <t>D.2.1.5.3.12</t>
  </si>
  <si>
    <t>D.2.1.5.3.13</t>
  </si>
  <si>
    <t>D.2.1.5.3.14</t>
  </si>
  <si>
    <t>D.2.1.5.4</t>
  </si>
  <si>
    <t>D.2.1.5.4.1</t>
  </si>
  <si>
    <t>D.2.1.5.4.2</t>
  </si>
  <si>
    <t>D.2.1.5.4.3</t>
  </si>
  <si>
    <t>D.2.1.5.4.4</t>
  </si>
  <si>
    <t>D.2.1.5.4.5</t>
  </si>
  <si>
    <t>D.2.1.5.4.6</t>
  </si>
  <si>
    <t>D.2.1.5.4.7</t>
  </si>
  <si>
    <t>D.2.1.5.4.8</t>
  </si>
  <si>
    <t>D.2.1.5.4.9</t>
  </si>
  <si>
    <t>D.2.1.5.4.10</t>
  </si>
  <si>
    <t>D.2.1.6.</t>
  </si>
  <si>
    <t>D.2.1.6.1</t>
  </si>
  <si>
    <t>D.2.1.6.1.1</t>
  </si>
  <si>
    <t>D.2.1.6.1.2</t>
  </si>
  <si>
    <t>D.2.1.6.1.3</t>
  </si>
  <si>
    <t>D.2.1.6.2</t>
  </si>
  <si>
    <t>D.2.1.6.2.1</t>
  </si>
  <si>
    <t>D.2.1.6.2.2</t>
  </si>
  <si>
    <t>D.2.1.6.2.3</t>
  </si>
  <si>
    <t>D.2.1.6.2.4</t>
  </si>
  <si>
    <t>D.2.1.7.</t>
  </si>
  <si>
    <t>D.2.1.7.1</t>
  </si>
  <si>
    <t>D.2.1.7.1.1</t>
  </si>
  <si>
    <t>D.2.1.7.1.2</t>
  </si>
  <si>
    <t>D.2.1.7.1.3</t>
  </si>
  <si>
    <t>D.2.1.7.1.4</t>
  </si>
  <si>
    <t>D.2.1.7.1.4.1</t>
  </si>
  <si>
    <t>D.2.1.7.1.4.2</t>
  </si>
  <si>
    <t>D.2.1.7.1.5</t>
  </si>
  <si>
    <t>D.2.1.7.1.6</t>
  </si>
  <si>
    <t>D.2.1.7.1.6.1</t>
  </si>
  <si>
    <t>D.2.1.7.1.6.2</t>
  </si>
  <si>
    <t>D.2.1.7.2</t>
  </si>
  <si>
    <t>D.2.1.7.2.1</t>
  </si>
  <si>
    <t>D.2.1.7.2.1.1</t>
  </si>
  <si>
    <t>D.2.1.7.2.2</t>
  </si>
  <si>
    <t>D.2.1.7.2.3</t>
  </si>
  <si>
    <t>D.2.1.7.2.3.1</t>
  </si>
  <si>
    <t>D.2.1.7.3</t>
  </si>
  <si>
    <t>D.2.1.7.3.1</t>
  </si>
  <si>
    <t>D.2.1.7.3.2</t>
  </si>
  <si>
    <t>D.2.1.7.3.3</t>
  </si>
  <si>
    <t>D.2.1.7.4</t>
  </si>
  <si>
    <t>D.2.1.7.5</t>
  </si>
  <si>
    <t>D.2.1.7.5.1</t>
  </si>
  <si>
    <t>D.2.1.7.5.2</t>
  </si>
  <si>
    <t>D.2.1.7.5.3</t>
  </si>
  <si>
    <t>D.2.1.7.5.4</t>
  </si>
  <si>
    <t>D.2.1.7.7</t>
  </si>
  <si>
    <t>D.2.1.7.8</t>
  </si>
  <si>
    <t>D.2.1.7.9</t>
  </si>
  <si>
    <t>D.2.1.7.10</t>
  </si>
  <si>
    <t>D.2.1.7.11</t>
  </si>
  <si>
    <t>D.2.1.7.12</t>
  </si>
  <si>
    <t>Vodoopskrba južnog područja Sv. Ivan Zelina - Nespeš, Gornje Psarjevo, Velika Gora</t>
  </si>
  <si>
    <t>D.4.</t>
  </si>
  <si>
    <t>D.4.1.</t>
  </si>
  <si>
    <t>D.4.1.1.</t>
  </si>
  <si>
    <t>D.4.1.1.1</t>
  </si>
  <si>
    <t>D.4.1.1.2</t>
  </si>
  <si>
    <t>D.4.1.1.3</t>
  </si>
  <si>
    <t>D.4.1.1.4</t>
  </si>
  <si>
    <t>D.4.1.1.5</t>
  </si>
  <si>
    <t>D.4.1.1.6</t>
  </si>
  <si>
    <t>D.4.1.1.7</t>
  </si>
  <si>
    <t>D.4.1.1.8</t>
  </si>
  <si>
    <t>D.4.1.1.9</t>
  </si>
  <si>
    <t>D.4.1.1.10</t>
  </si>
  <si>
    <t>D.4.1.1.11</t>
  </si>
  <si>
    <t>D.4.1.2.</t>
  </si>
  <si>
    <t>D.4.1.2.1</t>
  </si>
  <si>
    <t>D.4.1.2.2</t>
  </si>
  <si>
    <t>D.4.1.2.3</t>
  </si>
  <si>
    <t>D.4.1.2.4</t>
  </si>
  <si>
    <t>D.4.1.2.5</t>
  </si>
  <si>
    <t>D.4.1.2.6</t>
  </si>
  <si>
    <t>D.4.1.2.7</t>
  </si>
  <si>
    <t>D.4.1.2.8</t>
  </si>
  <si>
    <t>D.4.1.2.9</t>
  </si>
  <si>
    <t>D.4.1.3.</t>
  </si>
  <si>
    <t>D.4.1.3.1</t>
  </si>
  <si>
    <t>D.4.1.3.2</t>
  </si>
  <si>
    <t>D.4.1.4.</t>
  </si>
  <si>
    <t>D.4.1.4.1</t>
  </si>
  <si>
    <t>D.4.1.4.1.1</t>
  </si>
  <si>
    <t>D.4.1.4.1.2</t>
  </si>
  <si>
    <t>D.4.1.4.1.3</t>
  </si>
  <si>
    <t>D.4.1.4.2</t>
  </si>
  <si>
    <t>D.4.1.5.</t>
  </si>
  <si>
    <t>D.4.1.5.1.</t>
  </si>
  <si>
    <t>D.4.1.5.1.1</t>
  </si>
  <si>
    <t>D.4.1.5.1.2</t>
  </si>
  <si>
    <t>D.4.1.5.1.3</t>
  </si>
  <si>
    <t>D.4.1.5.2</t>
  </si>
  <si>
    <t>D.4.1.5.2.1</t>
  </si>
  <si>
    <t>D.4.1.5.2.2</t>
  </si>
  <si>
    <t>D.4.1.5.2.3</t>
  </si>
  <si>
    <t>D.4.1.5.2.4</t>
  </si>
  <si>
    <t>D.4.1.5.2.5</t>
  </si>
  <si>
    <t>D.4.1.5.2.6</t>
  </si>
  <si>
    <t>D.4.1.5.2.7</t>
  </si>
  <si>
    <t>D.4.1.5.2.8</t>
  </si>
  <si>
    <t>D.4.1.5.2.9</t>
  </si>
  <si>
    <t>D.4.1.5.2.10</t>
  </si>
  <si>
    <t>D.4.1.5.2.11</t>
  </si>
  <si>
    <t>D.4.1.5.2.12</t>
  </si>
  <si>
    <t>D.4.1.5.2.13</t>
  </si>
  <si>
    <t>D.4.1.5.2.14</t>
  </si>
  <si>
    <t>D.4.1.5.2.15</t>
  </si>
  <si>
    <t>D.4.1.5.2.16</t>
  </si>
  <si>
    <t>D.4.1.5.3</t>
  </si>
  <si>
    <t>D.4.1.5.3.1</t>
  </si>
  <si>
    <t>D.4.1.5.3.2</t>
  </si>
  <si>
    <t>D.4.1.5.3.3</t>
  </si>
  <si>
    <t>D.4.1.5.3.4</t>
  </si>
  <si>
    <t>D.4.1.5.3.5</t>
  </si>
  <si>
    <t>D.4.1.5.3.6</t>
  </si>
  <si>
    <t>D.4.1.5.3.7</t>
  </si>
  <si>
    <t>D.4.1.5.3.8</t>
  </si>
  <si>
    <t>D.4.1.5.3.9</t>
  </si>
  <si>
    <t>D.4.1.5.3.10</t>
  </si>
  <si>
    <t>D.4.1.5.3.11</t>
  </si>
  <si>
    <t>D.4.1.5.3.12</t>
  </si>
  <si>
    <t>D.4.1.5.3.13</t>
  </si>
  <si>
    <t>D.4.1.5.3.14</t>
  </si>
  <si>
    <t>D.4.1.5.3.15</t>
  </si>
  <si>
    <t>D.4.1.5.3.16</t>
  </si>
  <si>
    <t>D.4.1.5.3.17</t>
  </si>
  <si>
    <t>D.4.1.5.4</t>
  </si>
  <si>
    <t>D.4.1.5.4.1</t>
  </si>
  <si>
    <t>D.4.1.5.4.2</t>
  </si>
  <si>
    <t>D.4.1.5.4.3</t>
  </si>
  <si>
    <t>D.4.1.5.4.4</t>
  </si>
  <si>
    <t>D.4.1.5.4.5</t>
  </si>
  <si>
    <t>D.4.1.5.4.6</t>
  </si>
  <si>
    <t>D.4.1.5.4.7</t>
  </si>
  <si>
    <t>D.4.1.5.4.8</t>
  </si>
  <si>
    <t>D.4.1.5.4.9</t>
  </si>
  <si>
    <t>D.4.1.5.4.10</t>
  </si>
  <si>
    <t>D.4.1.6.</t>
  </si>
  <si>
    <t>D.4.1.6.1</t>
  </si>
  <si>
    <t>D.4.1.6.1.1</t>
  </si>
  <si>
    <t>D.4.1.6.1.2</t>
  </si>
  <si>
    <t>D.4.1.6.1.3</t>
  </si>
  <si>
    <t>D.4.1.6.2</t>
  </si>
  <si>
    <t>D.4.1.6.2.1</t>
  </si>
  <si>
    <t>D.4.1.6.2.2</t>
  </si>
  <si>
    <t>D.4.1.6.2.3</t>
  </si>
  <si>
    <t>D.4.1.6.2.4</t>
  </si>
  <si>
    <t>D.4.1.7.</t>
  </si>
  <si>
    <t>D.4.1.7.1</t>
  </si>
  <si>
    <t>D.4.1.7.1.1</t>
  </si>
  <si>
    <t>D.4.1.7.1.2</t>
  </si>
  <si>
    <t>D.4.1.7.1.3</t>
  </si>
  <si>
    <t>D.4.1.7.1.4</t>
  </si>
  <si>
    <t>D.4.1.7.1.4.1</t>
  </si>
  <si>
    <t>D.4.1.7.1.4.2</t>
  </si>
  <si>
    <t>D.4.1.7.1.4.3</t>
  </si>
  <si>
    <t>D.4.1.7.1.5</t>
  </si>
  <si>
    <t>D.4.1.7.1.6</t>
  </si>
  <si>
    <t>D.4.1.7.1.6.1</t>
  </si>
  <si>
    <t>D.4.1.7.1.6.2</t>
  </si>
  <si>
    <t>D.4.1.7.1.6.3</t>
  </si>
  <si>
    <t>D.4.1.7.2</t>
  </si>
  <si>
    <t>D.4.1.7.2.1</t>
  </si>
  <si>
    <t>D.4.1.7.2.1.1</t>
  </si>
  <si>
    <t>D.4.1.7.2.1.2</t>
  </si>
  <si>
    <t>D.4.1.7.2.2</t>
  </si>
  <si>
    <t>D.4.1.7.2.3</t>
  </si>
  <si>
    <t>D.4.1.7.2.3.1</t>
  </si>
  <si>
    <t>D.4.1.7.2.3.2</t>
  </si>
  <si>
    <t>D.4.1.7.3</t>
  </si>
  <si>
    <t>D.4.1.7.3.1</t>
  </si>
  <si>
    <t>D.4.1.7.3.2</t>
  </si>
  <si>
    <t>D.4.1.7.3.3</t>
  </si>
  <si>
    <t>D.4.1.7.4</t>
  </si>
  <si>
    <t>D.4.1.7.5</t>
  </si>
  <si>
    <t>D.4.1.7.5.1</t>
  </si>
  <si>
    <t>D.4.1.7.5.2</t>
  </si>
  <si>
    <t>D.4.1.7.5.3</t>
  </si>
  <si>
    <t>D.4.1.7.5.4</t>
  </si>
  <si>
    <t>D.4.1.7.7</t>
  </si>
  <si>
    <t>D.4.1.7.8</t>
  </si>
  <si>
    <t>D.4.1.7.9</t>
  </si>
  <si>
    <t>D.4.1.7.10</t>
  </si>
  <si>
    <t>D.4.1.7.11</t>
  </si>
  <si>
    <t>D.4.1.7.12</t>
  </si>
  <si>
    <t>Vodoopskrba sjevernog područja Sv. Ivan Zelina - Kalinje, Črečan,Gornje Orešje, Prepolno, Žitomir</t>
  </si>
  <si>
    <t>D.6.</t>
  </si>
  <si>
    <t>D.6.1.</t>
  </si>
  <si>
    <t>D.6.1.1.</t>
  </si>
  <si>
    <t>D.6.1.1.1</t>
  </si>
  <si>
    <t>D.6.1.1.2</t>
  </si>
  <si>
    <t>D.6.1.1.3</t>
  </si>
  <si>
    <t>D.6.1.1.4</t>
  </si>
  <si>
    <t>D.6.1.1.5</t>
  </si>
  <si>
    <t>D.6.1.1.6</t>
  </si>
  <si>
    <t>D.6.1.1.7</t>
  </si>
  <si>
    <t>D.6.1.1.8</t>
  </si>
  <si>
    <t>D.6.1.1.9</t>
  </si>
  <si>
    <t>D.6.1.1.10</t>
  </si>
  <si>
    <t>D.6.1.1.11</t>
  </si>
  <si>
    <t>D.6.1.2.</t>
  </si>
  <si>
    <t>D.6.1.2.1</t>
  </si>
  <si>
    <t>D.6.1.2.2</t>
  </si>
  <si>
    <t>D.6.1.2.3</t>
  </si>
  <si>
    <t>D.6.1.2.4</t>
  </si>
  <si>
    <t>D.6.1.2.5</t>
  </si>
  <si>
    <t>D.6.1.2.6</t>
  </si>
  <si>
    <t>D.6.1.2.7</t>
  </si>
  <si>
    <t>D.6.1.2.8</t>
  </si>
  <si>
    <t>D.6.1.2.9</t>
  </si>
  <si>
    <t>D.6.1.3.</t>
  </si>
  <si>
    <t>D.6.1.3.1</t>
  </si>
  <si>
    <t>D.6.1.3.2</t>
  </si>
  <si>
    <t>D.6.1.4.</t>
  </si>
  <si>
    <t>D.6.1.4.1</t>
  </si>
  <si>
    <t>D.6.1.4.1.1</t>
  </si>
  <si>
    <t>D.6.1.4.1.2</t>
  </si>
  <si>
    <t>D.6.1.4.2</t>
  </si>
  <si>
    <t>D.6.1.5.</t>
  </si>
  <si>
    <t>D.6.1.5.1.</t>
  </si>
  <si>
    <t>D.6.1.5.1.1</t>
  </si>
  <si>
    <t>D.6.1.5.1.2</t>
  </si>
  <si>
    <t>D.6.1.5.2</t>
  </si>
  <si>
    <t>D.6.1.5.2.1</t>
  </si>
  <si>
    <t>D.6.1.5.2.2</t>
  </si>
  <si>
    <t>D.6.1.5.2.3</t>
  </si>
  <si>
    <t>D.6.1.5.2.4</t>
  </si>
  <si>
    <t>D.6.1.5.2.5</t>
  </si>
  <si>
    <t>D.6.1.5.2.6</t>
  </si>
  <si>
    <t>D.6.1.5.2.7</t>
  </si>
  <si>
    <t>D.6.1.5.2.8</t>
  </si>
  <si>
    <t>D.6.1.5.2.9</t>
  </si>
  <si>
    <t>D.6.1.5.2.10</t>
  </si>
  <si>
    <t>D.6.1.5.2.11</t>
  </si>
  <si>
    <t>D.6.1.5.2.12</t>
  </si>
  <si>
    <t>D.6.1.5.2.13</t>
  </si>
  <si>
    <t>D.6.1.5.2.14</t>
  </si>
  <si>
    <t>D.6.1.5.2.15</t>
  </si>
  <si>
    <t>D.6.1.5.2.16</t>
  </si>
  <si>
    <t>D.6.1.5.3</t>
  </si>
  <si>
    <t>D.6.1.5.3.1</t>
  </si>
  <si>
    <t>D.6.1.5.3.2</t>
  </si>
  <si>
    <t>D.6.1.5.3.3</t>
  </si>
  <si>
    <t>D.6.1.5.3.4</t>
  </si>
  <si>
    <t>D.6.1.5.3.5</t>
  </si>
  <si>
    <t>D.6.1.5.3.6</t>
  </si>
  <si>
    <t>D.6.1.5.3.7</t>
  </si>
  <si>
    <t>D.6.1.5.3.8</t>
  </si>
  <si>
    <t>D.6.1.5.3.9</t>
  </si>
  <si>
    <t>D.6.1.5.3.10</t>
  </si>
  <si>
    <t>D.6.1.5.3.11</t>
  </si>
  <si>
    <t>D.6.1.5.3.12</t>
  </si>
  <si>
    <t>D.6.1.5.3.13</t>
  </si>
  <si>
    <t>D.6.1.5.3.14</t>
  </si>
  <si>
    <t>D.6.1.5.3.15</t>
  </si>
  <si>
    <t>D.6.1.5.3.16</t>
  </si>
  <si>
    <t>D.6.1.5.3.17</t>
  </si>
  <si>
    <t>D.6.1.5.3.18</t>
  </si>
  <si>
    <t>D.6.1.5.3.19</t>
  </si>
  <si>
    <t>D.6.1.5.3.20</t>
  </si>
  <si>
    <t>D.6.1.5.4</t>
  </si>
  <si>
    <t>D.6.1.5.4.1</t>
  </si>
  <si>
    <t>D.6.1.5.4.2</t>
  </si>
  <si>
    <t>D.6.1.5.4.3</t>
  </si>
  <si>
    <t>D.6.1.5.4.4</t>
  </si>
  <si>
    <t>D.6.1.5.4.5</t>
  </si>
  <si>
    <t>D.6.1.5.4.6</t>
  </si>
  <si>
    <t>D.6.1.6.</t>
  </si>
  <si>
    <t>D.6.1.6.1</t>
  </si>
  <si>
    <t>D.6.1.6.1.1</t>
  </si>
  <si>
    <t>D.6.1.6.1.2</t>
  </si>
  <si>
    <t>D.6.1.6.2</t>
  </si>
  <si>
    <t>D.6.1.6.2.1</t>
  </si>
  <si>
    <t>D.6.1.6.2.2</t>
  </si>
  <si>
    <t>D.6.1.7.</t>
  </si>
  <si>
    <t>D.6.1.7.1</t>
  </si>
  <si>
    <t>D.6.1.7.1.1</t>
  </si>
  <si>
    <t>D.6.1.7.1.2</t>
  </si>
  <si>
    <t>D.6.1.7.1.3</t>
  </si>
  <si>
    <t>D.6.1.7.1.4</t>
  </si>
  <si>
    <t>D.6.1.7.1.4.1</t>
  </si>
  <si>
    <t>D.6.1.7.1.4.2</t>
  </si>
  <si>
    <t>D.6.1.7.1.5</t>
  </si>
  <si>
    <t>D.6.1.7.1.6</t>
  </si>
  <si>
    <t>D.6.1.7.1.6.1</t>
  </si>
  <si>
    <t>D.6.1.7.1.6.2</t>
  </si>
  <si>
    <t>D.6.1.7.2</t>
  </si>
  <si>
    <t>D.6.1.7.2.1</t>
  </si>
  <si>
    <t>D.6.1.7.2.1.1</t>
  </si>
  <si>
    <t>D.6.1.7.2.1.2</t>
  </si>
  <si>
    <t>D.6.1.7.2.2</t>
  </si>
  <si>
    <t>D.6.1.7.2.3</t>
  </si>
  <si>
    <t>D.6.1.7.2.3.1</t>
  </si>
  <si>
    <t>D.6.1.7.2.3.2</t>
  </si>
  <si>
    <t>D.6.1.7.3</t>
  </si>
  <si>
    <t>D.6.1.7.3.1</t>
  </si>
  <si>
    <t>D.6.1.7.3.2</t>
  </si>
  <si>
    <t>D.6.1.7.3.3</t>
  </si>
  <si>
    <t>D.6.1.7.4</t>
  </si>
  <si>
    <t>D.6.1.7.5</t>
  </si>
  <si>
    <t>D.6.1.7.6</t>
  </si>
  <si>
    <t>D.6.1.7.6.1</t>
  </si>
  <si>
    <t>D.6.1.7.7</t>
  </si>
  <si>
    <t>D.6.1.7.8</t>
  </si>
  <si>
    <t>D.6.1.7.9</t>
  </si>
  <si>
    <t>D.6.1.7.10</t>
  </si>
  <si>
    <t>D.6.1.7.11</t>
  </si>
  <si>
    <t>D.6.1.7.12</t>
  </si>
  <si>
    <t>Rekonstrukcija glavnog dovodnog cjevovoda D. Zelina - Bocakovina, dionice D. Zelina - Blažev Dol, D. Zelina - Suhodol, D. Zelina - Vukovje</t>
  </si>
  <si>
    <t>D.7.</t>
  </si>
  <si>
    <t>D.7.1.</t>
  </si>
  <si>
    <t>D.7.1.1.</t>
  </si>
  <si>
    <t>D.7.1.1.1</t>
  </si>
  <si>
    <t>D.7.1.1.2</t>
  </si>
  <si>
    <t>D.7.1.1.3</t>
  </si>
  <si>
    <t>D.7.1.1.4</t>
  </si>
  <si>
    <t>D.7.1.1.5</t>
  </si>
  <si>
    <t>D.7.1.1.6</t>
  </si>
  <si>
    <t>D.7.1.1.7</t>
  </si>
  <si>
    <t>D.7.1.1.8</t>
  </si>
  <si>
    <t>D.7.1.1.9</t>
  </si>
  <si>
    <t>D.7.1.1.10</t>
  </si>
  <si>
    <t>D.7.1.1.11</t>
  </si>
  <si>
    <t>D.7.1.2.</t>
  </si>
  <si>
    <t>D.7.1.2.1</t>
  </si>
  <si>
    <t>D.7.1.2.2</t>
  </si>
  <si>
    <t>D.7.1.2.3</t>
  </si>
  <si>
    <t>D.7.1.2.4</t>
  </si>
  <si>
    <t>D.7.1.2.5</t>
  </si>
  <si>
    <t>D.7.1.2.6</t>
  </si>
  <si>
    <t>D.7.1.2.7</t>
  </si>
  <si>
    <t>D.7.1.2.8</t>
  </si>
  <si>
    <t>D.7.1.2.9</t>
  </si>
  <si>
    <t>D.7.1.3.</t>
  </si>
  <si>
    <t>D.7.1.3.1</t>
  </si>
  <si>
    <t>D.7.1.3.2</t>
  </si>
  <si>
    <t>D.7.1.4.</t>
  </si>
  <si>
    <t>D.7.1.4.1</t>
  </si>
  <si>
    <t>D.7.1.4.1.1</t>
  </si>
  <si>
    <t>D.7.1.4.1.2</t>
  </si>
  <si>
    <t>D.7.1.4.1.3</t>
  </si>
  <si>
    <t>D.7.1.4.2</t>
  </si>
  <si>
    <t>D.7.1.5.</t>
  </si>
  <si>
    <t>D.7.1.5.1.</t>
  </si>
  <si>
    <t>D.7.1.5.1.1</t>
  </si>
  <si>
    <t>D.7.1.5.1.2</t>
  </si>
  <si>
    <t>D.7.1.5.2</t>
  </si>
  <si>
    <t>D.7.1.5.2.1</t>
  </si>
  <si>
    <t>D.7.1.5.2.2</t>
  </si>
  <si>
    <t>D.7.1.5.2.3</t>
  </si>
  <si>
    <t>D.7.1.5.2.4</t>
  </si>
  <si>
    <t>D.7.1.5.2.5</t>
  </si>
  <si>
    <t>D.7.1.5.2.6</t>
  </si>
  <si>
    <t>D.7.1.5.2.7</t>
  </si>
  <si>
    <t>D.7.1.5.2.8</t>
  </si>
  <si>
    <t>D.7.1.5.3</t>
  </si>
  <si>
    <t>D.7.1.5.3.1</t>
  </si>
  <si>
    <t>D.7.1.5.3.2</t>
  </si>
  <si>
    <t>D.7.1.5.3.3</t>
  </si>
  <si>
    <t>D.7.1.5.3.4</t>
  </si>
  <si>
    <t>D.7.1.5.3.5</t>
  </si>
  <si>
    <t>D.7.1.5.3.6</t>
  </si>
  <si>
    <t>D.7.1.5.4</t>
  </si>
  <si>
    <t>D.7.1.5.4.1</t>
  </si>
  <si>
    <t>D.7.1.5.4.2</t>
  </si>
  <si>
    <t>D.7.1.5.4.3</t>
  </si>
  <si>
    <t>D.7.1.5.4.4</t>
  </si>
  <si>
    <t>D.7.1.5.4.5</t>
  </si>
  <si>
    <t>D.7.1.5.4.6</t>
  </si>
  <si>
    <t>D.7.1.5.4.7</t>
  </si>
  <si>
    <t>D.7.1.6.</t>
  </si>
  <si>
    <t>D.7.1.6.1</t>
  </si>
  <si>
    <t>D.7.1.6.1.1</t>
  </si>
  <si>
    <t>D.7.1.6.1.2</t>
  </si>
  <si>
    <t>D.7.1.6.2</t>
  </si>
  <si>
    <t>D.7.1.6.2.1</t>
  </si>
  <si>
    <t>D.7.1.6.2.2</t>
  </si>
  <si>
    <t>D.7.1.6.2.3</t>
  </si>
  <si>
    <t>D.7.1.7.</t>
  </si>
  <si>
    <t>D.7.1.7.1</t>
  </si>
  <si>
    <t>D.7.1.7.1.1</t>
  </si>
  <si>
    <t>D.7.1.7.1.2</t>
  </si>
  <si>
    <t>D.7.1.7.1.3</t>
  </si>
  <si>
    <t>D.7.1.7.1.4</t>
  </si>
  <si>
    <t>D.7.1.7.1.4.1</t>
  </si>
  <si>
    <t>D.7.1.7.1.5</t>
  </si>
  <si>
    <t>D.7.1.7.1.6</t>
  </si>
  <si>
    <t>D.7.1.7.1.6.1</t>
  </si>
  <si>
    <t>D.7.1.7.2</t>
  </si>
  <si>
    <t>D.7.1.7.2.1</t>
  </si>
  <si>
    <t>D.7.1.7.2.1.1</t>
  </si>
  <si>
    <t>D.7.1.7.2.2</t>
  </si>
  <si>
    <t>D.7.1.7.2.3</t>
  </si>
  <si>
    <t>D.7.1.7.2.3.1</t>
  </si>
  <si>
    <t>D.7.1.7.3</t>
  </si>
  <si>
    <t>D.7.1.7.3.1</t>
  </si>
  <si>
    <t>D.7.1.7.3.2</t>
  </si>
  <si>
    <t>D.7.1.7.3.3</t>
  </si>
  <si>
    <t>D.7.1.7.4</t>
  </si>
  <si>
    <t>D.7.1.7.5</t>
  </si>
  <si>
    <t>D.7.1.7.5.1</t>
  </si>
  <si>
    <t>D.7.1.7.5.2</t>
  </si>
  <si>
    <t>D.7.1.7.5.3</t>
  </si>
  <si>
    <t>D.7.1.7.5.4</t>
  </si>
  <si>
    <t>D.7.1.7.6</t>
  </si>
  <si>
    <t>D.7.1.7.6.1</t>
  </si>
  <si>
    <t>D.7.1.7.7</t>
  </si>
  <si>
    <t>D.7.1.7.8</t>
  </si>
  <si>
    <t>D.7.1.7.9</t>
  </si>
  <si>
    <t>D.7.1.7.10</t>
  </si>
  <si>
    <t>D.7.1.7.11</t>
  </si>
  <si>
    <t>D.7.1.7.12</t>
  </si>
  <si>
    <t>Vodoopskrbni cjevovod Donja Topličica i Breg Mokrički</t>
  </si>
  <si>
    <t>montažno-demontažni komad DN100, NP 10 bara</t>
  </si>
  <si>
    <t xml:space="preserve">elektrospojnica, DN 63, NP 10 bara </t>
  </si>
  <si>
    <t xml:space="preserve">lučni komad PEHD 22°, DN 75 NP 10 bara </t>
  </si>
  <si>
    <t xml:space="preserve">lučni komad PEHD 45°, DN 75, NP 10 bara </t>
  </si>
  <si>
    <t xml:space="preserve">lučni komad PEHD 90°, DN 75, NP 10 bara </t>
  </si>
  <si>
    <t xml:space="preserve">lučni komad PEHD 22°, DN 63, NP 10 bara </t>
  </si>
  <si>
    <t xml:space="preserve">lučni komad PEHD 30°, DN 63, NP 10 bara </t>
  </si>
  <si>
    <t xml:space="preserve">lučni komad PEHD 45°, DN 63, NP 10 bara </t>
  </si>
  <si>
    <t xml:space="preserve">lučni komad PEHD 90°, DN 63, NP 10 bara </t>
  </si>
  <si>
    <t>D.3.1.5.4.11</t>
  </si>
  <si>
    <t>D.3.1.5.4.12</t>
  </si>
  <si>
    <t>D.3.1.5.4.13</t>
  </si>
  <si>
    <t>D.4.1.5.1.4</t>
  </si>
  <si>
    <t xml:space="preserve">PEHD DN 63 mm, NP 10 bara </t>
  </si>
  <si>
    <t>PEHD DN 63 mm, NP 10 bara</t>
  </si>
  <si>
    <t>redukcijski E zasun 100/50</t>
  </si>
  <si>
    <t>FFR komad DN100/50, NP 10 bara</t>
  </si>
  <si>
    <t xml:space="preserve">FFR komad DN100/65, NP 10 bara </t>
  </si>
  <si>
    <t xml:space="preserve">FFR komad DN100/50, NP 10 bara </t>
  </si>
  <si>
    <t xml:space="preserve">FFR komad DN65/50, NP 10 bara </t>
  </si>
  <si>
    <t>N komad DN125, NP 10 bara</t>
  </si>
  <si>
    <t>X komad 100, NP 10 bara</t>
  </si>
  <si>
    <t>FF komad DN125, L=1000 mm, NP 10 bara</t>
  </si>
  <si>
    <t>FF komad DN100, L=1000 mm, NP 10 bara</t>
  </si>
  <si>
    <t>FF komad DN100, L=800 mm, NP 10 bara</t>
  </si>
  <si>
    <t>FF komad DN100, L=500 mm, NP 10 bara</t>
  </si>
  <si>
    <t>FFR komad DN125/100, NP 10 bara</t>
  </si>
  <si>
    <t>FFR komad DN100/65, NP 10 bara</t>
  </si>
  <si>
    <t>E zasun DN65, NP 10 bara</t>
  </si>
  <si>
    <t>nepovratni ventil DN65, NP 10 bara</t>
  </si>
  <si>
    <t xml:space="preserve">FFR komad DN125/100, NP 10 bara </t>
  </si>
  <si>
    <t>T komad DN65/DN65, NP 10 bara</t>
  </si>
  <si>
    <t>nepovratni ventil DN100</t>
  </si>
  <si>
    <t>D.4.1.5.2.17</t>
  </si>
  <si>
    <t>D.4.1.5.2.18</t>
  </si>
  <si>
    <t>D.4.1.5.2.19</t>
  </si>
  <si>
    <t>Spojnica za PEHD cijevi DN125, NP 10 bara</t>
  </si>
  <si>
    <t>T komad DN100/100, NP 10 bara</t>
  </si>
  <si>
    <t>montažno-demontažni komad DN100</t>
  </si>
  <si>
    <t>D.1.1.5.4.11</t>
  </si>
  <si>
    <t>D.2.1.5.4.11</t>
  </si>
  <si>
    <t>D.2.1.5.4.12</t>
  </si>
  <si>
    <t>D.4.1.5.4.11</t>
  </si>
  <si>
    <t>D.4.1.5.4.12</t>
  </si>
  <si>
    <t>D.4.1.5.4.13</t>
  </si>
  <si>
    <t>D.4.1.6.1.4</t>
  </si>
  <si>
    <t>Nabava, doprema i ugradba zaštitnih cijevi. Obračun po m' ugrađene cijevi.</t>
  </si>
  <si>
    <t>EVX zasun DN100</t>
  </si>
  <si>
    <t>žablji poklopac DN100</t>
  </si>
  <si>
    <r>
      <t xml:space="preserve"> Za radnu cijev PEHD DN 110 mm - zaštitna cijev BC </t>
    </r>
    <r>
      <rPr>
        <i/>
        <sz val="9"/>
        <rFont val="GreekC"/>
        <charset val="238"/>
      </rPr>
      <t>F</t>
    </r>
    <r>
      <rPr>
        <i/>
        <sz val="9"/>
        <rFont val="Arial"/>
        <family val="2"/>
        <charset val="238"/>
      </rPr>
      <t xml:space="preserve"> 200 mm  
5+5+4 = 14 m</t>
    </r>
  </si>
  <si>
    <t xml:space="preserve">šljunčane površine </t>
  </si>
  <si>
    <t>betonski rubnjaci</t>
  </si>
  <si>
    <t>vodotijesni uložak  110/200</t>
  </si>
  <si>
    <t xml:space="preserve">Dovoz i odvoz sve potrebne opreme za provedbu hidrauličkog bušenja.
Obračun po komadu.   </t>
  </si>
  <si>
    <t xml:space="preserve">Premještanje opreme za hidrauličko bušenje unutar gradilišta.
Obračun po komadu premještanja. </t>
  </si>
  <si>
    <t xml:space="preserve">Izrada betonskog uporišta bušaće garniture uključivo potrebne oplate, te nabave i ugradbe betona.
Obračun po komadu izrađenog uporišta.  </t>
  </si>
  <si>
    <r>
      <t xml:space="preserve"> Za radnu cijev PEHD DN 110 mm - zaštitna cijev BC </t>
    </r>
    <r>
      <rPr>
        <i/>
        <sz val="9"/>
        <rFont val="GreekC"/>
        <charset val="238"/>
      </rPr>
      <t>F</t>
    </r>
    <r>
      <rPr>
        <i/>
        <sz val="9"/>
        <rFont val="Arial"/>
        <family val="2"/>
        <charset val="238"/>
      </rPr>
      <t xml:space="preserve"> 200 mm  
8+8= 16 m</t>
    </r>
  </si>
  <si>
    <t xml:space="preserve">FF komad DN100. l=1000, NP 10 bara </t>
  </si>
  <si>
    <t>D.2.1.5.3.15</t>
  </si>
  <si>
    <t>D.2.1.5.3.16</t>
  </si>
  <si>
    <t>žablji poklopac DN1000</t>
  </si>
  <si>
    <t xml:space="preserve">FF komad DN100, L=1000mm, NP 10 bara </t>
  </si>
  <si>
    <t xml:space="preserve">FF komad DN100, L=800mm, NP 10 bara </t>
  </si>
  <si>
    <t xml:space="preserve">FF komad DN100, L=600mm, NP 10 bara </t>
  </si>
  <si>
    <t>D.4.1.5.3.18</t>
  </si>
  <si>
    <t>D.4.1.5.3.19</t>
  </si>
  <si>
    <t>D.4.1.5.3.20</t>
  </si>
  <si>
    <t>D.4.1.5.3.21</t>
  </si>
  <si>
    <t>D.4.1.5.3.22</t>
  </si>
  <si>
    <t>D.4.1.7.1.6.4</t>
  </si>
  <si>
    <t xml:space="preserve">lučni komad PEHD 90°, DN 125, NP 10 bara </t>
  </si>
  <si>
    <t xml:space="preserve">elektrospojnica, DN 125, NP 10 bara </t>
  </si>
  <si>
    <t xml:space="preserve">PEHD DN 125 mm, NP 10 bara </t>
  </si>
  <si>
    <t xml:space="preserve">lučni komad PEHD 22°, DN 125, NP 10 bara </t>
  </si>
  <si>
    <t xml:space="preserve">lučni komad PEHD 30°, DN 125, NP 10 bara </t>
  </si>
  <si>
    <t xml:space="preserve">lučni komad PEHD 45°, DN 125, NP 10 bara </t>
  </si>
  <si>
    <r>
      <t xml:space="preserve">Za radnu cijev PEHD DN 125 mm - zaštitna cijev BC </t>
    </r>
    <r>
      <rPr>
        <i/>
        <sz val="9"/>
        <rFont val="GreekC"/>
        <charset val="238"/>
      </rPr>
      <t>F</t>
    </r>
    <r>
      <rPr>
        <i/>
        <sz val="9"/>
        <rFont val="Arial"/>
        <family val="2"/>
        <charset val="238"/>
      </rPr>
      <t xml:space="preserve"> 300 mm</t>
    </r>
  </si>
  <si>
    <t>vodotijesni uložak  125/200</t>
  </si>
  <si>
    <t>– okno muljnog ispusta svijetle veličine 100x100x130cm sa otvorom Ø 60 cm u prometnoj površini</t>
  </si>
  <si>
    <t>– izljevna građevina muljnog ispusta veličine 200x120x120cm sa rešetkom</t>
  </si>
  <si>
    <t>D.4.1.4.1.4</t>
  </si>
  <si>
    <t>– okno svijetle veličine 300x200x190cm sa otvorom Ø 60 cm u prometnoj površini</t>
  </si>
  <si>
    <t xml:space="preserve">PEHD DN 160 mm, NP 16 bara </t>
  </si>
  <si>
    <t xml:space="preserve">PEHD DN 280 mm, NP 16 bara </t>
  </si>
  <si>
    <t>D.6.1.5.2.17</t>
  </si>
  <si>
    <t>D.6.1.5.2.18</t>
  </si>
  <si>
    <t>D.6.1.5.2.19</t>
  </si>
  <si>
    <t>D.6.1.5.2.20</t>
  </si>
  <si>
    <t>E2 EV zasun DN 50, NP 10/16 bara</t>
  </si>
  <si>
    <t>E2 EV zasun DN 100, NP 10/16 bara</t>
  </si>
  <si>
    <t>E2 zasun sa prirubnicom i System 2000 naglavkom DN 100, NP 10/16 bara</t>
  </si>
  <si>
    <t>E2 zasun sa prirubnicom i System 2000 naglavkom DN 150, NP 10/16 bara</t>
  </si>
  <si>
    <t>E2 zasun sa prirubnicom i System 2000 naglavkom DN 200, NP 16 bara</t>
  </si>
  <si>
    <t>E2 zasun sa prirubnicom i System 2000 naglavkom DN 250, NP 16 bara</t>
  </si>
  <si>
    <t>E2 zasun sa prirubnicom i redukcijom System 2000 naglavkom DN 250/150, NP 10/16 bara</t>
  </si>
  <si>
    <t>ventil za redukciju tlaka DN50</t>
  </si>
  <si>
    <t>hvatač nečistoća DN50</t>
  </si>
  <si>
    <t>ulična kapa za zasun</t>
  </si>
  <si>
    <t>ugradbena garnitura teleskopska</t>
  </si>
  <si>
    <t>odzračno-dozračna garnitura, DN 50, NP 10/16 bara</t>
  </si>
  <si>
    <t>ulična kapa za odzračno-dozračnu garnituru</t>
  </si>
  <si>
    <t>nepovratni ventil DN 150</t>
  </si>
  <si>
    <t>nepovratni ventil DN 200</t>
  </si>
  <si>
    <t>nepovratni ventil DN 250</t>
  </si>
  <si>
    <t>mjerač protoka DN200</t>
  </si>
  <si>
    <t>N, DN 100, NP 10/16 bara</t>
  </si>
  <si>
    <t xml:space="preserve">navojna prirubnica, DN 80/2 1/2˝, NP 10/16 bara  </t>
  </si>
  <si>
    <t>vatrogasna spojnica</t>
  </si>
  <si>
    <t>T, DN 150/50, NP 10/16 bara</t>
  </si>
  <si>
    <t>T, DN 150/100, NP 10/16 bara</t>
  </si>
  <si>
    <t>T, DN 250/50, NP 10/16 bara</t>
  </si>
  <si>
    <t>T, DN 250/100, NP 10/16 bara</t>
  </si>
  <si>
    <t>T, DN 250/150, NP 10/16 bara</t>
  </si>
  <si>
    <t>T, DN 250/200, NP 10/16 bara</t>
  </si>
  <si>
    <t>T, DN 250/250, NP 10/16 bara</t>
  </si>
  <si>
    <t>FF, DN 200, NP 10/16 bara, l = 600 mm</t>
  </si>
  <si>
    <t>FF, DN 200, NP 10/16 bara, l = 1000 mm</t>
  </si>
  <si>
    <t>FFR, DN 100/50, NP 16 bara</t>
  </si>
  <si>
    <t>FFR, DN 200/250, NP 16 bara</t>
  </si>
  <si>
    <t>XR komad Dn150/50</t>
  </si>
  <si>
    <t>XR komad Dn200/50</t>
  </si>
  <si>
    <t xml:space="preserve">Koljeno PEHD 30´, DN 160, NP 16 bara </t>
  </si>
  <si>
    <t xml:space="preserve">Koljeno PEHD 90´, DN 160, NP 16 bara </t>
  </si>
  <si>
    <t xml:space="preserve">Koljeno PEHD 30´, DN 280, NP 16 bara </t>
  </si>
  <si>
    <t xml:space="preserve">Koljeno PEHD 90´, DN 280, NP 16 bara </t>
  </si>
  <si>
    <t xml:space="preserve">elektrospojnica, DN 160, NP 16 bara </t>
  </si>
  <si>
    <t xml:space="preserve">elektrospojnica, DN 280, NP 16 bara </t>
  </si>
  <si>
    <t xml:space="preserve"> - PEHD DN 160 mm, NP 16 bara </t>
  </si>
  <si>
    <t xml:space="preserve"> - PEHD DN 280 mm, NP 16 bara </t>
  </si>
  <si>
    <t>D.4.1.6.2.5</t>
  </si>
  <si>
    <t>D.6.1.7.1.5.1</t>
  </si>
  <si>
    <t>D.6.1.7.1.5.2</t>
  </si>
  <si>
    <t>Potrebno je izvesti ovjes cjevovoda na konstrukciju mosta na prijelazu preko vodotoka prema popisu u tehničkom opisu. Stavka obuhvaća slijedeće faze radova:</t>
  </si>
  <si>
    <t xml:space="preserve">Za radnu cijev PEHD DN 160 mm - zaštitna cijev čelik DNv273,0mm, s=6.3mm
</t>
  </si>
  <si>
    <t>Za radnu cijev PEHD DN 280 mm - zaštitna cijev čelik DNv406,4mm, s=10.0mm</t>
  </si>
  <si>
    <t>D.6.1.7.2.3.3</t>
  </si>
  <si>
    <t>Nabava i montaža aluminijskog lima debljine 1 mm kao zaštite cijevi i toplinske izolacije na dijelu gdje se zbog ugradnje cijevnih lukova ne može ugraditi čelična zaštitna cijev. U cijenu je uračunat sav navedeni materijal, kompletan spojni i pričvrsni materijal te rad.</t>
  </si>
  <si>
    <t>D.6.1.7.2.3.4</t>
  </si>
  <si>
    <t>D.6.1.7.2.3.5</t>
  </si>
  <si>
    <t>D.6.1.7.2.3.6</t>
  </si>
  <si>
    <t>D.6.1.7.2.3.7</t>
  </si>
  <si>
    <t>D.6.1.7.2.3.8</t>
  </si>
  <si>
    <t>D.6.1.7.2.3.9</t>
  </si>
  <si>
    <t>Izrada betonskih uporišta za ovjes cjevovoda na mjestima gdje nije moguća montaža nosača na konstrukciju mosta. Betonski blok izraditi prema priloženomnacrtu. Obračun po komadu betonskog bloka.</t>
  </si>
  <si>
    <t>Ličenje gore opisanih nosača cjevovoda i njegovih dijelova sa jednim premazom temeljnom bojom i dva premaza zaštitnim lakom plave boje.</t>
  </si>
  <si>
    <r>
      <t xml:space="preserve">Nabava i montaža čeličnih sidara (obujmica) od čelika </t>
    </r>
    <r>
      <rPr>
        <sz val="10"/>
        <color indexed="8"/>
        <rFont val="Calibri"/>
        <family val="2"/>
        <charset val="238"/>
      </rPr>
      <t>20 mm na mjestima vertikalnog loma cjevovoda kojima se PEHD cijev učvršćuje za betonsko uporište. Između sidra i PEHD cijevi staviti gumene podloške. Sidra se postavljaju u betonsko uporište.</t>
    </r>
  </si>
  <si>
    <t>Izrada i demontaža građevinske skele sa koje će se vršiti svi potrebni radovi za ovjes cjevovoda na most. Oblik i veličina skele ovise o tehnologiji izvođača.</t>
  </si>
  <si>
    <t>D.6.1.7.4.1</t>
  </si>
  <si>
    <t>D.6.1.7.4.2</t>
  </si>
  <si>
    <t>D.6.1.7.4.3</t>
  </si>
  <si>
    <t>D.6.1.7.6.2</t>
  </si>
  <si>
    <t>D.6.1.7.6.3</t>
  </si>
  <si>
    <t>D.6.1.7.6.4</t>
  </si>
  <si>
    <t>D.6.1.7.7.1</t>
  </si>
  <si>
    <t>D.6.1.7.10.1</t>
  </si>
  <si>
    <t>D.6.1.7.10.2</t>
  </si>
  <si>
    <t>D.6.1.7.13</t>
  </si>
  <si>
    <t xml:space="preserve"> Na mjestu prijelaza cjevovoda preko mosta potrebno je ugraditi odzračni ventil koji će se na cjevovod priključiti pomoću ogrlice, a budući da je ventil iznad cjevovoda i terena, za njega je potrebno napraviti zaštitnu kućicu kako bi se zaštitio od neovlaštenog pristupa i oštećenja, te smrzavanja. 
Potrebno je isporučiti slijedeću opremu:</t>
  </si>
  <si>
    <t>EV zasun DN50 mm</t>
  </si>
  <si>
    <t>D.6.1.7.3.4</t>
  </si>
  <si>
    <t>D.6.1.7.3.5</t>
  </si>
  <si>
    <t xml:space="preserve">betonski rubnjaci 10/15x100 cm ugrađeni na bet.podlogu
</t>
  </si>
  <si>
    <t>vodotijesni uložak RDS 110/200</t>
  </si>
  <si>
    <t>vodotijesni uložak RDS 160/200</t>
  </si>
  <si>
    <t>vodotijesni uložak RDS 200/200</t>
  </si>
  <si>
    <t>vodotijesni uložak RDS 225/200</t>
  </si>
  <si>
    <t>vodotijesni uložak RDS 280/200</t>
  </si>
  <si>
    <t xml:space="preserve"> Na mjestu križanja sa plinovodom potrebno je ugraditi pocinčane rešetke za upozorenje. Stavka obuhvaća nabavu, transport i ugradbu pocinčanih rešetki za upozorenje i zaštitu koje se postavljaju iznad vodovoda, odnosno iznad naftovoda. Rešetke su od armaturne mreže Q166 (šipke 4,6 mm na razmaku 100 mm). Ugradba istih uz upute nadležnog nadzornika INA Naftaplina. Detalj ugradbe dan je u pripadnom grafičkom prikazu.</t>
  </si>
  <si>
    <t>rešetka za upozorenje iznad plinovoda dim 6,5 x 1 metar</t>
  </si>
  <si>
    <t>rešetka za upozorenje iznad vodovoda dim 6,5 x 1 metar</t>
  </si>
  <si>
    <t>D.6.1.7.14</t>
  </si>
  <si>
    <t xml:space="preserve">Crpljenje vode iz rova i građevinskih jama muljnom crpkom kod zemljanih i montažerskih radova, prespajanja cjevovoda, bušenja ispod prometnica, tlačne probe ili usljed oborina. U cijenu sata rada crpke uključena je i cijena rada ekipe, te sve potrebne radnje u svezi s crpljenjem.
Obračun prema stvarno izvedenom radu koji će se konstatirati u građevnom dnevniku.
</t>
  </si>
  <si>
    <t>sati</t>
  </si>
  <si>
    <t>Nabava i doprema materijala te obzidavanje ugradbenih garnitura, odzračno-dozračnih garnitura na način izrade suhozida od pune opeke.
Obračun po komadu ugrađene opeke.</t>
  </si>
  <si>
    <t>Dno rova se izvodi u padu prema pripadnom uzdužnom profilu.Ova stavka obuhvaća i iskope za zasunska okna, odzračne garniture,  jame za postavljanje bušaće garniture, vodovodne priključke, te sve ostale iskope koji budu vršeni tijekom izvođenja radova. Izvoditelj je dužan dati jedinstvenu (prosječnu) cijenu za iskop materijala na cijeloj trasi temeljem vlastite procjene kategorija materijala uvidom na terenu.
Obračun po m3 iskopa u sraslom stanju.</t>
  </si>
  <si>
    <t>Izrada betonskih uporišta na mjestima križanja sa drugim instalacijama, na vertikalnim i na horizontalnim lomovima cjevovoda i u zasunskim oknima, kao oslonačkih vijenaca za ugradbene garniture, sve prema nacrtima iz glavnog projekta, od betona C12/15 uključivo nabava, transport i ugradnja sveg potrebnog materijala, te montažu i demontažu potrebne oplate.
Obračun po m³ ugrađenog materijala.</t>
  </si>
  <si>
    <t>E2 zasun DN100/125 s PE nastavcima tip A, NP 10 bara</t>
  </si>
  <si>
    <t>E2 zasun DN100/125 s prirubnicom i PE nastavkom tip A, NP 10 bara</t>
  </si>
  <si>
    <t>ugradbena E2 teleskopska garnitura DN80 h=1,3-1,8m</t>
  </si>
  <si>
    <t>okrugla cestovna kapa za zasune sa svimdodatnim ugradbenim materijalom (uračunati betonski prsten)</t>
  </si>
  <si>
    <t xml:space="preserve">EV zasun s kolom DN80 s obostranim prirubnicama - za muljni ispust </t>
  </si>
  <si>
    <t>E2 zasun DN80/90 s prirubnicom i PE nastavkom tip A, NP 10 bara</t>
  </si>
  <si>
    <t>N komad DN80, NP 10 bara</t>
  </si>
  <si>
    <t>žablji poklopac DN80</t>
  </si>
  <si>
    <t>D.5.1.5.3.25</t>
  </si>
  <si>
    <t>D.4.1.5.3.23</t>
  </si>
  <si>
    <t>D.2.1.5.4.13</t>
  </si>
  <si>
    <t>D.2.1.5.3.17</t>
  </si>
  <si>
    <t>prirubnica s PE nastavcima DN100/125, NP 10 bara</t>
  </si>
  <si>
    <t>prirubnica s PE nastavcima DN80/90, NP 10 bara</t>
  </si>
  <si>
    <t xml:space="preserve">lučni komad PEHD 90°, DN 90, NP 10 bara </t>
  </si>
  <si>
    <t>D.8.</t>
  </si>
  <si>
    <t>D.8.1.</t>
  </si>
  <si>
    <t>D.8.1.1.</t>
  </si>
  <si>
    <t>D.8.1.1.1</t>
  </si>
  <si>
    <t>D.8.1.1.2</t>
  </si>
  <si>
    <t>D.8.1.1.3</t>
  </si>
  <si>
    <t>D.8.1.1.4</t>
  </si>
  <si>
    <t>D.8.1.1.5</t>
  </si>
  <si>
    <t>D.8.1.1.6</t>
  </si>
  <si>
    <t>D.8.1.1.7</t>
  </si>
  <si>
    <t>D.8.1.2.</t>
  </si>
  <si>
    <t>D.8.1.2.1</t>
  </si>
  <si>
    <t>D.8.1.2.2</t>
  </si>
  <si>
    <t>D.8.1.2.3</t>
  </si>
  <si>
    <t>D.8.1.2.4</t>
  </si>
  <si>
    <t>D.8.1.2.5</t>
  </si>
  <si>
    <t>D.8.1.2.6</t>
  </si>
  <si>
    <t>D.8.1.2.7</t>
  </si>
  <si>
    <t>D.8.1.2.8</t>
  </si>
  <si>
    <t>D.8.1.2.9</t>
  </si>
  <si>
    <t>D.8.1.3.</t>
  </si>
  <si>
    <t>D.8.1.3.1</t>
  </si>
  <si>
    <t>D.8.1.4.</t>
  </si>
  <si>
    <t>D.8.1.4.1</t>
  </si>
  <si>
    <t>D.8.1.4.1.1</t>
  </si>
  <si>
    <t>D.8.1.4.1.2</t>
  </si>
  <si>
    <t>D.8.1.4.1.3</t>
  </si>
  <si>
    <t>D.8.1.4.2</t>
  </si>
  <si>
    <t>D.8.1.5.</t>
  </si>
  <si>
    <t>D.8.1.5.2</t>
  </si>
  <si>
    <t>D.8.1.5.3</t>
  </si>
  <si>
    <t>D.8.1.5.4</t>
  </si>
  <si>
    <t>D.8.1.6.</t>
  </si>
  <si>
    <t>D.8.1.6.1</t>
  </si>
  <si>
    <t>D.8.1.6.2</t>
  </si>
  <si>
    <t>D.8.1.7.</t>
  </si>
  <si>
    <t>D.8.1.7.1</t>
  </si>
  <si>
    <t>D.8.1.7.2</t>
  </si>
  <si>
    <t>Crpna stanica Donja Zelina</t>
  </si>
  <si>
    <t>D.9.</t>
  </si>
  <si>
    <t>D.9.1.</t>
  </si>
  <si>
    <t>D.9.1.1.</t>
  </si>
  <si>
    <t>D.9.1.1.1</t>
  </si>
  <si>
    <t>D.9.1.1.2</t>
  </si>
  <si>
    <t>D.9.1.1.3</t>
  </si>
  <si>
    <t>D.9.1.1.4</t>
  </si>
  <si>
    <t>D.9.1.1.5</t>
  </si>
  <si>
    <t>D.9.1.1.6</t>
  </si>
  <si>
    <t>D.9.1.1.7</t>
  </si>
  <si>
    <t>D.9.1.1.8</t>
  </si>
  <si>
    <t>D.9.1.2.</t>
  </si>
  <si>
    <t>D.9.1.2.1</t>
  </si>
  <si>
    <t>D.9.1.2.3</t>
  </si>
  <si>
    <t>D.9.1.2.4</t>
  </si>
  <si>
    <t>D.9.1.2.5</t>
  </si>
  <si>
    <t>D.9.1.2.6</t>
  </si>
  <si>
    <t>D.9.1.3.</t>
  </si>
  <si>
    <t>D.9.1.4.</t>
  </si>
  <si>
    <t>D.9.1.4.2</t>
  </si>
  <si>
    <t>D.9.1.5.</t>
  </si>
  <si>
    <t>D.9.1.5.2</t>
  </si>
  <si>
    <t>D.9.1.6.</t>
  </si>
  <si>
    <t>D.9.1.6.1</t>
  </si>
  <si>
    <t>D.9.1.6.2</t>
  </si>
  <si>
    <t>Strojni iskop trakastih temelja u tlu C kategorije. Iskopano tlo odbacuje se u stranu unutar radnog pojasa, a ukoliko je potrebno na uskim mjestima se odvozi i međudeponira, i kod zatrpavanja se ponovo dovozi na mjesto ugradbe.                              Stavka uključuje prema potrebi i radove razupiranja rova i građevne jame, crpljenje podzemne vode te korištenje opreme i mehanizacije kojom se osigurava planirani iskop.                                             Obračun po m3 iskopanog materijala.</t>
  </si>
  <si>
    <t>Ručni iskop kao dodatak prethodnim stavkama za iskop građevinske jame u C kategoriji prema prethodnom odobrenju nadzornog inženjera, na mjestima gdje strojni iskop nije moguć.               Stavka podrazumijeva uključivanje svih radnji i opreme za izvođenje ovih radova.                          Obračun po m3 iskopanog materijala.</t>
  </si>
  <si>
    <r>
      <t>Planiranje iskopa s točnošću ±  5 centimetara prema projektiranoj dubini iz nacrta objekta.
Obračun po m</t>
    </r>
    <r>
      <rPr>
        <sz val="9"/>
        <rFont val="Calibri"/>
        <family val="2"/>
        <charset val="238"/>
      </rPr>
      <t>²</t>
    </r>
    <r>
      <rPr>
        <sz val="9"/>
        <rFont val="Arial"/>
        <family val="2"/>
        <charset val="238"/>
      </rPr>
      <t xml:space="preserve"> isplanirane površine.</t>
    </r>
  </si>
  <si>
    <r>
      <t>Izrada tamponskog sloja šljunka debljine 30 cm modula zbijenosti 40 MN/m</t>
    </r>
    <r>
      <rPr>
        <vertAlign val="superscript"/>
        <sz val="9"/>
        <color theme="1"/>
        <rFont val="Tahoma"/>
        <family val="2"/>
        <charset val="238"/>
      </rPr>
      <t>2</t>
    </r>
    <r>
      <rPr>
        <sz val="9"/>
        <color theme="1"/>
        <rFont val="Tahoma"/>
        <family val="2"/>
        <charset val="238"/>
      </rPr>
      <t>. Šljunak se nabija lakim i srednjim sredstvima za nabijanje (žabe, valjci). Stavka uključuje nabavu, transport i ugradbu sveg materijala potrebnog za izvođenje, te upotrebu potrebne mehanizacije.                             Obračun po m3 izrade tamponskog sloja šljunka.</t>
    </r>
  </si>
  <si>
    <t xml:space="preserve">Sve zemljane površine koje se nalaze u radnom pojasu i koje su oštećene tijekom radova potrebno je vratiti u provobitno stanje. Stavka obuhvaća poravnanje površina, potrebno zbijanje, te ozelenjavanje odgovarajućom travnom smjesom propisane klijavosti i garantirane čistoće uz ručno ježanje i zalijevanje vodom dok trava ne dostigne potrebnu gustoću i visinu. 
Obračun po m2 obnovljene površine. 
</t>
  </si>
  <si>
    <t>Izvedba drvenog dvostrešnog krovišta na objektu od drvene piljene građe, uključujući rezanje, hoblanje vidljivih ploha, zaštitu lazurnim bojama i obradu građe prema nacrtu krovišta objekta. Stavka obuhvaća nabavu, transport i ugradbu sveg materijala potrebnog za izvedbu krovišta.
Obračun po m3 ugrađene drvene građe.
Oblaganja krovišta sa daskama i brodskim podom se obračunava po m2. Postavljanje zaštitnog sloja krovne ljepenke na daščanu oplatu se vrši sa preklopima od 0,20 m.</t>
  </si>
  <si>
    <t>D.8.1.3.1.1</t>
  </si>
  <si>
    <t>Podrožnice 14/14 cm i 20/24 cm</t>
  </si>
  <si>
    <t>D.8.1.3.1.2</t>
  </si>
  <si>
    <t>D.8.1.3.1.3</t>
  </si>
  <si>
    <t>D.8.1.3.1.4</t>
  </si>
  <si>
    <t>D.8.1.3.1.5</t>
  </si>
  <si>
    <t>D.8.1.3.1.6</t>
  </si>
  <si>
    <t>Rogovi 12/14 cm</t>
  </si>
  <si>
    <t>Daščana oplata krovišta</t>
  </si>
  <si>
    <t>Brodski pod, lamperija vidljivih površina strehe</t>
  </si>
  <si>
    <t>Dvosmjerno letvanje za biber crijep</t>
  </si>
  <si>
    <t>Krovna ljepenka sa preklopima od 0,20 m</t>
  </si>
  <si>
    <t>D.8.1.4.1.4</t>
  </si>
  <si>
    <t>D.8.1.4.1.5</t>
  </si>
  <si>
    <t>D.8.1.4.1.6</t>
  </si>
  <si>
    <t>Trakasti temelji C30/37</t>
  </si>
  <si>
    <t>Dno ulaznog okna C30/37</t>
  </si>
  <si>
    <t>Zidovi ulaznog okna C30/37</t>
  </si>
  <si>
    <t>Podna ploča C30/37</t>
  </si>
  <si>
    <t>Sokl C25/30</t>
  </si>
  <si>
    <t>Stupovi i serklaži C25/30</t>
  </si>
  <si>
    <t>Stropna ploča C25/30</t>
  </si>
  <si>
    <t>Nabava, transport i ugradnja betona za razne dijelove objekta.                                                    Izvedba armirano-betonskih zidova, konstruktivnih dijelova raznih debljina betonom razreda tlačne čvrstoće C25/30 i C30/37 sa potrebnom armaturom prema nacrtu armature. 
Debljina vertikalnih stijenki, pokrovne i temeljne ploče prema statičkom proračunu. 
Beton mora biti vodonepropusan i otporan na kemijsku agresivnost.
Unutarnje vidljive površine zidova i podgleda ploča, izvesti u blan¬janoj oplati ili ih ožbukati vodonepropusnom žbukom tj. produženim mortom besprijekornog svojstva i granulometrijskog sastava. 
U cijenu je potrebno ukalkulirati i vodonepropusno zatvaranje otvora i proboja.                                  Prilikom betoniranja konstrukcije na mjestima predviđenim projektom ugrađivati pocinčane trake za gromobran i uzemljenje, a u oplatu prije betoniranja zidova, greda i stropova stavljati predviđene cijevi instalacija.                                  Potrebna količina armature obračunata je posebnom stavkom.                                                   Ova pozicija obuhvaća i svu potrebnu vanjsku i unutarnju oplatu i podupirače, te nabavu, tranport i ugradbu svog ostalog materijala potrebnog za izvođenje.Obračun po m3 ugrađenog betona.</t>
  </si>
  <si>
    <t>Betoniranje cementnog estriha poda.                 Betoniranje jakog cem.estriha preko polietilenskom folijom zaštićene toplinske izolacije na podu prizemlja. Estrih rabiciran ili armiran laganom mrežom što je uključeno u jediničnu cijenu. Debljina estriha je 4-5 cm.
Obračun po m2 ugrađenog betona.</t>
  </si>
  <si>
    <t>D.8.1.4.3</t>
  </si>
  <si>
    <t>Betoniranje cementnog estriha povrh izolacije potkrovlja. Isto kao u gornjoj stavci samo se odnosi na cem. estrih debljine 5 cm povrh toplinske izolacije potkrovlja.
Obračun po m2 ugrađenog betona.</t>
  </si>
  <si>
    <t>D.8.1.4.4</t>
  </si>
  <si>
    <t>Izvedba podloge od betona marke C12/15, debljine 10,00 cm, kao izravnavajuće podloge za polaganje hidroizolacije podrumskog dijela objekta.             Površina sloja mora biti horizontalna i ravna, a neophodna produbljenja i eventualno stepeničaste ugradbe neće biti posebno priznavane.                    Stavka uključuje nabavu, transport i ugradbu svog materijala potrebnog za izvođenje.
Obračun po m3 ugrađenog betona.</t>
  </si>
  <si>
    <t>D.8.1.4.5</t>
  </si>
  <si>
    <t>kg</t>
  </si>
  <si>
    <t>Zidarski radovi</t>
  </si>
  <si>
    <t>D.8.1.5.1</t>
  </si>
  <si>
    <t xml:space="preserve">Zidanje vanjskih zidova objekta debljine 25 cm blok opekom u produžnom mortu 1:3:5. 
Stavka obuhvaća nabavu, transport i ugradbu sveg potrebnog materijala za izvedbu zidova na objektu.
Obračun po m2 izvedenog zida debljine d=25 cm.
</t>
  </si>
  <si>
    <t>Obrada sokla.
Obrada sokla na podnožju fasade preko ploča od ekstrudiranog polistirola. U stavci su obuhvaćeni slijedeći slojevi: pocinčani rabitz vezan za tiple + cementni špric + cementna  vodonepropusna žbuka + boja za beton. Obračun po m2 a u jediničnu cijenu je uključen je sav potreban materijal, rad i njega žbuke.
Obračun po m2 ožbukane površine.</t>
  </si>
  <si>
    <t>D.8.1.5.5</t>
  </si>
  <si>
    <t>Prozorske klupice. Nabava, transport i ugradba prozorskih klupica od kamena po izboru nadzornog inženjera širine 10 cm.
Obračun po m2 ugrađene klupice.</t>
  </si>
  <si>
    <t>Izolaterski radovi</t>
  </si>
  <si>
    <t>D.8.1.6.3</t>
  </si>
  <si>
    <t>D.8.1.6.4</t>
  </si>
  <si>
    <t>D.8.1.6.5</t>
  </si>
  <si>
    <t>Izrada toplinske izolacije poda.
Dobava i ugradnja toplinske izolacije poda od ekstrudiranih polistirolskih ploča u debljini 5 cm. U cijenu je uključena i polietilenska folija 0,15 mm koja se razastire povrh izolacije prije betoniranja estriha.
Obračun po m2 izolirane površine.</t>
  </si>
  <si>
    <t>D.8.1.6.6</t>
  </si>
  <si>
    <t>D.8.1.6.7</t>
  </si>
  <si>
    <t>D.8.1.6.8</t>
  </si>
  <si>
    <t>Izrada toplinske izolacije stropa.
Dobava i ugradnja toplinske izolacije stropa od ekstrudiranih polistirolskih ploča u debljini 5 cm. U cijenu je uključena i polietilenska folija 0,15 mm koja se razastire povrh izolacije prije betoniranja estriha.
Obračun po m2.</t>
  </si>
  <si>
    <t>Krovopokrivački radovi</t>
  </si>
  <si>
    <t xml:space="preserve">Pokrivanje krova dvostrukim biber crijepom.           Pokrivanje krova dvostrukim biber crijepom na pripremljenu podlogu od letava.
Stavka obuhvaća nabavu, transport i ugradbu sveg potrebnog materijala za pokrivanje krova dvostrukim biber crijepom. U cijenu obračunati i potrebne zračnike prema prospektu proizvođača crijepa
Obračun po m2 pokrivenog krova.
</t>
  </si>
  <si>
    <t>Ugradba sljemenjaka.
Obračun po m' sljemenjaka.</t>
  </si>
  <si>
    <t>D.8.1.8.</t>
  </si>
  <si>
    <t>Soboslikarski i ličilački radovi</t>
  </si>
  <si>
    <t>D.8.1.8.1</t>
  </si>
  <si>
    <t>D.8.1.8.2</t>
  </si>
  <si>
    <t>D.8.1.8.3</t>
  </si>
  <si>
    <t>D.8.1.8.4</t>
  </si>
  <si>
    <t>Bojenje drvenih površina.
Bojenje svih drvenih vidljivih dijelova krovišta lazurnom bojom – mahagonij.
Obračun po m2.</t>
  </si>
  <si>
    <t>Ličenje metalnih dijelova.
Ličenje svih metalnih dijelova opreme, cjevovoda fazonskih komada i armatura,  monoreja, tlačnih kotlova, stupova ograde i vrata u ogradi itd. zaštitnim lakom. Stavka obuhvaća prethodno čišćenje nanošenje temeljne boje i lak boje prema izboru nadzornog inženjera gradilišta.
Obračun po kompletu.</t>
  </si>
  <si>
    <t>D.8.1.9.</t>
  </si>
  <si>
    <t>Limarski radovi</t>
  </si>
  <si>
    <t>D.8.1.9.1</t>
  </si>
  <si>
    <t>D.8.1.9.1.2</t>
  </si>
  <si>
    <t>D.8.1.9.1.3</t>
  </si>
  <si>
    <t>D.8.1.9.1.1</t>
  </si>
  <si>
    <t>Odvodne cijevi Ø 10 cm – vertikale, uključivo koljena</t>
  </si>
  <si>
    <t>Ugradba završnog limenog opšava od bakrenog lima</t>
  </si>
  <si>
    <t>D.8.1.9.1.4</t>
  </si>
  <si>
    <t>Ugradba snjegobrana od bakrenog lima</t>
  </si>
  <si>
    <r>
      <t xml:space="preserve">Žljeb od bakrenog lima </t>
    </r>
    <r>
      <rPr>
        <i/>
        <sz val="9"/>
        <color theme="1"/>
        <rFont val="Tahoma"/>
        <family val="2"/>
        <charset val="238"/>
      </rPr>
      <t>Ø 15 cm</t>
    </r>
  </si>
  <si>
    <t>D.8.1.10.</t>
  </si>
  <si>
    <t>D.8.1.10.1</t>
  </si>
  <si>
    <t>D.8.1.10.1.1</t>
  </si>
  <si>
    <t>D.8.1.10.1.2</t>
  </si>
  <si>
    <t>D.8.1.10.1.3</t>
  </si>
  <si>
    <t>Žljebovi i cijevi za krovnu odvodnju.
Izvedba i ugradnja žljebova i cijevi za krovnu odvodnju od bakrenog lima debljine 0,55 mm, sa pripadnim držačima i sidrenjem obujmica cijevi.
Stavka obuhvaća nabavu, transport i ugradbu sveg potrebnog materijala za izvedbu limarskih radova tj. ugradnju žljebova i cijevi za krovnu odvodnju i limenih opšava.
 Obračun po m' ugrađenog žljeba i cijevi.</t>
  </si>
  <si>
    <t>Izrada i ugradnja ulaznih vrata od eloksiranog aluminijskog lima.
Izrada i ugradnja ulaznih vrata od eloksiranog aluminijskog lima (boja aluminija) izvedenih u sistemu s prekinutim hladnim mostom. U cijenu stavke ulaze slijepi željezni okviri i ojačanja, rubne  letvice, sav okov, brava, automat za zatvaranje ugrađen u okvir vrata ili dovratnik, brtve, kvake i rukohvati vrata, spojna sredstva, mrežice protiv insekata i dr. Jednokrilna vrata veličine 60/60 cm (ulaz u potkrovlje) imaju krilo u obliku fiksnih žaluzina radi provjetravanja.
Obračun po kom ugrađenih vrata.</t>
  </si>
  <si>
    <t>Dvokrilna vrata veličine 150/205 cm</t>
  </si>
  <si>
    <t>Jednokrilna vrata veličine 100/205 cm</t>
  </si>
  <si>
    <t>Jednokrilna vrata veličine 60/60 cm (ulaz u potkrovlje)</t>
  </si>
  <si>
    <t>D.8.1.10.2</t>
  </si>
  <si>
    <t>D.8.1.10.3</t>
  </si>
  <si>
    <t>Hodna rešetka.
Dobava, montaža i ugradnja hodne rešetke iznad ulaznog okna u CS. Rešetka od plosnog željeza kompletno pocinčana (ili od nehrđajućeg lima) zajedno s dosjednim okvirima od odgovarajućih bravarskih profila (L) koji se ugrađuju prilikom betoniranja arm. bet. ploče.
Okna veličine 20x20 mm, a debljina rešetki 50 mm Na okvire obavezno ugraditi sidra. U rešetki ostaviti otvore za prolaz cjevovoda. Rešetka iz tri dijela veličine 1100x1000 mm radi lakše manipulacije i demontaže prilikom radova u oknu. Dimenzije okvira cijele rešetke 3000x1100 mm.            Obračun po komadu rešetke 3000x1100 mm.</t>
  </si>
  <si>
    <t>D.8.1.10.4</t>
  </si>
  <si>
    <t>D.8.1.10.5</t>
  </si>
  <si>
    <t>Izrada i ugradnja žaluzina.
Izrada, dobava i ugradnja fiksnih žaluzina od aluminija veličine 60/60 cm. Žaluzina se ugrađuje u zabatni zid potkrovlja, nasuprot vrata za ulau u potkrovlje, radi provjetravanja.
Obračun po komadu.</t>
  </si>
  <si>
    <t>Ukrasna rešetka.
Izrada, dobava i ugradnja čelične ukrasne rešetke veličine 120/70 cm kao zaštite na prozoru. Rešetka se učvršćuje na fasadu.
Obračun po komadu rešetke veličine 120/70 cm</t>
  </si>
  <si>
    <t>D.8.1.11.</t>
  </si>
  <si>
    <t>Keramičarski radovi</t>
  </si>
  <si>
    <t>D.8.1.11.1</t>
  </si>
  <si>
    <t>D.8.1.11.2</t>
  </si>
  <si>
    <t>D.8.1.12.</t>
  </si>
  <si>
    <t>D.8.1.12.1</t>
  </si>
  <si>
    <t>D.8.1.12.2</t>
  </si>
  <si>
    <t>D.8.1.12.3</t>
  </si>
  <si>
    <t>D.8.1.12.4</t>
  </si>
  <si>
    <t>Otirači za obuću.
Izrada, dobava i ugradnja čeličnih pocinčanih rešetki na ulazu u objekt (otirači za obuću), dimenzije 600/400 mm.
Obračun po komadu</t>
  </si>
  <si>
    <t>Dobava vatrogasnih aparata.
Dobava i ugradba vatrogasnih aparata sa prahom 9 kg. Aparat se postavlja u prostoriji strojarnice 1,5 m od poda.
Obračun po komadu</t>
  </si>
  <si>
    <t>Završno čišćenje.
Završno čišćenje i pranje svih površina, prodora, zidova i ostalih površina, te ugrađene opreme nakon završetka svih radova, a prije tehničkog pregleda objekta, sa svim potrebnim sredstvima i opremom za čišćenje, uključujući odvoženje otpadaka na deponiju udaljenosti do 3 km.
Obračun po kompletu.</t>
  </si>
  <si>
    <t>Uređenje okoliša</t>
  </si>
  <si>
    <t>D.8.1.13.</t>
  </si>
  <si>
    <t>Široki iskop.
Široki iskop u materijalu C kategorije za nogostup oko objekta i dio parkirališta koji će se obnoviti.
Radove izvesti ovisno o opremljenosti i tehnologiji rada izvođača za sve dubine prema nacrtu.
Iskopano tlo odbacuje se u stranu unutar radnog pojasa, a ukoliko je potrebno na uskim mjestima se odvozi, međudeponira i kod zatrpavanja se ponovo dovozi na mjesto ugradbe. Sve radove treba uključiti u jediničnu cijenu (kao utovar i potreban prijevoz i sl.).
Stavka uključuje sve potrebne radove, strojeve i materijal.
Obračun po m3 iskopanog materijala.</t>
  </si>
  <si>
    <t>D.8.1.13.2</t>
  </si>
  <si>
    <t>D.8.1.13.3</t>
  </si>
  <si>
    <t>D.8.1.13.4</t>
  </si>
  <si>
    <t>Valjanje posteljice za nogostup i parkiralište.
Valjanje posteljice nakon izvršenog iskopa i planiranja odgovarajućom mehanizacijom dok se ne postigne stupanj zbijenosti prema standardnom Proctoru Sz 100 %, odnosno modul stišljivosti mjeren kružnom pločom ø 30 cm Me 20 MN/m2.
Obračunato po m2 uređene i sabijene posteljice.</t>
  </si>
  <si>
    <t>Izrada tampona od pjeskovitog šljunka.
Stavka obuhvaća nasipavanje, razastiranje, eventualno potrebno vlaženje ili sušenje, te planiranje tamponskog sloja od pjeskovitog šljunka debljine 20 cm. Ovaj sloj se komprimira odgovarajućim strojevima dok se ne postigne zbijenost od Me 100 MN/m2, mjereno kružnom pločom ø 30 cm.
Obračunato po m3 ugrađenog materijala u sabijenom stanju.</t>
  </si>
  <si>
    <t>D.8.1.13.5</t>
  </si>
  <si>
    <t>D.8.1.13.6</t>
  </si>
  <si>
    <t xml:space="preserve">Betonski opločnici za nogostup.
Izrada nogostupa oko objekta od kamenih ploča veličine 40x40x3,8 cm površinski obrađenih pranim kulirom (prani separirani šljunak).
 Obračun po m2, a u cijenu uključen i drobljeni pijesak (Ø 0-2 mm) za podlogu i za zapunjavanje reški. Sve izvesti prema uputama proizvođača.
Obračunato po m2.
</t>
  </si>
  <si>
    <t>D.8.1.13.7</t>
  </si>
  <si>
    <t>D.8.1.13.8</t>
  </si>
  <si>
    <t>D.8.1.14.</t>
  </si>
  <si>
    <t>D.8.1.14.2</t>
  </si>
  <si>
    <t>D.8.1.14.3</t>
  </si>
  <si>
    <t>FFR komad DN100/DN50 mm, L=200 mm</t>
  </si>
  <si>
    <t xml:space="preserve">Armature na tlačnom cjevovodu.
Dobava i ugradba povratne zaklopke i ventila na tlačnom cjevovodu, Ø40 (ø 1 1/4") za vertikalni položaj ugradnje, nehrđajući čelik.
Obračun po kompletu.
</t>
  </si>
  <si>
    <t>Završni vodovodni radovi</t>
  </si>
  <si>
    <t>D.8.1.15.</t>
  </si>
  <si>
    <t>D.8.1.15.1</t>
  </si>
  <si>
    <t xml:space="preserve">Po dovršenju i uspješno provedenim tlačnim probama na prethodno opisan način, potrebno je prije puštanja u pogon - uporabu obaviti pranje i dezinfekciju cjevovoda. Pranje i dezinfekcija se obavlja pod kontrolom i rukovodstvom kvalificiranog sanitarnog osoblja. Cjevovod se mora dobro isprati sanitarno čistom vodom od svih nečistoća i stranih tvari, a zatim dezinficirati otopinom koja mora sadržavati 30 mg/l klora. Otopina se u cjevovodu mora zadržati minimalno 6 sati, te nakon tog vremena rezidualni klor ne smije biti manji od 10 mg/l. Nakon dezinfekcije cjevovod je potrebno ponovo isprati sanitarno čistom vodom. Sanitarno osoblje mora osigurati zaštitu radnika koji rade na dezinfekciji jer je klor opasan po zdravlje, ako se njime nepažljivo rukuje. Osim toga moraju se poduzeti sve sigurnosne mjere da bi se spriječilo korištenje vode iz vodovoda za vrijeme dezinfekcije. O provedenoj dezinfekciji mora se izraditi zapisnik koji vodi sanitarno osoblje. Cijena uključuje utrošak potrebne vode, dezinfekcionog materijala i nošenje uzorka u laboratorij, te dobivanje atesta o sanitarnoj ispravnosti vode za piće od nadležne ustanove.
Obračun po kompletu.
</t>
  </si>
  <si>
    <t>D.8.1.15.2</t>
  </si>
  <si>
    <t>D.8.1.15.3</t>
  </si>
  <si>
    <t xml:space="preserve">Funkcionalno ispitivanje rada crpne stanice. Stavka obuhvaća puštanje u pogon crpne stanice, komplet sa podešavanjem automatskog režima rada i obukom operatera, dostavljanje svih potrebnih atesta, protokola i tehničke dokumentacija sa pogonskim uputstvom.      Obračun po kompletu radova
</t>
  </si>
  <si>
    <t>D.8.1.12.5</t>
  </si>
  <si>
    <t>D.8.1.12.6</t>
  </si>
  <si>
    <t>D.8.1.12.7</t>
  </si>
  <si>
    <t>D.8.1.12.8</t>
  </si>
  <si>
    <t>D.8.1.13.1.</t>
  </si>
  <si>
    <t>D.8.1.13.2.1</t>
  </si>
  <si>
    <t>D.8.1.13.2.1.1</t>
  </si>
  <si>
    <t>D.8.1.13.2.1.2</t>
  </si>
  <si>
    <t>D.8.1.13.2.2</t>
  </si>
  <si>
    <t>D.8.1.13.2.2.1</t>
  </si>
  <si>
    <t>D.8.1.13.3.1</t>
  </si>
  <si>
    <t>D.8.1.13.3.2</t>
  </si>
  <si>
    <t>D.8.1.13.3.3</t>
  </si>
  <si>
    <t>D.8.1.13.3.4</t>
  </si>
  <si>
    <t>D.8.1.13.3.5</t>
  </si>
  <si>
    <t>D.8.1.13.3.6</t>
  </si>
  <si>
    <t>D.8.1.13.3.7</t>
  </si>
  <si>
    <t>D.8.1.13.3.8</t>
  </si>
  <si>
    <t>D.8.1.13.3.9</t>
  </si>
  <si>
    <t>D.8.1.13.3.10</t>
  </si>
  <si>
    <t>D.8.1.13.3.11</t>
  </si>
  <si>
    <t>D.8.1.13.9</t>
  </si>
  <si>
    <t>D.8.1.13.10</t>
  </si>
  <si>
    <t>D.8.1.14.1</t>
  </si>
  <si>
    <t>D.8.1.15.4</t>
  </si>
  <si>
    <t>D.8.1.15.5</t>
  </si>
  <si>
    <t>Izrada elaborata iskolčenja precrpne stanice po ovlaštenoj osobi u skladu sa važećim zakonom i pravilnicima.
Obračun po kompletu.</t>
  </si>
  <si>
    <t>Detaljno iskolčenje objekta precrpne stanice i pojedinih točaka poprečnih profila koje služe za kontrolu duljine, širine i visine objekta, te za iskop građevne jame.
Postavljanje poprečnih profila sa svim potrebnim oznakama na terenu, prema karakterističnim poprečnim profilima iz projekta. 
U tijeku radova izvođač obavlja potrebne geodetske izmjere koje su mu potrebne za obračun izvršenih radova.
U cijenu ulazi potreban materijal i radna snaga.
Obračun po kompletu.</t>
  </si>
  <si>
    <r>
      <t>Krčenje trase, sječenje šiblja i grmlja, raščišćavanje terena, uključivo čupanje korjenja, sakupljanje u hrpe, utovar i odvoz, radi osiguranja radnog koridora precrpne stanice. Površina radnog pojasa 50 m2. 
Obračun radova se vrši prema stvarno izvedenim količinama.
Obračun po m</t>
    </r>
    <r>
      <rPr>
        <sz val="9"/>
        <rFont val="Calibri"/>
        <family val="2"/>
        <charset val="238"/>
      </rPr>
      <t>²</t>
    </r>
    <r>
      <rPr>
        <sz val="9"/>
        <rFont val="Arial"/>
        <family val="2"/>
        <charset val="238"/>
      </rPr>
      <t xml:space="preserve"> iskrčenog terena.</t>
    </r>
  </si>
  <si>
    <t>Geodetsko snimanje izvedenog stanja precrpne stanice  s izradom geodetskog elaborata po ovlaštenoj osobi, uključujući ovjeru katastra, sve u skladu sa pripadnim Zakonima i propisima, te provedbom u katastru instalacija.
Obračun po kompletu.</t>
  </si>
  <si>
    <t>Postavljanje precrpne stanice na pripremljenu podlogu, sa namještanjem po projektiranoj visini i pravcu te spajanjem na dovodni i tlačni cjevovod (upotreba dizalice nosivosti cca 3,0 t).</t>
  </si>
  <si>
    <t>Puštanje u pogon precrpne stanice, komplet sa podešavanjem automatskog režima rada i obukom operatera, dostavljanje svih potrebnih atesta, protokola i tehničke dokumentacija sa pogonskim uputstvom.</t>
  </si>
  <si>
    <t>D.14.</t>
  </si>
  <si>
    <t>D.14.1.</t>
  </si>
  <si>
    <t>D.14.1.1.</t>
  </si>
  <si>
    <t>D.14.1.1.1</t>
  </si>
  <si>
    <t>D.14.1.1.2</t>
  </si>
  <si>
    <t>D.14.1.1.3</t>
  </si>
  <si>
    <t>D.14.1.1.4</t>
  </si>
  <si>
    <t>D.14.1.1.5</t>
  </si>
  <si>
    <t>D.14.1.1.6</t>
  </si>
  <si>
    <t>D.14.1.1.7</t>
  </si>
  <si>
    <t>D.14.1.1.8</t>
  </si>
  <si>
    <t>D.14.1.2.</t>
  </si>
  <si>
    <t>D.14.1.2.1</t>
  </si>
  <si>
    <t>D.14.1.2.3</t>
  </si>
  <si>
    <t>D.14.1.2.4</t>
  </si>
  <si>
    <t>D.14.1.2.5</t>
  </si>
  <si>
    <t>D.14.1.2.6</t>
  </si>
  <si>
    <t>D.14.1.3.</t>
  </si>
  <si>
    <t>D.14.1.4.</t>
  </si>
  <si>
    <t>D.14.1.4.2</t>
  </si>
  <si>
    <t>D.14.1.5.</t>
  </si>
  <si>
    <t>D.14.1.5.2</t>
  </si>
  <si>
    <t>D.14.1.6.</t>
  </si>
  <si>
    <t>D.14.1.6.1</t>
  </si>
  <si>
    <t>D.14.1.6.2</t>
  </si>
  <si>
    <t>D.13.</t>
  </si>
  <si>
    <t>D.13.1.</t>
  </si>
  <si>
    <t>D.13.1.1.</t>
  </si>
  <si>
    <t>D.13.1.1.1</t>
  </si>
  <si>
    <t>D.13.1.1.2</t>
  </si>
  <si>
    <t>D.13.1.1.3</t>
  </si>
  <si>
    <t>D.13.1.1.4</t>
  </si>
  <si>
    <t>D.13.1.1.5</t>
  </si>
  <si>
    <t>D.13.1.1.6</t>
  </si>
  <si>
    <t>D.13.1.1.7</t>
  </si>
  <si>
    <t>D.13.1.1.8</t>
  </si>
  <si>
    <t>D.13.1.2.</t>
  </si>
  <si>
    <t>D.13.1.2.1</t>
  </si>
  <si>
    <t>D.13.1.2.3</t>
  </si>
  <si>
    <t>D.13.1.2.4</t>
  </si>
  <si>
    <t>D.13.1.2.5</t>
  </si>
  <si>
    <t>D.13.1.2.6</t>
  </si>
  <si>
    <t>D.13.1.3.</t>
  </si>
  <si>
    <t>D.13.1.4.</t>
  </si>
  <si>
    <t>D.13.1.4.2</t>
  </si>
  <si>
    <t>D.13.1.5.</t>
  </si>
  <si>
    <t>D.13.1.5.2</t>
  </si>
  <si>
    <t>D.13.1.6.</t>
  </si>
  <si>
    <t>D.13.1.6.1</t>
  </si>
  <si>
    <t>D.13.1.6.2</t>
  </si>
  <si>
    <t>D.12.</t>
  </si>
  <si>
    <t>D.12.1.</t>
  </si>
  <si>
    <t>D.12.1.1.</t>
  </si>
  <si>
    <t>D.12.1.1.1</t>
  </si>
  <si>
    <t>D.12.1.1.2</t>
  </si>
  <si>
    <t>D.12.1.1.3</t>
  </si>
  <si>
    <t>D.12.1.1.4</t>
  </si>
  <si>
    <t>D.12.1.1.5</t>
  </si>
  <si>
    <t>D.12.1.1.6</t>
  </si>
  <si>
    <t>D.12.1.1.7</t>
  </si>
  <si>
    <t>D.12.1.1.8</t>
  </si>
  <si>
    <t>D.12.1.2.</t>
  </si>
  <si>
    <t>D.12.1.2.1</t>
  </si>
  <si>
    <t>D.12.1.2.3</t>
  </si>
  <si>
    <t>D.12.1.2.4</t>
  </si>
  <si>
    <t>D.12.1.2.5</t>
  </si>
  <si>
    <t>D.12.1.2.6</t>
  </si>
  <si>
    <t>D.12.1.3.</t>
  </si>
  <si>
    <t>D.12.1.4.</t>
  </si>
  <si>
    <t>D.12.1.4.2</t>
  </si>
  <si>
    <t>D.12.1.5.</t>
  </si>
  <si>
    <t>D.12.1.5.2</t>
  </si>
  <si>
    <t>D.12.1.6.</t>
  </si>
  <si>
    <t>D.12.1.6.1</t>
  </si>
  <si>
    <t>D.12.1.6.2</t>
  </si>
  <si>
    <t>D.11.</t>
  </si>
  <si>
    <t>D.11.1.</t>
  </si>
  <si>
    <t>D.11.1.1.</t>
  </si>
  <si>
    <t>D.11.1.1.1</t>
  </si>
  <si>
    <t>D.11.1.1.2</t>
  </si>
  <si>
    <t>D.11.1.1.3</t>
  </si>
  <si>
    <t>D.11.1.1.4</t>
  </si>
  <si>
    <t>D.11.1.1.5</t>
  </si>
  <si>
    <t>D.11.1.1.6</t>
  </si>
  <si>
    <t>D.11.1.1.7</t>
  </si>
  <si>
    <t>D.11.1.1.8</t>
  </si>
  <si>
    <t>D.11.1.2.</t>
  </si>
  <si>
    <t>D.11.1.2.1</t>
  </si>
  <si>
    <t>D.11.1.2.3</t>
  </si>
  <si>
    <t>D.11.1.2.4</t>
  </si>
  <si>
    <t>D.11.1.2.5</t>
  </si>
  <si>
    <t>D.11.1.2.6</t>
  </si>
  <si>
    <t>D.11.1.3.</t>
  </si>
  <si>
    <t>D.11.1.4.</t>
  </si>
  <si>
    <t>D.11.1.4.2</t>
  </si>
  <si>
    <t>D.11.1.5.</t>
  </si>
  <si>
    <t>D.11.1.5.2</t>
  </si>
  <si>
    <t>D.11.1.6.</t>
  </si>
  <si>
    <t>D.11.1.6.1</t>
  </si>
  <si>
    <t>D.11.1.6.2</t>
  </si>
  <si>
    <t>D.10.</t>
  </si>
  <si>
    <t>D.10.1.</t>
  </si>
  <si>
    <t>D.10.1.1.</t>
  </si>
  <si>
    <t>D.10.1.1.1</t>
  </si>
  <si>
    <t>D.10.1.1.2</t>
  </si>
  <si>
    <t>D.10.1.1.3</t>
  </si>
  <si>
    <t>D.10.1.1.4</t>
  </si>
  <si>
    <t>D.10.1.1.5</t>
  </si>
  <si>
    <t>D.10.1.1.6</t>
  </si>
  <si>
    <t>D.10.1.1.7</t>
  </si>
  <si>
    <t>D.10.1.1.8</t>
  </si>
  <si>
    <t>D.10.1.2.</t>
  </si>
  <si>
    <t>D.10.1.2.1</t>
  </si>
  <si>
    <t>D.10.1.2.3</t>
  </si>
  <si>
    <t>D.10.1.2.4</t>
  </si>
  <si>
    <t>D.10.1.2.5</t>
  </si>
  <si>
    <t>D.10.1.2.6</t>
  </si>
  <si>
    <t>D.10.1.3.</t>
  </si>
  <si>
    <t>D.10.1.4.</t>
  </si>
  <si>
    <t>D.10.1.4.2</t>
  </si>
  <si>
    <t>D.10.1.5.</t>
  </si>
  <si>
    <t>D.10.1.5.2</t>
  </si>
  <si>
    <t>D.10.1.6.</t>
  </si>
  <si>
    <t>D.10.1.6.1</t>
  </si>
  <si>
    <t>D.10.1.6.2</t>
  </si>
  <si>
    <t>Geodetsko snimanje izvedenog stanja crpne stanice  s izradom geodetskog elaborata po ovlaštenoj osobi, uključujući ovjeru katastra, sve u skladu sa pripadnim Zakonima i propisima, te provedbom u katastru instalacija.
Obračun po kompletu.</t>
  </si>
  <si>
    <t>Izrada elaborata iskolčenja crpne stanice po ovlaštenoj osobi u skladu sa važećim zakonom i pravilnicima.
Obračun po kompletu.</t>
  </si>
  <si>
    <t>Detaljno iskolčenje objekta crpne stanice i pojedinih točaka poprečnih profila koje služe za kontrolu duljine, širine i visine objekta, te za iskop građevne jame.
Postavljanje poprečnih profila sa svim potrebnim oznakama na terenu, prema karakterističnim poprečnim profilima iz projekta. 
U tijeku radova izvođač obavlja potrebne geodetske izmjere koje su mu potrebne za obračun izvršenih radova.
U cijenu ulazi potreban materijal i radna snaga.
Obračun po kompletu.</t>
  </si>
  <si>
    <t>Krčenje trase, sječenje šiblja i grmlja, raščišćavanje terena, uključivo čupanje korjenja, sakupljanje u hrpe, utovar i odvoz, radi osiguranja radnog koridora crpne stanice. Površina radnog pojasa 50 m2. 
Obračun radova se vrši prema stvarno izvedenim količinama.
Obračun po m² iskrčenog terena.</t>
  </si>
  <si>
    <t>Pravilno rezanje postojećeg asfaltnog zastora debljine do 10 cm na lokaciji crpne stanice.</t>
  </si>
  <si>
    <t xml:space="preserve">Mjesto za uzimanje uzoraka.
Za potrebe uzimanja uzoraka vode kojima će se kontrolirati sanitarna ispravnost vode koja izlazi iz crpne stanice potrebno je napraviti mjesto za uzimanje uzoraka.
Ono se sastoji od spoja na tlačni cjevovod, izljevne kuglaste slavine 1/2'', te lijevka za prihvat vode s odvodom do sabirnog okna.
Stavka obuhvaća sav potreban rad i materijal.
Obračun po kompletu.
</t>
  </si>
  <si>
    <t xml:space="preserve">T komad DN160/125, NP 10 bara </t>
  </si>
  <si>
    <t>T komad DN125/125, NP 10 bara</t>
  </si>
  <si>
    <t>T komad DN125/110, NP 10 bara</t>
  </si>
  <si>
    <t>T komad DN125/90, NP 10 bara</t>
  </si>
  <si>
    <t>Za radnu cijev PEHD DN 125 mm - zaštitna PEHD cijev vanjskog promjera 225 mm, NP 16 bara, debljine stijenke 20,5 mm..</t>
  </si>
  <si>
    <t>Za radnu cijev PEHD DN 125 mm - zaštitna PEHD cijev vanjskog promjera 225 mm</t>
  </si>
  <si>
    <t xml:space="preserve">Nabava i montaža plastičnih klizača (prstena) na  cijevi na svaka 2.0 m duljine, visine 25 mm..
Obračun po komadu ugrađenog klizača.
</t>
  </si>
  <si>
    <t>vodotijesni uložak  90/200</t>
  </si>
  <si>
    <t>D.5.1.5.3.26</t>
  </si>
  <si>
    <t>T komad DN100/DN50, NP 10 bara</t>
  </si>
  <si>
    <t>D.5.1.5.3.27</t>
  </si>
  <si>
    <t>D.5.1.5.3.28</t>
  </si>
  <si>
    <t>Izrada opločenja oko odzračno-dozračnih garnitura. Nabava i ugradnja tipskih betonskih opločnika vel. 8x8x8 cm  na pješčanu podlogu debljine 10,0 cm, te dobro pripremljenu i nabijenu podlogu od vibriranog šljunka debljine 18,0 cm
 U stavku su uključeni betonski rubnjaci 10/15x100 cm ugrađeni na  podlogu od betona C16/20, debljine 10 cm.</t>
  </si>
  <si>
    <t xml:space="preserve">betonski rubnjaci </t>
  </si>
  <si>
    <t>D.5.1.7.13</t>
  </si>
  <si>
    <t>odzračno-dozračna garnitura DN50</t>
  </si>
  <si>
    <t>T komad DN80/DN50, NP 10 bara</t>
  </si>
  <si>
    <t>D.3.1.5.3.14</t>
  </si>
  <si>
    <t>D.3.1.5.3.15</t>
  </si>
  <si>
    <t>D.3.1.5.3.16</t>
  </si>
  <si>
    <t>13.1.7.6</t>
  </si>
  <si>
    <t>13.1.7.6.1</t>
  </si>
  <si>
    <t>13.1.7.6.2</t>
  </si>
  <si>
    <t>13.1.7.6.3</t>
  </si>
  <si>
    <t>13.1.7.6.4</t>
  </si>
  <si>
    <t>D.5.1.7.7.1</t>
  </si>
  <si>
    <t>D.3.1.7.7.1</t>
  </si>
  <si>
    <t>D.3.1.7.13</t>
  </si>
  <si>
    <t>D.1.1.5.3.13</t>
  </si>
  <si>
    <t>D.1.1.7.7.1</t>
  </si>
  <si>
    <t>D.1.1.7.13</t>
  </si>
  <si>
    <t>D.2.1.7.7.1</t>
  </si>
  <si>
    <t>D.2.1.7.13</t>
  </si>
  <si>
    <t>D.2.1.5.3.18</t>
  </si>
  <si>
    <t>D.4.1.7.7.1</t>
  </si>
  <si>
    <t>D.4.1.7.7.2</t>
  </si>
  <si>
    <t>D.4.1.7.13</t>
  </si>
  <si>
    <t>D.4.1.5.3.24</t>
  </si>
  <si>
    <t>ELEKTRO RADOVI</t>
  </si>
  <si>
    <t>Svaka stavka ove specifikacije materijala i radova obuhvaća kompletno dobavu, isporuku sa transportom do mjesta ugradnje, ugradnju, spajanje i ispitivanje, puštanje u pogon te izdavanje potrebnih atesta.</t>
  </si>
  <si>
    <t>D.9.2.</t>
  </si>
  <si>
    <t>D.9.2.1.</t>
  </si>
  <si>
    <t>NISKONAPONSKI PRIKLJUČAK I UZEMLJENJE</t>
  </si>
  <si>
    <t>D.9.2.1.1</t>
  </si>
  <si>
    <t>D.9.2.1.1.1</t>
  </si>
  <si>
    <t>D.9.2.1.1.2</t>
  </si>
  <si>
    <t>Dobava i polaganje u rov gibljive cijevi PEHD/DN75</t>
  </si>
  <si>
    <t>D.9.2.1.1.3</t>
  </si>
  <si>
    <t>D.9.2.1.1.4</t>
  </si>
  <si>
    <t>D.9.2.1.1.5</t>
  </si>
  <si>
    <t>D.9.2.1.1.6</t>
  </si>
  <si>
    <t>D.9.2.1.1.7</t>
  </si>
  <si>
    <t>D.9.2.1.1.8</t>
  </si>
  <si>
    <t>D.9.2.1.1.9</t>
  </si>
  <si>
    <t>Dobava i spajanje vodiča P/FY - 25 mm²</t>
  </si>
  <si>
    <t>D.9.2.2.</t>
  </si>
  <si>
    <t>D.9.2.2.1</t>
  </si>
  <si>
    <t>D.9.2.2.1.1</t>
  </si>
  <si>
    <t>D.9.2.2.1.2</t>
  </si>
  <si>
    <t>D.9.2.2.1.3</t>
  </si>
  <si>
    <t>D.9.2.2.1.4</t>
  </si>
  <si>
    <t>D.9.2.2.1.5</t>
  </si>
  <si>
    <t>D.9.2.2.1.6</t>
  </si>
  <si>
    <t>D.9.2.2.1.7</t>
  </si>
  <si>
    <t>D.9.2.2.1.8</t>
  </si>
  <si>
    <t>D.9.2.2.1.9</t>
  </si>
  <si>
    <t>Voltmetar za linijsku ugradnju 0 - 500V</t>
  </si>
  <si>
    <t>Voltmetarska preklopka za linijsku ugradnju</t>
  </si>
  <si>
    <t>OG utičnica trofazna 16A/400V</t>
  </si>
  <si>
    <t>OG utičnica jednofazna 16A/230V</t>
  </si>
  <si>
    <t>Ostali sitni i spojni materijal</t>
  </si>
  <si>
    <t>D.9.2.3.</t>
  </si>
  <si>
    <t>OSTALO</t>
  </si>
  <si>
    <t>D.9.2.3.1</t>
  </si>
  <si>
    <t>D.9.2.3.2</t>
  </si>
  <si>
    <t>D.9.2.3.3</t>
  </si>
  <si>
    <t>D.9.2.3.4</t>
  </si>
  <si>
    <t>D.9.2.3.5</t>
  </si>
  <si>
    <t>Razna mjerenja, otpora izolacije, otpora petlje i dr.sa izdavanjem ispitnih listova (atesta)</t>
  </si>
  <si>
    <t>Namještanje raznih uređaja u probnom pogonu (bimetali, termookidači, vrem.releji i dr.)</t>
  </si>
  <si>
    <t>Ostala dokumentacija za tehnički pregled (upute za rukovanje, certifikati, izjave o sukladnosti) te sudjelovanje na tehničkom pregledu</t>
  </si>
  <si>
    <t>D.14.2.</t>
  </si>
  <si>
    <t>D.14.2.1.</t>
  </si>
  <si>
    <t>D.14.2.1.1</t>
  </si>
  <si>
    <t>D.14.2.1.1.1</t>
  </si>
  <si>
    <t>D.14.2.1.1.2</t>
  </si>
  <si>
    <t>D.14.2.1.1.3</t>
  </si>
  <si>
    <t>D.14.2.1.1.4</t>
  </si>
  <si>
    <t>D.14.2.1.1.5</t>
  </si>
  <si>
    <t>D.14.2.1.1.6</t>
  </si>
  <si>
    <t>D.14.2.1.1.7</t>
  </si>
  <si>
    <t>D.14.2.1.1.8</t>
  </si>
  <si>
    <t>D.14.2.1.1.9</t>
  </si>
  <si>
    <t>D.14.2.2.</t>
  </si>
  <si>
    <t>D.14.2.2.1</t>
  </si>
  <si>
    <t>D.14.2.2.1.1</t>
  </si>
  <si>
    <t>D.14.2.2.1.2</t>
  </si>
  <si>
    <t>D.14.2.2.1.3</t>
  </si>
  <si>
    <t>D.14.2.2.1.4</t>
  </si>
  <si>
    <t>D.14.2.2.1.5</t>
  </si>
  <si>
    <t>D.14.2.2.1.6</t>
  </si>
  <si>
    <t>D.14.2.2.1.7</t>
  </si>
  <si>
    <t>D.14.2.2.1.8</t>
  </si>
  <si>
    <t>D.14.2.2.1.9</t>
  </si>
  <si>
    <t>D.14.2.3.</t>
  </si>
  <si>
    <t>D.14.2.3.1</t>
  </si>
  <si>
    <t>D.14.2.3.2</t>
  </si>
  <si>
    <t>D.14.2.3.3</t>
  </si>
  <si>
    <t>D.14.2.3.4</t>
  </si>
  <si>
    <t>D.14.2.3.5</t>
  </si>
  <si>
    <t>D.13.2.</t>
  </si>
  <si>
    <t>D.13.2.1.</t>
  </si>
  <si>
    <t>D.13.2.1.1</t>
  </si>
  <si>
    <t>D.13.2.1.1.1</t>
  </si>
  <si>
    <t>D.13.2.1.1.2</t>
  </si>
  <si>
    <t>D.13.2.1.1.3</t>
  </si>
  <si>
    <t>D.13.2.1.1.4</t>
  </si>
  <si>
    <t>D.13.2.1.1.5</t>
  </si>
  <si>
    <t>D.13.2.1.1.6</t>
  </si>
  <si>
    <t>D.13.2.1.1.7</t>
  </si>
  <si>
    <t>D.13.2.1.1.8</t>
  </si>
  <si>
    <t>D.13.2.1.1.9</t>
  </si>
  <si>
    <t>D.13.2.2.</t>
  </si>
  <si>
    <t>D.13.2.2.1</t>
  </si>
  <si>
    <t>D.13.2.2.1.1</t>
  </si>
  <si>
    <t>D.13.2.2.1.2</t>
  </si>
  <si>
    <t>D.13.2.2.1.3</t>
  </si>
  <si>
    <t>D.13.2.2.1.4</t>
  </si>
  <si>
    <t>D.13.2.2.1.5</t>
  </si>
  <si>
    <t>D.13.2.2.1.6</t>
  </si>
  <si>
    <t>D.13.2.2.1.7</t>
  </si>
  <si>
    <t>D.13.2.2.1.8</t>
  </si>
  <si>
    <t>D.13.2.2.1.9</t>
  </si>
  <si>
    <t>D.13.2.3.</t>
  </si>
  <si>
    <t>D.13.2.3.1</t>
  </si>
  <si>
    <t>D.13.2.3.2</t>
  </si>
  <si>
    <t>D.13.2.3.3</t>
  </si>
  <si>
    <t>D.13.2.3.4</t>
  </si>
  <si>
    <t>D.13.2.3.5</t>
  </si>
  <si>
    <t>D.12.2.</t>
  </si>
  <si>
    <t>D.12.2.1.</t>
  </si>
  <si>
    <t>D.12.2.1.1</t>
  </si>
  <si>
    <t>D.12.2.1.1.1</t>
  </si>
  <si>
    <t>D.12.2.1.1.2</t>
  </si>
  <si>
    <t>D.12.2.1.1.3</t>
  </si>
  <si>
    <t>D.12.2.1.1.4</t>
  </si>
  <si>
    <t>D.12.2.1.1.5</t>
  </si>
  <si>
    <t>D.12.2.1.1.6</t>
  </si>
  <si>
    <t>D.12.2.1.1.7</t>
  </si>
  <si>
    <t>D.12.2.1.1.8</t>
  </si>
  <si>
    <t>D.12.2.1.1.9</t>
  </si>
  <si>
    <t>D.12.2.2.</t>
  </si>
  <si>
    <t>D.12.2.2.1</t>
  </si>
  <si>
    <t>D.12.2.2.1.1</t>
  </si>
  <si>
    <t>D.12.2.2.1.2</t>
  </si>
  <si>
    <t>D.12.2.2.1.3</t>
  </si>
  <si>
    <t>D.12.2.2.1.4</t>
  </si>
  <si>
    <t>D.12.2.2.1.5</t>
  </si>
  <si>
    <t>D.12.2.2.1.6</t>
  </si>
  <si>
    <t>D.12.2.2.1.7</t>
  </si>
  <si>
    <t>D.12.2.2.1.8</t>
  </si>
  <si>
    <t>D.12.2.2.1.9</t>
  </si>
  <si>
    <t>D.12.2.3.</t>
  </si>
  <si>
    <t>D.12.2.3.1</t>
  </si>
  <si>
    <t>D.12.2.3.2</t>
  </si>
  <si>
    <t>D.12.2.3.3</t>
  </si>
  <si>
    <t>D.12.2.3.4</t>
  </si>
  <si>
    <t>D.12.2.3.5</t>
  </si>
  <si>
    <t>D.11.2.</t>
  </si>
  <si>
    <t>D.11.2.1.</t>
  </si>
  <si>
    <t>D.11.2.1.1</t>
  </si>
  <si>
    <t>D.11.2.1.1.1</t>
  </si>
  <si>
    <t>D.11.2.1.1.2</t>
  </si>
  <si>
    <t>D.11.2.1.1.3</t>
  </si>
  <si>
    <t>D.11.2.1.1.4</t>
  </si>
  <si>
    <t>D.11.2.1.1.5</t>
  </si>
  <si>
    <t>D.11.2.1.1.6</t>
  </si>
  <si>
    <t>D.11.2.1.1.7</t>
  </si>
  <si>
    <t>D.11.2.1.1.8</t>
  </si>
  <si>
    <t>D.11.2.1.1.9</t>
  </si>
  <si>
    <t>D.11.2.2.</t>
  </si>
  <si>
    <t>D.11.2.2.1</t>
  </si>
  <si>
    <t>D.11.2.2.1.1</t>
  </si>
  <si>
    <t>D.11.2.2.1.2</t>
  </si>
  <si>
    <t>D.11.2.2.1.3</t>
  </si>
  <si>
    <t>D.11.2.2.1.4</t>
  </si>
  <si>
    <t>D.11.2.2.1.5</t>
  </si>
  <si>
    <t>D.11.2.2.1.6</t>
  </si>
  <si>
    <t>D.11.2.2.1.7</t>
  </si>
  <si>
    <t>D.11.2.2.1.8</t>
  </si>
  <si>
    <t>D.11.2.2.1.9</t>
  </si>
  <si>
    <t>D.11.2.3.</t>
  </si>
  <si>
    <t>D.11.2.3.1</t>
  </si>
  <si>
    <t>D.11.2.3.2</t>
  </si>
  <si>
    <t>D.11.2.3.3</t>
  </si>
  <si>
    <t>D.11.2.3.4</t>
  </si>
  <si>
    <t>D.11.2.3.5</t>
  </si>
  <si>
    <t>D.10.2.</t>
  </si>
  <si>
    <t>D.10.2.1.</t>
  </si>
  <si>
    <t>D.10.2.1.1</t>
  </si>
  <si>
    <t>D.10.2.1.1.1</t>
  </si>
  <si>
    <t>D.10.2.1.1.2</t>
  </si>
  <si>
    <t>D.10.2.1.1.3</t>
  </si>
  <si>
    <t>D.10.2.1.1.4</t>
  </si>
  <si>
    <t>D.10.2.1.1.5</t>
  </si>
  <si>
    <t>D.10.2.1.1.6</t>
  </si>
  <si>
    <t>D.10.2.1.1.7</t>
  </si>
  <si>
    <t>D.10.2.1.1.8</t>
  </si>
  <si>
    <t>D.10.2.1.1.9</t>
  </si>
  <si>
    <t>D.10.2.2.</t>
  </si>
  <si>
    <t>D.10.2.2.1</t>
  </si>
  <si>
    <t>D.10.2.2.1.1</t>
  </si>
  <si>
    <t>D.10.2.2.1.2</t>
  </si>
  <si>
    <t>D.10.2.2.1.3</t>
  </si>
  <si>
    <t>D.10.2.2.1.4</t>
  </si>
  <si>
    <t>D.10.2.2.1.5</t>
  </si>
  <si>
    <t>D.10.2.2.1.6</t>
  </si>
  <si>
    <t>D.10.2.2.1.7</t>
  </si>
  <si>
    <t>D.10.2.2.1.8</t>
  </si>
  <si>
    <t>D.10.2.2.1.9</t>
  </si>
  <si>
    <t>D.10.2.3.</t>
  </si>
  <si>
    <t>D.10.2.3.1</t>
  </si>
  <si>
    <t>D.10.2.3.2</t>
  </si>
  <si>
    <t>D.10.2.3.3</t>
  </si>
  <si>
    <t>D.10.2.3.4</t>
  </si>
  <si>
    <t>D.10.2.3.5</t>
  </si>
  <si>
    <t>REGIONALNI VODOOPSKRBNI SUSTAV ZAGREBAČKE ŽUPANIJE – ZAGREB ISTOK</t>
  </si>
  <si>
    <t>IZGRADNJA I REKONSTRUKCIJA VODOOPSKRBNIH CJEVOVODA I PRIPADNIH OBJEKATA</t>
  </si>
  <si>
    <t>NN PRIKLJUČAK I VANJSKI KABELSKI RAZVOD</t>
  </si>
  <si>
    <t xml:space="preserve">Niskonaponski priključak izvodi HEP, ODS - ELEKTRA  u okviru Ugovora o priključenju.
Ugovorom o priključenju obuhvaćeni su troškovi priključenja uključujući priključni NN kabel i priključni mjerni ormar SPMO.
Izvoditelj elektro radova izvodi kućni priključak od SPMO "Elektra" do RCS objekta
</t>
  </si>
  <si>
    <t>D.8.2.</t>
  </si>
  <si>
    <t>D.8.2.1.</t>
  </si>
  <si>
    <t>D.8.2.1.1</t>
  </si>
  <si>
    <t>D.8.2.1.1.1</t>
  </si>
  <si>
    <t>D.8.2.1.1.2</t>
  </si>
  <si>
    <t>D.8.2.1.1.3</t>
  </si>
  <si>
    <t>D.8.2.1.1.4</t>
  </si>
  <si>
    <t>D.8.2.1.1.5</t>
  </si>
  <si>
    <t>D.8.2.1.1.6</t>
  </si>
  <si>
    <t>D.8.2.1.1.7</t>
  </si>
  <si>
    <t>D.8.2.1.1.8</t>
  </si>
  <si>
    <t>D.8.2.1.1.9</t>
  </si>
  <si>
    <t>D.8.2.2.</t>
  </si>
  <si>
    <t>D.8.2.2.1</t>
  </si>
  <si>
    <t>D.8.2.3.</t>
  </si>
  <si>
    <t>D.8.2.3.1</t>
  </si>
  <si>
    <t>D.8.2.3.2</t>
  </si>
  <si>
    <t>D.8.2.3.3</t>
  </si>
  <si>
    <t>D.8.2.3.4</t>
  </si>
  <si>
    <t>D.8.2.3.5</t>
  </si>
  <si>
    <t>Dobava i polaganje cijevi u zemlju od SPMO do RCS za priključak napojnog kabela, PEHD/DN90 - gibljiva</t>
  </si>
  <si>
    <t>Dobava i polaganje cijevi u zemlju od CS do mjernog okna, PEHD/DN50 - gibljiva</t>
  </si>
  <si>
    <t>Iskop rova 0,4x0,8 m zasipavanje pjeskom i zatrpavanje</t>
  </si>
  <si>
    <t>Dobava, uvlačenje u cijev i spajanje napojnog kabela PP00Y – 4x50 mm²</t>
  </si>
  <si>
    <t>Ispitivanje i označavanje napojnog kabela</t>
  </si>
  <si>
    <t>Uvlačenje (bez dobave) signalnih kabela isporučenih uz mjerač protoka tipa 2x (LiYCY - 4x0,5), 2x40 m</t>
  </si>
  <si>
    <t>Dobava i polaganje u rov trake Fe/Zn - 40x4</t>
  </si>
  <si>
    <t>Dobava i izrada spoja trake križnom spojnicom</t>
  </si>
  <si>
    <t>RAZVODNI ORMAR RCS</t>
  </si>
  <si>
    <t>D.8.2.2.2</t>
  </si>
  <si>
    <t>▪ automatski osigurač B6-16A/1p, 10 kA</t>
  </si>
  <si>
    <t>▪ automatski osigurač B6-16A/3p, 10kA</t>
  </si>
  <si>
    <t>▪ automatski osigurač C 2-16A/1p, 10 kA</t>
  </si>
  <si>
    <t>▪ automatski osigurač C 6-16A/3p, 10 kA</t>
  </si>
  <si>
    <t>▪ automatski osigurač C 2-10A/1p + NC kontakt</t>
  </si>
  <si>
    <t>▪ kombinirani osigurač zaštitna sklopka LSFI-C16/4p - 0,03A</t>
  </si>
  <si>
    <t>▪ kombinirani osigurač zaštitna sklopka LSFI-C16/2p - 0,03</t>
  </si>
  <si>
    <t>▪ zaštitna sklopka dif.struje (ZUDS) - FI- 25/0,3A - 4p</t>
  </si>
  <si>
    <t>▪ cilindrični osigurač 10x38mm, 32/25A - 1p s podnožjem</t>
  </si>
  <si>
    <t>▪ grebenasta sklopka (1-0-2) 12A/1p, GN12-51-U</t>
  </si>
  <si>
    <t xml:space="preserve">▪ prenaponska zaštita 230VAC/ 1p, HAW561  (E+H)      </t>
  </si>
  <si>
    <t>▪ grijač el.ormara 230V/100W</t>
  </si>
  <si>
    <t>▪ termostat + higrostat 230V</t>
  </si>
  <si>
    <t>▪ krajnja sklopka 250V/10A, IP55</t>
  </si>
  <si>
    <t>▪ pomoćni "interface" relej s 1 preklopnim kontaktom i podnožjem 24 VDC</t>
  </si>
  <si>
    <t>▪ UPS uređaj 230/230 VAC, cca 425/255 VA, 10 min</t>
  </si>
  <si>
    <t xml:space="preserve">▪ Provjera svih algoritama automatskog rada,   puštanje u pogon, te obuka korisnika </t>
  </si>
  <si>
    <t>▪ Cu sabirnice, izolatori, kabelske obujmice, uvodnice, šine za montažu elemenata, redne stezaljke, spojni vodovi, plastične kanalice, natpisne pločice, ostali sitni spojni i montažni materijal i pribor, s označavanjem i ispitivanjem</t>
  </si>
  <si>
    <t>D.8.2.2.2.1</t>
  </si>
  <si>
    <t>D.8.2.2.2.2</t>
  </si>
  <si>
    <t>D.8.2.2.2.3</t>
  </si>
  <si>
    <t>D.8.2.2.2.4</t>
  </si>
  <si>
    <t>D.8.2.2.2.5</t>
  </si>
  <si>
    <t>D.8.2.2.2.6</t>
  </si>
  <si>
    <t>D.8.2.2.2.7</t>
  </si>
  <si>
    <t>D.8.2.2.2.8</t>
  </si>
  <si>
    <t>D.8.2.2.2.9</t>
  </si>
  <si>
    <t>D.8.2.2.2.10</t>
  </si>
  <si>
    <t>D.8.2.2.2.11</t>
  </si>
  <si>
    <t>D.8.2.2.2.12</t>
  </si>
  <si>
    <t>D.8.2.2.2.13</t>
  </si>
  <si>
    <t>D.8.2.2.2.14</t>
  </si>
  <si>
    <t>D.8.2.2.2.15</t>
  </si>
  <si>
    <t>D.8.2.2.2.16</t>
  </si>
  <si>
    <t>D.8.2.2.2.17</t>
  </si>
  <si>
    <t>D.8.2.2.2.18</t>
  </si>
  <si>
    <t>D.8.2.2.2.19</t>
  </si>
  <si>
    <t>D.8.2.2.2.20</t>
  </si>
  <si>
    <t>D.8.2.2.2.21</t>
  </si>
  <si>
    <t>D.8.2.2.2.22</t>
  </si>
  <si>
    <t>D.8.2.2.2.23</t>
  </si>
  <si>
    <t>D.8.2.2.2.24</t>
  </si>
  <si>
    <t>D.8.2.2.2.25</t>
  </si>
  <si>
    <t>D.8.2.2.2.26</t>
  </si>
  <si>
    <t>D.8.2.2.2.27</t>
  </si>
  <si>
    <t>D.8.2.2.2.28</t>
  </si>
  <si>
    <t>D.8.2.2.2.29</t>
  </si>
  <si>
    <t>D.8.2.2.2.30</t>
  </si>
  <si>
    <t>D.8.2.2.2.31</t>
  </si>
  <si>
    <t>D.8.2.2.2.32</t>
  </si>
  <si>
    <t>D.8.2.2.2.33</t>
  </si>
  <si>
    <t>D.8.2.2.2.34</t>
  </si>
  <si>
    <t>D.8.2.2.2.35</t>
  </si>
  <si>
    <t>D.8.2.2.2.36</t>
  </si>
  <si>
    <t>D.8.2.2.2.37</t>
  </si>
  <si>
    <t>ELEKTROINSTALACIJA OBJEKTA</t>
  </si>
  <si>
    <t>Nabava, doprema i ugradnja fluorescentne svjetiljke IP65 2x36 W, poliesterska, sa elektronskom prigušnicom, IP65</t>
  </si>
  <si>
    <t>Nabava, doprema i ugradnja utičnica 230V/16A (n/ž)</t>
  </si>
  <si>
    <t>Nabava, doprema i ugradnja trofazne utičnice 400/16A (n/ž)</t>
  </si>
  <si>
    <t>Protupanična svjetiljka 8W/1h</t>
  </si>
  <si>
    <t>Nabava, doprema i ugradnja OG razvodnih kutija</t>
  </si>
  <si>
    <t>Nabava, doprema i ugradnja OG prekidač obični</t>
  </si>
  <si>
    <t>Nabava, doprema i ugradnja pocinčanih kabelskih polica:</t>
  </si>
  <si>
    <t>D.8.2.3.6</t>
  </si>
  <si>
    <t>D.8.2.3.7</t>
  </si>
  <si>
    <t>D.8.2.3.8</t>
  </si>
  <si>
    <t>D.8.2.3.9</t>
  </si>
  <si>
    <t>D.8.2.3.9.1</t>
  </si>
  <si>
    <t>·          PK 200 s poklopcem</t>
  </si>
  <si>
    <t>D.8.2.3.9.2</t>
  </si>
  <si>
    <t>D.8.2.3.9.3</t>
  </si>
  <si>
    <t>·          PK 100 s poklopcem</t>
  </si>
  <si>
    <t>·          PK 50 s poklopcem</t>
  </si>
  <si>
    <t>D.8.2.3.10</t>
  </si>
  <si>
    <t>Nabava, doprema i ugradnja mini PVC kanalica 40x25 mm</t>
  </si>
  <si>
    <t>D.8.2.3.11</t>
  </si>
  <si>
    <t>Nabava, doprema i ugradnja mini PVC kanalica 20x15 mm</t>
  </si>
  <si>
    <t>D.8.2.3.12</t>
  </si>
  <si>
    <t>Nabava, doprema i nadžbukana ugradnja slijedećih kabela:</t>
  </si>
  <si>
    <t>D.8.2.3.13</t>
  </si>
  <si>
    <t>D.8.2.3.13.1</t>
  </si>
  <si>
    <t>D.8.2.3.13.2</t>
  </si>
  <si>
    <t>D.8.2.3.13.3</t>
  </si>
  <si>
    <t>D.8.2.3.13.4</t>
  </si>
  <si>
    <t>D.8.2.3.13.5</t>
  </si>
  <si>
    <t>D.8.2.3.13.6</t>
  </si>
  <si>
    <t>·          PPOOY –3x1,5mm2</t>
  </si>
  <si>
    <t>·          PPOOY – 3x2,5mm2</t>
  </si>
  <si>
    <t>·          PPOOY – 5x2,5mm2</t>
  </si>
  <si>
    <t>·          FG70R - 3x35/25</t>
  </si>
  <si>
    <t>·          LiYCY – 10x0,75mm2</t>
  </si>
  <si>
    <t>·          YSLY 3x1,5mm3</t>
  </si>
  <si>
    <t>D.8.2.3.14</t>
  </si>
  <si>
    <t>Motorska zaštitna sklopka 1,3A u plastičnom kućištu IP54</t>
  </si>
  <si>
    <t>D.8.2.3.15</t>
  </si>
  <si>
    <t>Nabava, doprema i ugradnja tipkala za nužni isklop</t>
  </si>
  <si>
    <t>D.8.2.3.16</t>
  </si>
  <si>
    <t>D.8.2.3.17</t>
  </si>
  <si>
    <t>D.8.2.3.18</t>
  </si>
  <si>
    <t>Senzor za upravljanje vanjskim reflektorima, 230VAC (180°)</t>
  </si>
  <si>
    <t>UZEMLJENJE I GROMOBRAN</t>
  </si>
  <si>
    <t>D.8.2.4.</t>
  </si>
  <si>
    <t>D.8.2.4.1</t>
  </si>
  <si>
    <t>Dobava i polaganje trake FeZn 40x4 u temelj objekta ispod hidroizolacije</t>
  </si>
  <si>
    <t>Hvataljka na krovu i odvodi od trake Fe/Zn-25x3 mm kompletno s potporama</t>
  </si>
  <si>
    <t>Dobava i montaža trake Fe/Zn 25x4 za izvode sa uzemljivača i izrada voda izjednačenja potencijala u CS</t>
  </si>
  <si>
    <t>Dobava i montaža vodiča  za uzemljenje metalnih masa</t>
  </si>
  <si>
    <t>D.8.2.4.2</t>
  </si>
  <si>
    <t>D.8.2.4.3</t>
  </si>
  <si>
    <t>D.8.2.4.4</t>
  </si>
  <si>
    <t>D.8.2.4.4.1</t>
  </si>
  <si>
    <t>D.8.2.4.4.2</t>
  </si>
  <si>
    <t>D.8.2.4.4.3</t>
  </si>
  <si>
    <t>·         P/FY - 50 mm²</t>
  </si>
  <si>
    <t>·         P/FY - 25 mm²</t>
  </si>
  <si>
    <t>·         P/FY - 16 mm²</t>
  </si>
  <si>
    <t>D.8.2.4.5</t>
  </si>
  <si>
    <t>Dobava materijala i izvedba slijedećih spojeva:</t>
  </si>
  <si>
    <t>D.8.2.4.5.1</t>
  </si>
  <si>
    <t>D.8.2.4.5.2</t>
  </si>
  <si>
    <t>D.8.2.4.5.3</t>
  </si>
  <si>
    <t>D.8.2.4.5.4</t>
  </si>
  <si>
    <t xml:space="preserve">·         križne spojnice </t>
  </si>
  <si>
    <t>·         premoštenje prirubničkih spojeva</t>
  </si>
  <si>
    <t>·         spojevi metalnih masa na krovu (žljebovi i oluci)</t>
  </si>
  <si>
    <t>·        spajanje manjih metalnih masa na uzemljivač P/F-vodičem, komplet s priborom</t>
  </si>
  <si>
    <t>D.8.2.4.6</t>
  </si>
  <si>
    <t>D.8.2.4.7</t>
  </si>
  <si>
    <t>D.8.2.4.8</t>
  </si>
  <si>
    <t>Izrada mjernog spoja na zidu, komplet s mehaničkom zaštitom zemljovoda</t>
  </si>
  <si>
    <t>Mjerenje otpora uzemljenja sa izdavanjem protokola</t>
  </si>
  <si>
    <t>Ostali sitni materijal</t>
  </si>
  <si>
    <t xml:space="preserve">OPREMA ZA MJERENJE </t>
  </si>
  <si>
    <t>D.8.2.5.</t>
  </si>
  <si>
    <t>Spajanje senzora mjerča protoka u mjernom oknu</t>
  </si>
  <si>
    <t>D.8.2.5.1</t>
  </si>
  <si>
    <t>D.8.2.5.2</t>
  </si>
  <si>
    <t>D.8.2.5.3</t>
  </si>
  <si>
    <t>D.8.2.5.4</t>
  </si>
  <si>
    <t>D.8.2.5.5</t>
  </si>
  <si>
    <t>Montaža i spajanje displeja mjerača protoka na zid CS</t>
  </si>
  <si>
    <t>Uzemljenje mjerača protoka u šahtu, vodičem P/FY - 16 mm² (2 m)</t>
  </si>
  <si>
    <t>Parametriranje i puštanje u pogon mjerno-regulacione opreme od strane specijaliste</t>
  </si>
  <si>
    <t>Ostali sitni i nespecificirani materijal</t>
  </si>
  <si>
    <t xml:space="preserve">PEHD DN 110 mm, NP 16 bara </t>
  </si>
  <si>
    <t>D.1.1.5.1.4</t>
  </si>
  <si>
    <r>
      <t xml:space="preserve"> Za radnu cijev PEHD DN 110 mm - zaštitna cijev BC </t>
    </r>
    <r>
      <rPr>
        <i/>
        <sz val="9"/>
        <rFont val="GreekC"/>
        <charset val="238"/>
      </rPr>
      <t>F</t>
    </r>
    <r>
      <rPr>
        <i/>
        <sz val="9"/>
        <rFont val="Arial"/>
        <family val="2"/>
        <charset val="238"/>
      </rPr>
      <t xml:space="preserve"> 200 mm  
2x6+1x5= 34 m
</t>
    </r>
  </si>
  <si>
    <t xml:space="preserve"> (PRECRPNE STANICE, HIDROSTANICE, PRIKLJUČCI)  NA VODOOPSKRBNOM PODRUČJU SVETI IVAN ZELINA</t>
  </si>
  <si>
    <t>NA VODOOPSKRBNOM PODRUČJU SVETI IVAN ZELINA</t>
  </si>
  <si>
    <t>D.9.1.1.9</t>
  </si>
  <si>
    <t>m'</t>
  </si>
  <si>
    <t>D.9.1.1.10</t>
  </si>
  <si>
    <r>
      <t>Široki iskop građevne jame veličine 4 x 3,5 x 3 m za smještaj precrpne stanice. Sav iskopani materijal se odvozi na gradilišnu deponiju što je uračunato u cijenu iskopa.
Obračun po m</t>
    </r>
    <r>
      <rPr>
        <vertAlign val="superscript"/>
        <sz val="9"/>
        <color theme="1"/>
        <rFont val="Arial"/>
        <family val="2"/>
        <charset val="238"/>
      </rPr>
      <t>3</t>
    </r>
    <r>
      <rPr>
        <sz val="9"/>
        <color theme="1"/>
        <rFont val="Arial"/>
        <family val="2"/>
        <charset val="238"/>
      </rPr>
      <t xml:space="preserve"> iskopanog materijala.</t>
    </r>
  </si>
  <si>
    <t>D.9.1.2.2</t>
  </si>
  <si>
    <r>
      <t>Široki iskop građevne jame veličine 3 x 3,5 x 3 m za smještaj spojnog okna. Sav iskopani materijal se odvozi na gradilišnu deponiju što je uračunato u cijenu iskopa.
Obračun po m</t>
    </r>
    <r>
      <rPr>
        <vertAlign val="superscript"/>
        <sz val="9"/>
        <color theme="1"/>
        <rFont val="Arial"/>
        <family val="2"/>
        <charset val="238"/>
      </rPr>
      <t>3</t>
    </r>
    <r>
      <rPr>
        <sz val="9"/>
        <color theme="1"/>
        <rFont val="Arial"/>
        <family val="2"/>
        <charset val="238"/>
      </rPr>
      <t xml:space="preserve"> iskopanog materijala.</t>
    </r>
  </si>
  <si>
    <r>
      <t>Izrada podloge za smještaj precrpne stanice od kamenog materijala 0-32 mm u debljini sloja od 30 cm uz propisano nabijanje do potrebne zbijenosti podtla od 25 MN/m2.
Obračun po m</t>
    </r>
    <r>
      <rPr>
        <vertAlign val="superscript"/>
        <sz val="9"/>
        <rFont val="Arial"/>
        <family val="2"/>
        <charset val="238"/>
      </rPr>
      <t>3</t>
    </r>
    <r>
      <rPr>
        <sz val="9"/>
        <rFont val="Arial"/>
        <family val="2"/>
        <charset val="238"/>
      </rPr>
      <t xml:space="preserve"> ugrađenog materijala.</t>
    </r>
  </si>
  <si>
    <t>D.9.1.2.7</t>
  </si>
  <si>
    <r>
      <t>Zasipavanje preostalog dijela građevne jame nakon postavljanja precrpne stanice kamenim materijalom 0-32 mm u debljini sloja od 30 cm uz propisano nabijanje do potrebne zbijenosti podtla od 25 MN/m2. Zasipavanje se vrši do visine 2/5 ugradbene visine. Paralelno sa zasipavanjem se vrši polaganje uzemljivača od trake FeZn 40x4mm.
Obračun po m</t>
    </r>
    <r>
      <rPr>
        <vertAlign val="superscript"/>
        <sz val="9"/>
        <rFont val="Arial"/>
        <family val="2"/>
        <charset val="238"/>
      </rPr>
      <t>3</t>
    </r>
    <r>
      <rPr>
        <sz val="9"/>
        <rFont val="Arial"/>
        <family val="2"/>
        <charset val="238"/>
      </rPr>
      <t xml:space="preserve"> ugrađenog materijala.</t>
    </r>
  </si>
  <si>
    <t>D.9.1.2.8</t>
  </si>
  <si>
    <r>
      <t>Zasipavanje preostalog dijela građevne jame precrpne stanice pogodnim materijalom iz iskopa uz nabijanje u slojevima srednje teškim vibro nabijačima do debljine do 30 cm. 
Obračun po m</t>
    </r>
    <r>
      <rPr>
        <vertAlign val="superscript"/>
        <sz val="9"/>
        <rFont val="Arial"/>
        <family val="2"/>
        <charset val="238"/>
      </rPr>
      <t>3</t>
    </r>
    <r>
      <rPr>
        <sz val="9"/>
        <rFont val="Arial"/>
        <family val="2"/>
        <charset val="238"/>
      </rPr>
      <t xml:space="preserve"> ugrađenog materijala.</t>
    </r>
  </si>
  <si>
    <t>D.9.1.2.9</t>
  </si>
  <si>
    <r>
      <t>Zasipavanje preostalog dijela građevne jame spojnog okna pogodnim materijalom iz iskopa uz nabijanje u slojevima srednje teškim vibro nabijačima do debljine do 30 cm. 
Obračun po m</t>
    </r>
    <r>
      <rPr>
        <vertAlign val="superscript"/>
        <sz val="9"/>
        <rFont val="Arial"/>
        <family val="2"/>
        <charset val="238"/>
      </rPr>
      <t>3</t>
    </r>
    <r>
      <rPr>
        <sz val="9"/>
        <rFont val="Arial"/>
        <family val="2"/>
        <charset val="238"/>
      </rPr>
      <t xml:space="preserve"> ugrađenog materijala.</t>
    </r>
  </si>
  <si>
    <t>D.9.1.2.10</t>
  </si>
  <si>
    <t>D.9.1.2.11</t>
  </si>
  <si>
    <t>D.9.1.2.12</t>
  </si>
  <si>
    <t>D.9.1.2.13</t>
  </si>
  <si>
    <t>D.9.1.3.1</t>
  </si>
  <si>
    <t>Dobava, transport i ugradba protuuzgonskih armiranobetonskih blokova od betona C30/37 dimenzija 50 x 50 x 250 cm armiranih sa 8 armaturnih šipki Ø12 mm duljine 250 cm povezanih vilicama Ø8 mm na razmaku 20 cm. U blokove se ugrađuju kuke Ø20 mm za transport i ugradnju blokova kroz koje se poslije provlači čelično uže Ø16 mm za obuhvat tijela crpne stanice. Obračun po komadu protuuzgonskog bloka.</t>
  </si>
  <si>
    <t>D.9.1.4.3</t>
  </si>
  <si>
    <t>EV zasun DN100, NP 10 bara + ugradbena garnitura i ulična kapa</t>
  </si>
  <si>
    <t>Nepovratni ventil DN100, NP 10 bara</t>
  </si>
  <si>
    <t>T komad DN100, NP 10 bara</t>
  </si>
  <si>
    <t>D.9.1.7.</t>
  </si>
  <si>
    <t>D.9.1.7.1</t>
  </si>
  <si>
    <t>Rezanje asfaltnog zastora. 
U pravilu je predviđeno rezanje jednog ruba asfaltnog zastora, odnosno oba ruba, te rova duž ceste gdje to lokalne prilike uvjetuju. Obračun po m' reza.</t>
  </si>
  <si>
    <t>D.9.1.7.2</t>
  </si>
  <si>
    <t xml:space="preserve">Raskopavanje postojećeg asfaltnog zastora.
Stavka obuhvaća obilježavanje širine raskopavanja prema normalnom poprečnom profilu rova, iskop asfaltnog zastora debljine prosječne debljine 10 cm i odvoz iskopanog asfalta na deponiju koju odredi nadzorni inženjer. Obračun po m2 iskopanog asfaltnog zastora.
</t>
  </si>
  <si>
    <t xml:space="preserve">Vađenje postojećih cestovnih rubnjaka.
Stavka obuhvaća vađenje postojećih cestovnih betonskih rubnjaka koji se nalaze na trasi cjevovoda, odlaganje na privremenu deponiju,
Obračun po m' izvađenog rubnjaka.
</t>
  </si>
  <si>
    <t>Rubnjaci dimenzija 18x24x100 cm</t>
  </si>
  <si>
    <t>Rubnjaci dimenzija 10x15x100 cm</t>
  </si>
  <si>
    <t>Dobava i polaganje u rov gibljive cijevi PEHD/DN50</t>
  </si>
  <si>
    <t>Dobava i polaganje u rov trake Fe/Zn 30x4</t>
  </si>
  <si>
    <t>Dobava i uvlačenje u cijev kabela NYY-J (PP00-Y)5x10mm2 od SPMO do RVP   komplet sa spajanjem</t>
  </si>
  <si>
    <t>Dobava i uvlačenje u cijev kabela FG70R - 5x10mm2 od RVP do RCS, komplet sa spajanjem</t>
  </si>
  <si>
    <t>Dobava i spajanje antenskog kabela RG 213</t>
  </si>
  <si>
    <t>D.9.2.1.1.10</t>
  </si>
  <si>
    <t>Križne spojnice za međusobno spajanje trake u zemlji sa zaštitnim bitumenskim premazom</t>
  </si>
  <si>
    <t>D.9.2.1.1.11</t>
  </si>
  <si>
    <t xml:space="preserve">Materijal i radovi na brtvljenju ulaza cijevi DN75 i DN50 kroz poliestersko kućište hidro stanice </t>
  </si>
  <si>
    <t>D.9.2.1.1.12</t>
  </si>
  <si>
    <t>Ostali sitni i montažni materijal kao vijci, matice, bitumen za zaštitu spoja</t>
  </si>
  <si>
    <t>RAZDJELNIK VANJSKOG PRIKLJUČKA RVP</t>
  </si>
  <si>
    <t>Kompletno tropolno podnožje za cilindrični osigurač kao E933/32 sa osiguračima 32A (10,3x38 mm)</t>
  </si>
  <si>
    <t>Cilindrični osigurač 10,3x38 - 32A/400 VAC</t>
  </si>
  <si>
    <t> Sklopka 10A za montažu na DIN nosač, dvopolna sa položajima (0-1)</t>
  </si>
  <si>
    <t>Automatski osigurač C4/2p</t>
  </si>
  <si>
    <t>D.9.2.2.1.10</t>
  </si>
  <si>
    <t>Automatski osigurač C6A/1p</t>
  </si>
  <si>
    <t>D.9.2.2.1.11</t>
  </si>
  <si>
    <t>Automatski osigurač C16A /3p</t>
  </si>
  <si>
    <t>D.9.2.2.1.12</t>
  </si>
  <si>
    <t>Automatski osigurač C16A/1p</t>
  </si>
  <si>
    <t>D.9.2.2.1.13</t>
  </si>
  <si>
    <t>Automatski osigurač C32 /3p</t>
  </si>
  <si>
    <t>D.9.2.2.1.14</t>
  </si>
  <si>
    <t>D.9.2.2.1.15</t>
  </si>
  <si>
    <t>D.9.2.2.1.16</t>
  </si>
  <si>
    <t>Industrijska ugradbeni utikač 32A/5polni za priključak mobilnog Diesel agregata</t>
  </si>
  <si>
    <t>D.9.2.2.1.17</t>
  </si>
  <si>
    <t>Ugradnja antene specificirane uz GPRS modem</t>
  </si>
  <si>
    <t>D.9.2.2.1.18</t>
  </si>
  <si>
    <t>Ugradnja limitatora 16+16+16A kojeg isporučuje Elektra</t>
  </si>
  <si>
    <t>D.9.2.2.1.19</t>
  </si>
  <si>
    <t>Cu sabirnice, kabelske obujmice, kabelske uvodnice, šine za montažu elemenata, redne stezaljke, spojni vodovi, plastične kanalice, natpisne pločice, ostali sitni spojni i montažni materijal i pribor, s označavanjem i ispitivanjem</t>
  </si>
  <si>
    <t>D.10.1.1.9</t>
  </si>
  <si>
    <t>D.10.1.1.10</t>
  </si>
  <si>
    <t>D.10.1.2.2</t>
  </si>
  <si>
    <t>D.10.1.2.7</t>
  </si>
  <si>
    <t>D.10.1.2.8</t>
  </si>
  <si>
    <t>D.10.1.2.9</t>
  </si>
  <si>
    <t>D.10.1.2.10</t>
  </si>
  <si>
    <t>D.10.1.2.11</t>
  </si>
  <si>
    <t>D.10.1.2.12</t>
  </si>
  <si>
    <t>D.10.1.3.1</t>
  </si>
  <si>
    <t>D.10.1.7.</t>
  </si>
  <si>
    <t>D.10.1.7.1</t>
  </si>
  <si>
    <t>D.10.1.7.2</t>
  </si>
  <si>
    <t>D.10.2.1.1.10</t>
  </si>
  <si>
    <t>D.10.2.1.1.11</t>
  </si>
  <si>
    <t>D.10.2.1.1.12</t>
  </si>
  <si>
    <t>Sklopka 10A za montažu na DIN nosač, dvopolna sa položajima (0-1)</t>
  </si>
  <si>
    <t>D.10.2.2.1.10</t>
  </si>
  <si>
    <t>D.10.2.2.1.11</t>
  </si>
  <si>
    <t>D.10.2.2.1.12</t>
  </si>
  <si>
    <t>D.10.2.2.1.13</t>
  </si>
  <si>
    <t>D.10.2.2.1.14</t>
  </si>
  <si>
    <t>D.10.2.2.1.15</t>
  </si>
  <si>
    <t>D.10.2.2.1.16</t>
  </si>
  <si>
    <t>D.10.2.2.1.17</t>
  </si>
  <si>
    <t>D.10.2.2.1.18</t>
  </si>
  <si>
    <t>D.10.2.2.1.19</t>
  </si>
  <si>
    <t>D.11.1.1.9</t>
  </si>
  <si>
    <t>D.11.1.2.2</t>
  </si>
  <si>
    <t>D.11.1.2.7</t>
  </si>
  <si>
    <t>D.11.1.2.8</t>
  </si>
  <si>
    <t>D.11.1.2.9</t>
  </si>
  <si>
    <t>D.11.1.2.10</t>
  </si>
  <si>
    <t>D.11.1.2.11</t>
  </si>
  <si>
    <t>D.11.1.2.12</t>
  </si>
  <si>
    <t>D.11.1.2.13</t>
  </si>
  <si>
    <t>D.11.1.3.1</t>
  </si>
  <si>
    <t>D.11.1.4.3</t>
  </si>
  <si>
    <t>FF komad DN100, L=250 mm, NP 10 bara</t>
  </si>
  <si>
    <t>D.11.1.7.</t>
  </si>
  <si>
    <t>D.11.1.7.1</t>
  </si>
  <si>
    <t>D.11.1.7.2</t>
  </si>
  <si>
    <t>D.11.2.1.1.10</t>
  </si>
  <si>
    <t>D.11.2.1.1.11</t>
  </si>
  <si>
    <t>D.11.2.1.1.12</t>
  </si>
  <si>
    <t>D.11.2.2.1.10</t>
  </si>
  <si>
    <t>D.11.2.2.1.11</t>
  </si>
  <si>
    <t>D.11.2.2.1.12</t>
  </si>
  <si>
    <t>D.11.2.2.1.13</t>
  </si>
  <si>
    <t>D.11.2.2.1.14</t>
  </si>
  <si>
    <t>D.11.2.2.1.15</t>
  </si>
  <si>
    <t>D.11.2.2.1.16</t>
  </si>
  <si>
    <t>D.11.2.2.1.17</t>
  </si>
  <si>
    <t>D.11.2.2.1.18</t>
  </si>
  <si>
    <t>D.11.2.2.1.19</t>
  </si>
  <si>
    <t>D.12.1.1.9</t>
  </si>
  <si>
    <t>D.12.1.2.2</t>
  </si>
  <si>
    <t>D.12.1.2.7</t>
  </si>
  <si>
    <t>D.12.1.2.8</t>
  </si>
  <si>
    <t>D.12.1.2.9</t>
  </si>
  <si>
    <t>D.12.1.2.10</t>
  </si>
  <si>
    <t>D.12.1.2.11</t>
  </si>
  <si>
    <t>D.12.1.2.12</t>
  </si>
  <si>
    <t>D.12.1.2.13</t>
  </si>
  <si>
    <t>D.12.1.3.1</t>
  </si>
  <si>
    <t>D.12.1.4.3</t>
  </si>
  <si>
    <t>FFR komad DN150/100, NP 10 bara</t>
  </si>
  <si>
    <t>FF komad DN100, L=300 mm, NP 10 bara</t>
  </si>
  <si>
    <t>FF komad DN100, L=900 mm, NP 10 bara</t>
  </si>
  <si>
    <t>D.12.1.7.</t>
  </si>
  <si>
    <t>D.12.1.7.1</t>
  </si>
  <si>
    <t>D.12.1.7.2</t>
  </si>
  <si>
    <t>Izmještanje postojećih instalacija na mjestima izvedbe novog cjevovoda, novih zasunskih komora i novih nadzemnih hidranata, u cijenu uključena nabava, dobava i ugradnja svog potrebnog materijala, prema uvjetima nadležnog komunalnog poduzeća.</t>
  </si>
  <si>
    <t>EK instalacije</t>
  </si>
  <si>
    <t>D.12.2.1.1.10</t>
  </si>
  <si>
    <t>D.12.2.1.1.11</t>
  </si>
  <si>
    <t>D.12.2.1.1.12</t>
  </si>
  <si>
    <t>D.12.2.2.1.10</t>
  </si>
  <si>
    <t>D.12.2.2.1.11</t>
  </si>
  <si>
    <t>D.12.2.2.1.12</t>
  </si>
  <si>
    <t>D.12.2.2.1.13</t>
  </si>
  <si>
    <t>D.12.2.2.1.14</t>
  </si>
  <si>
    <t>D.12.2.2.1.15</t>
  </si>
  <si>
    <t>D.12.2.2.1.16</t>
  </si>
  <si>
    <t>D.12.2.2.1.17</t>
  </si>
  <si>
    <t>D.12.2.2.1.18</t>
  </si>
  <si>
    <t>D.12.2.2.1.19</t>
  </si>
  <si>
    <t>D.13.1.1.9</t>
  </si>
  <si>
    <t>D.13.1.2.2</t>
  </si>
  <si>
    <t>D.13.1.2.7</t>
  </si>
  <si>
    <t>D.13.1.2.8</t>
  </si>
  <si>
    <t>D.13.1.2.9</t>
  </si>
  <si>
    <t>D.13.1.2.10</t>
  </si>
  <si>
    <t>D.13.1.2.11</t>
  </si>
  <si>
    <t>D.13.1.2.12</t>
  </si>
  <si>
    <t>D.13.1.2.13</t>
  </si>
  <si>
    <t>D.13.1.3.1</t>
  </si>
  <si>
    <t>D.13.1.4.3</t>
  </si>
  <si>
    <t>FF komad DN100, L=1000 mm NP 10 bara</t>
  </si>
  <si>
    <t>Usisna košara DN100</t>
  </si>
  <si>
    <t>D.13.1.7.</t>
  </si>
  <si>
    <t>D.13.1.7.1</t>
  </si>
  <si>
    <t>D.13.1.7.2</t>
  </si>
  <si>
    <t>Strojna izrada otvora veličine DN 250 mm u zidu debljine 30 cm postojećeg vodospremnika kako bi se na isti mogao priključiti novi dovodni cjevovod DN100 mm, te obilazni vod DN100 mm. Izvođač mora voditi računa o tome da će se zbog izrade otvora morati privremeno isprazniti vodospremnik, te stoga izrada otvora mora trajati što kraće kako se ne bi prekidala vodoopskrba stanovništva. Stavka osim izrade otvora uključuje i čišćenje vodne komore od materijala nastalog izradom otvora, te odvoz otpadnog materijala na deponiju. 
Obračun po komadu.</t>
  </si>
  <si>
    <t>Zatvaranje naprijed navedenih otvora za cjevovode vodonepropusnim betonom C30/37 koji se ugrađuje oko LŽ fazonskih komada sa zidnim prirubnicama koji su se prethodno fiksirali kroz otvor. Na mjestu spoja sa postojećim betonom ugraditi ekspandirajuću traku kako bi se ostvario vodonepropustan spoj. 
Obračun po komadu.</t>
  </si>
  <si>
    <t>D.13.2.1.1.10</t>
  </si>
  <si>
    <t>D.13.2.1.1.11</t>
  </si>
  <si>
    <t>D.13.2.1.1.12</t>
  </si>
  <si>
    <t>D.13.2.2.1.10</t>
  </si>
  <si>
    <t>D.13.2.2.1.11</t>
  </si>
  <si>
    <t>D.13.2.2.1.12</t>
  </si>
  <si>
    <t>D.13.2.2.1.13</t>
  </si>
  <si>
    <t>D.13.2.2.1.14</t>
  </si>
  <si>
    <t>D.13.2.2.1.15</t>
  </si>
  <si>
    <t>D.13.2.2.1.16</t>
  </si>
  <si>
    <t>D.13.2.2.1.17</t>
  </si>
  <si>
    <t>D.13.2.2.1.18</t>
  </si>
  <si>
    <t>D.13.2.2.1.19</t>
  </si>
  <si>
    <t>D.14.1.1.9</t>
  </si>
  <si>
    <t>D.14.1.1.10</t>
  </si>
  <si>
    <t>D.14.1.2.2</t>
  </si>
  <si>
    <t>D.14.1.2.7</t>
  </si>
  <si>
    <t>D.14.1.2.8</t>
  </si>
  <si>
    <t>D.14.1.2.9</t>
  </si>
  <si>
    <t>D.14.1.2.10</t>
  </si>
  <si>
    <t>D.14.1.2.11</t>
  </si>
  <si>
    <t>D.14.1.2.12</t>
  </si>
  <si>
    <t>D.14.1.2.13</t>
  </si>
  <si>
    <t>D.14.1.3.1</t>
  </si>
  <si>
    <t>D.14.1.4.3</t>
  </si>
  <si>
    <t>D.14.1.7.</t>
  </si>
  <si>
    <t>D.14.1.7.1</t>
  </si>
  <si>
    <t>D.14.1.7.2</t>
  </si>
  <si>
    <t>D.14.2.1.1.10</t>
  </si>
  <si>
    <t>D.14.2.1.1.11</t>
  </si>
  <si>
    <t>D.14.2.1.1.12</t>
  </si>
  <si>
    <t>D.14.2.2.1.10</t>
  </si>
  <si>
    <t>D.14.2.2.1.11</t>
  </si>
  <si>
    <t>D.14.2.2.1.12</t>
  </si>
  <si>
    <t>D.14.2.2.1.13</t>
  </si>
  <si>
    <t>D.14.2.2.1.14</t>
  </si>
  <si>
    <t>D.14.2.2.1.15</t>
  </si>
  <si>
    <t>D.14.2.2.1.16</t>
  </si>
  <si>
    <t>D.14.2.2.1.17</t>
  </si>
  <si>
    <t>D.14.2.2.1.18</t>
  </si>
  <si>
    <t>D.14.2.2.1.19</t>
  </si>
  <si>
    <t>D.1.1.5.4.13</t>
  </si>
  <si>
    <t>D.2.1.5.4.14</t>
  </si>
  <si>
    <t>D.2.1.5.4.15</t>
  </si>
  <si>
    <t>D.3.1.5.4.14</t>
  </si>
  <si>
    <t>D.3.1.5.4.15</t>
  </si>
  <si>
    <t>D.4.1.5.4.14</t>
  </si>
  <si>
    <t>D.4.1.5.4.15</t>
  </si>
  <si>
    <t>D.5.1.5.4.11</t>
  </si>
  <si>
    <t>D.5.1.5.4.12</t>
  </si>
  <si>
    <t>D.7.1.5.4.8</t>
  </si>
  <si>
    <t>D.1.1.5.4.12</t>
  </si>
  <si>
    <t xml:space="preserve"> - PEHD DN 110 mm, NP 10 bara i 16 bara</t>
  </si>
  <si>
    <r>
      <t xml:space="preserve">GRAĐEVINSKI RADOVI
</t>
    </r>
    <r>
      <rPr>
        <b/>
        <sz val="8"/>
        <rFont val="Arial"/>
        <family val="2"/>
        <charset val="238"/>
      </rPr>
      <t>NAPOMENA: Ukoliko tehničke specifikacije ili troškovnici sadrže ime robne marke, smatra se da su takvi nazivi isključivo u opisne svrhe te da je ponuditelj slobodan ponuditi bilo koju jednakovrijednu marku ili model koji odgovara zahtjevima naručitelja. Također ukoliko tehničke specifikacije i troškovnici sadrže određenu normu bez navoda „ili jednakovrijedno“ ponuditelj je slobodan ponuditi bilo koju jednakovrijednu normu koja odgovara zahtjevima naručitelja.</t>
    </r>
  </si>
  <si>
    <t>Uklanjanje drveća, panjeva i korijena uz prethodnu suglasnost nadzornog inženjera, s odsijecanjem debla i grana na dužine pogodne za prijevoz, čišćenje, prijevoz i deponiranje na odlagalište.
Obračun je po komadu uklonjenog stabla.</t>
  </si>
  <si>
    <t>Ø 10-20 cm</t>
  </si>
  <si>
    <t>Ø &gt; 20 cm</t>
  </si>
  <si>
    <t>D.1.1.1.7.1</t>
  </si>
  <si>
    <t>D.1.1.1.7.2</t>
  </si>
  <si>
    <t>Pregled trase uređajem za traženje instalacija prije početka radova te lociranje i označavanje u situacijskom i visinskom smislu mjesta  gdje prema posebnim uvjetima i na temelju podataka odgovornih osoba nadležnih službi vlasnika instalacija  (EL i TK kablovi, vodovod, kanalizacija, plin i sl.).   Podatke treba unijeti u geodetsku snimku postojećeg stanja, kao bitne podloge za naknadno iskolčenje.
Radove izvoditi uz prisustvo predstavnika nadležnih službi vlasnika instalacija.
Tijekom izgradnje potrebno je osigurati stalni nadzor nadležnih službi vlasnika instalacija u skladu s uvjetima iz lokacijske dozvole. U cijenu je uračunato i iskolčenje podzemnih instalacija na mjestima križanja kako bi se izbjeglo njihovo oštećenje prilikom izgradnje cjevovoda.
Obračun po kompletu.</t>
  </si>
  <si>
    <t>D.1.1.1.12</t>
  </si>
  <si>
    <t>Dobava i ugradba ploče kojom će se označiti gradilište. Ploča mora sadržavati podatke u skladu s člankom 134. stavak 4. Zakona o gradnji (NN 153/2013, 20/17), tj. obavezno sadrži ime, odnosno tvrtku investitora, projektanta, izvođača i osobe koja provodi stručni nadzor građenja, naziv i vrstu građevine koja se gradi, naziv tijela koje je izdalo građevinsku dozvolu, klasifikacijsku oznaku, urudžbeni broj, datum izdavanja i pravomoćnosti, odnosno izvršnosti te dozvole i datum prijave početka građenja. U slučaju oštećenja ploče, izvođač će ju zamijeniti o svom trošku. Stavka obuhvaća i uklanjanje ploče po završetku izvođenja radova.
Obračun po komadu ploče.</t>
  </si>
  <si>
    <t>D.1.1.1.13</t>
  </si>
  <si>
    <t>D.2.1.1.13</t>
  </si>
  <si>
    <t>D.3.1.1.13</t>
  </si>
  <si>
    <t>D.4.1.1.13</t>
  </si>
  <si>
    <t>D.5.1.1.13</t>
  </si>
  <si>
    <t>D.6.1.1.13</t>
  </si>
  <si>
    <t>D.7.1.1.13</t>
  </si>
  <si>
    <t>D.2.1.1.12</t>
  </si>
  <si>
    <t>D.7.1.1.12</t>
  </si>
  <si>
    <t>D.6.1.1.12</t>
  </si>
  <si>
    <t>D.5.1.1.12</t>
  </si>
  <si>
    <t>D.4.1.1.12</t>
  </si>
  <si>
    <t>D.3.1.1.12</t>
  </si>
  <si>
    <t>D.2.1.1.7.1</t>
  </si>
  <si>
    <t>D.2.1.1.7.2</t>
  </si>
  <si>
    <t>D.3.1.1.7.1</t>
  </si>
  <si>
    <t>D.3.1.1.7.2</t>
  </si>
  <si>
    <t>D.4.1.1.7.1</t>
  </si>
  <si>
    <t>D.4.1.1.7.2</t>
  </si>
  <si>
    <t>D.5.1.1.7.1</t>
  </si>
  <si>
    <t>D.5.1.1.7.2</t>
  </si>
  <si>
    <t>D.6.1.1.7.1</t>
  </si>
  <si>
    <t>D.6.1.1.7.2</t>
  </si>
  <si>
    <t>D.7.1.1.7.1</t>
  </si>
  <si>
    <t>D.7.1.1.7.2</t>
  </si>
  <si>
    <t>Iskop rova za cjevovod širine do 1,00 m, u materijalu C kategorije uz izdvajanje i deponiranje na gradilištu kvalitetnog humusnog materijala potrebnog za humusiranje površina nakon zatrpavanja rovova. Radove izvesti ovisno o opremljenosti i tehnologiji rada izvođača za sve dubine prema uzdužnim profilima. Širina rova ovisna je o normalnom profilu i promjeru cjevovoda (prema glavnom projektu). Na mjestima gdje se uz iskopani rov odlaže materijal potrebno je ostaviti slobodnu površinu uz rov širine 0,50 m. Radovi moraju teći u potpunoj koordinaciji s montažom cijevi. Iskopano tlo  uz prometnice se odmah odvozi na deponiju, a na mjestima gdje se trasa cjevovoda  nalazi u zelenim površinama odlaže se u stranu unutar radnog pojasa. U jediničnu cijenu treba uključiti sve potrebne radove (kao izdvajanje humusa, razupiranje bočnih stranica rova, crpljenje vode iz rova tijekom izvođenja radova i slično), potrebne strojeve  te opremu   za razupiranje i osiguranje rova od urušavanja, prema tehnologiji izvođača radova, u skladu s propisanim uvjetima zaštite na radu, uključujući i potreban iskop za ugradnju zaštitne oplate. Kut pokosa kod vodovodnog rova (bez oplate i ukrućenja) mora se odabrati prema vrsti tla. Iskop se izvodi strojno. U stavku uključeno 5% ručnog iskopa na mjestima gdje strojni iskop nije moguć.</t>
  </si>
  <si>
    <t>MMB zasun 100/100, NP 10 bara</t>
  </si>
  <si>
    <t>MMB zasun 125/125, NP 10 bara</t>
  </si>
  <si>
    <t>MMB zasun 125/100, NP 10 bara</t>
  </si>
  <si>
    <t>HSM zasun 100, NP 10 bara</t>
  </si>
  <si>
    <t>STOP 100/110</t>
  </si>
  <si>
    <t>završna kapa 100</t>
  </si>
  <si>
    <t>HSM zasun 125, NP 10 bara</t>
  </si>
  <si>
    <t>završna kapa</t>
  </si>
  <si>
    <t>STOP 125/125</t>
  </si>
  <si>
    <t>R komad 125/100</t>
  </si>
  <si>
    <t>reducir ventil  100</t>
  </si>
  <si>
    <t>reducir ventil 100</t>
  </si>
  <si>
    <t>reducir ventil  DN100</t>
  </si>
  <si>
    <t>Izrada prolaza ispod vodotoka. Sifonske prolaze ispod vodotoka izvesti na način da se radna cijev  polaže u zaštitnu betonsku cijev većeg promjera. U početnom i završnom tjemenu  prolaza postavlja se metalni ili AB stup sa natpisnom pločom oznake prolaza cjevovoda. Ukupno 3 prolaza ispod vodotoka.
Dolje navedene stavke obuhvaćaju sve navedene radove i materijal.</t>
  </si>
  <si>
    <t>Izrada prolaza ispod vodotoka. Sifonske prolaze ispod vodotoka izvesti na način da se radna cijev  polaže u zaštitnu betonsku cijev većeg promjera. U početnom i završnom tjemenu  prolaza postavlja se metalni ili AB stup sa natpisnom pločom oznake prolaza cjevovoda. Ukupno 2 prolaza ispod vodotoka.
Dolje navedene stavke obuhvaćaju sve navedene radove i materijal.</t>
  </si>
  <si>
    <t>Izrada prolaza ispod vodotoka. Sifonske prolaze ispod vodotoka izvesti na način da se radna cijev  polaže u zaštitnu betonsku cijev većeg promjera. U početnom i završnom tjemenu  prolaza postavlja se metalni ili AB stup sa natpisnom pločom oznake prolaza cjevovoda. Ukupno 4 prolaza ispod vodotoka.
Dolje navedene stavke obuhvaćaju sve navedene radove i materijal.</t>
  </si>
  <si>
    <t>Izrada prolaza ispod vodotoka. Sifonske prolaze ispod vodotoka izvesti na način da se radna cijev  polaže u zaštitnu betonsku cijev većeg promjera. U početnom i završnom tjemenu  prolaza postavlja se metalni ili AB stup sa natpisnom pločom oznake prolaza cjevovoda. Ukupno 1 prolaz ispod vodotoka.
Dolje navedene stavke obuhvaćaju sve navedene radove i materijal.</t>
  </si>
  <si>
    <r>
      <t>Oblaganje korita vodotoka kod prijelaza cjevovoda ispod vodotoka (ukupno 3 prijelaza),</t>
    </r>
    <r>
      <rPr>
        <sz val="9"/>
        <color rgb="FFFF0000"/>
        <rFont val="Arial"/>
        <family val="2"/>
        <charset val="238"/>
      </rPr>
      <t xml:space="preserve"> </t>
    </r>
    <r>
      <rPr>
        <sz val="9"/>
        <rFont val="Arial"/>
        <family val="2"/>
        <charset val="238"/>
      </rPr>
      <t>- gabionski tepih</t>
    </r>
  </si>
  <si>
    <r>
      <t>Oblaganje korita vodotoka kod prijelaza cjevovoda ispod vodotoka (ukupno 2 prijelaza),</t>
    </r>
    <r>
      <rPr>
        <sz val="9"/>
        <color rgb="FFFF0000"/>
        <rFont val="Arial"/>
        <family val="2"/>
        <charset val="238"/>
      </rPr>
      <t xml:space="preserve"> </t>
    </r>
    <r>
      <rPr>
        <sz val="9"/>
        <rFont val="Arial"/>
        <family val="2"/>
        <charset val="238"/>
      </rPr>
      <t>- gabionski tepih</t>
    </r>
  </si>
  <si>
    <r>
      <t>Oblaganje korita vodotoka kod prijelaza cjevovoda ispod vodotoka (ukupno 4 prijelaza),</t>
    </r>
    <r>
      <rPr>
        <sz val="9"/>
        <color rgb="FFFF0000"/>
        <rFont val="Arial"/>
        <family val="2"/>
        <charset val="238"/>
      </rPr>
      <t xml:space="preserve"> </t>
    </r>
    <r>
      <rPr>
        <sz val="9"/>
        <rFont val="Arial"/>
        <family val="2"/>
        <charset val="238"/>
      </rPr>
      <t>- gabionski tepih</t>
    </r>
  </si>
  <si>
    <t>D.1.1.7.14</t>
  </si>
  <si>
    <t>D.2.1.7.14</t>
  </si>
  <si>
    <t>D.3.1.7.14</t>
  </si>
  <si>
    <t>D.4.1.7.14</t>
  </si>
  <si>
    <t>D.5.1.7.14</t>
  </si>
  <si>
    <t>D.6.1.7.15</t>
  </si>
  <si>
    <t>D.7.1.7.13</t>
  </si>
  <si>
    <t>Izmještanje postojećih instalacija na trasi cjevovoda (elektro i TK instalacije, javna rasvjeta i sl.)  uključivo sav potreban materijal i rad na izmještanju. Ovom stavkom obuhvaćeno je kompletno izmještanje  uz obavezni nadzor vlasnika instalacije.</t>
  </si>
  <si>
    <t>Izmještanje TK instalacija - neovisno o vrsti kabla.
U stavci uračunati uklanjanje postojećeg kabla te dobavu i ugradnju novog kabla sa svim potrebnim radovima i materijalom, a u svemu prema propisima vlasnika instalacija.</t>
  </si>
  <si>
    <t>Izmještanje elektroinstalacija - neovisno o vrsti kabla.
U stavci uračunati uklanjanje postojećeg kabla te dobavu i ugradnju novog kabla sa svim potrebnim radovima i materijalom, a u svemu prema propisima vlasnika instalacija.</t>
  </si>
  <si>
    <t>D.1.1.7.15</t>
  </si>
  <si>
    <t>D.3.1.7.15</t>
  </si>
  <si>
    <t>D.2.1.7.15</t>
  </si>
  <si>
    <t>D.4.1.7.15</t>
  </si>
  <si>
    <t>D.5.1.7.15</t>
  </si>
  <si>
    <t>D.6.1.7.14.1</t>
  </si>
  <si>
    <t>D.6.1.7.14.2</t>
  </si>
  <si>
    <t>D.7.1.7.14</t>
  </si>
  <si>
    <t>D.6.1.7.16</t>
  </si>
  <si>
    <t>D.5.1.7.16</t>
  </si>
  <si>
    <t>D.4.1.7.16</t>
  </si>
  <si>
    <t>D.3.1.7.16</t>
  </si>
  <si>
    <t>D.2.1.7.16</t>
  </si>
  <si>
    <t>D.1.1.7.16</t>
  </si>
  <si>
    <t>D.7.1.7.16</t>
  </si>
  <si>
    <t>D.6.1.7.17</t>
  </si>
  <si>
    <t>D.5.1.7.17</t>
  </si>
  <si>
    <t>D.4.1.7.17</t>
  </si>
  <si>
    <t>D.3.1.7.17</t>
  </si>
  <si>
    <t>D.2.1.7.17</t>
  </si>
  <si>
    <t>D.1.1.7.17</t>
  </si>
  <si>
    <t>Raskapanje postojeće asfaltirane kolničke konstrukcije uz pravilno odsjecanje rubova.
Slojevi se moraju pažljivo rušiti i uklanjati u blizini dijelova pojedinih instalacija (ventili, škrinjice, poklopci, revizijska okna, zasunske komore, hidranti, HT zdenci i pojedine plitke instalacije).
U cijenu je uračunat sav potrebni rad i materijal te odvoz materijala na deponiju.</t>
  </si>
  <si>
    <t xml:space="preserve">Nabava, doprema i ugradnja privremenog sloja od drobljenog kamenog materijala (bez vapnenačkih primjesa)
granulacije 4-16 mm u debljini asfalta na tamponski sloj kolničke konstrukcije. Stavka obuhvaća i uklanjanje 
privremenog sloja prije asfaltiranja i odvoz neuporabljivog materijala na deponiju.
Obračun po m2.
</t>
  </si>
  <si>
    <t>D.7.1.7.17</t>
  </si>
  <si>
    <t>D.1.1.7.18</t>
  </si>
  <si>
    <t>D.2.1.7.18</t>
  </si>
  <si>
    <t>D.3.1.7.18</t>
  </si>
  <si>
    <t>D.4.1.7.18</t>
  </si>
  <si>
    <t>D.5.1.7.18</t>
  </si>
  <si>
    <t>D.6.1.7.18</t>
  </si>
  <si>
    <t>D.7.1.7.18</t>
  </si>
  <si>
    <t>D.1.1.7.19</t>
  </si>
  <si>
    <t>D.2.1.7.19</t>
  </si>
  <si>
    <t>D.3.1.7.19</t>
  </si>
  <si>
    <t>D.4.1.7.19</t>
  </si>
  <si>
    <t>D.5.1.7.19</t>
  </si>
  <si>
    <t>D.6.1.7.19</t>
  </si>
  <si>
    <t>D.7.1.7.19</t>
  </si>
  <si>
    <t xml:space="preserve">Rušenje i obnova ograda dvorišta obuhvaća dobavu i dopremu materijala, te sav rad potreban za kompletnu obnovu srušene ili uništene ograde, te dovođenje ograde u prvobitno stanje. Stavka obuhvaća i utovar i odvoz materijala od rušenja na deponiju. </t>
  </si>
  <si>
    <t>D.1.1.7.20</t>
  </si>
  <si>
    <t>D.2.1.7.20</t>
  </si>
  <si>
    <t>D.3.1.7.20</t>
  </si>
  <si>
    <t>D.4.1.7.20</t>
  </si>
  <si>
    <t>D.5.1.7.20</t>
  </si>
  <si>
    <t>D.6.1.7.20</t>
  </si>
  <si>
    <t>D.7.1.7.20</t>
  </si>
  <si>
    <t>Spajanje novoizgrađenih cjevovoda sa postojećima. U cijenu uračunati svi građevinski i monterski radovi sa potrebnim materijalom i radom do potpune gotovosti, te sve potrebne radnje u svezi s spajanjem (troškovi informiranja potrošača o predviđenom zahvatu, troškovi dobave i distribucije pitke vode cisternama dok traje intervencija), te cijena izgubljene vode. 
Obračun po jednom izvedenom spoju.</t>
  </si>
  <si>
    <t>D.1.1.7.21</t>
  </si>
  <si>
    <t>D.2.1.7.21</t>
  </si>
  <si>
    <t>D.3.1.7.21</t>
  </si>
  <si>
    <t>D.4.1.7.21</t>
  </si>
  <si>
    <t>D.5.1.7.21</t>
  </si>
  <si>
    <t>D.6.1.7.21</t>
  </si>
  <si>
    <t>D.7.1.7.21</t>
  </si>
  <si>
    <t xml:space="preserve">Osiguranje funkcioniranja vodoopskrbnog sustava tijekom izgradnje projektiranog vodoopskrbnog cjevovoda prema odabranoj tehnologiji izvođača radova. 
Stavka obuhvaća sve potrebne:
- pripremne radove;
- elaborat privremenog upravljanja
- nabave, dobave i ugradnje uređaja, privremenih objekata i opreme za dopremu pitke vode alternativnim putem (izgradnja privremenih cjevovoda - by pass, prespajanje postojećih cjevovoda, ugradnja privremenih crpki, kao i druga rješenja);
- radove na uklanjanju svih privremenih objekata, uređaja i opreme;
- trošak vode;
- tlačna proba i dezinfekcija cjevovoda;
- kao i sav ostali potreban rad i materijal.
Obračun po kompletu za cijeli sustav.
</t>
  </si>
  <si>
    <t xml:space="preserve">Obnova kompletne horizontalne signalizacije na asfaltiranoj cesti u cijeloj zoni obuhvata. Obnova horizontalne signalizacije obuhvaća izradu oznaka na kolniku za reguliranje prometa. </t>
  </si>
  <si>
    <t>D.1.1.7.22</t>
  </si>
  <si>
    <t>D.1.1.7.23</t>
  </si>
  <si>
    <t>D.1.1.7.24</t>
  </si>
  <si>
    <t>D.1.1.7.25</t>
  </si>
  <si>
    <t>D.2.1.7.22</t>
  </si>
  <si>
    <t>D.2.1.7.23</t>
  </si>
  <si>
    <t>D.2.1.7.24</t>
  </si>
  <si>
    <t>D.2.1.7.25</t>
  </si>
  <si>
    <t>D.3.1.7.22</t>
  </si>
  <si>
    <t>D.3.1.7.23</t>
  </si>
  <si>
    <t>D.3.1.7.24</t>
  </si>
  <si>
    <t>D.4.1.7.22</t>
  </si>
  <si>
    <t>D.4.1.7.23</t>
  </si>
  <si>
    <t>D.4.1.7.24</t>
  </si>
  <si>
    <t>D.4.1.7.25</t>
  </si>
  <si>
    <t>D.5.1.7.22</t>
  </si>
  <si>
    <t>D.5.1.7.23</t>
  </si>
  <si>
    <t>D.5.1.7.24</t>
  </si>
  <si>
    <t>D.5.1.7.25</t>
  </si>
  <si>
    <t>D.6.1.7.22</t>
  </si>
  <si>
    <t>D.6.1.7.23</t>
  </si>
  <si>
    <t>D.6.1.7.24</t>
  </si>
  <si>
    <t>D.6.1.7.25</t>
  </si>
  <si>
    <t>D.6.1.7.26</t>
  </si>
  <si>
    <r>
      <t xml:space="preserve">Unutarnje žbukanje zidova i stropova.
Grubo i fino žbukanje unutrašnjih zidova i stropova isključivo s industrijski pripremljenom produžnom grubom i finom žbukom uz prethodno nabacivanje rijetkog cem. morta. Obavezna ugradnja kutnih pocinčanih profila </t>
    </r>
    <r>
      <rPr>
        <sz val="9"/>
        <rFont val="Arial"/>
        <family val="2"/>
        <charset val="238"/>
      </rPr>
      <t>na svim bridovima zidova i špaletama prozora i vrata. U cijenu uključen sav materijal, kutne letvice, rad, radna skela te njega žbuke.
Obračun po m2 ožbukanog zida.</t>
    </r>
  </si>
  <si>
    <r>
      <t>Zaštita vertikalne hidroizolacije.
Dobava, transport i ugradba staze sa kvržicama od polietilena</t>
    </r>
    <r>
      <rPr>
        <sz val="9"/>
        <rFont val="Arial"/>
        <family val="2"/>
        <charset val="238"/>
      </rPr>
      <t xml:space="preserve"> kao zaštite vertikalne hidroizolacije. Prilikom ugradbe voditi računa da se sistemom pričvršćivanja ne ošteti hidroizolacija.
Obračun po m2 zaštićene površine.</t>
    </r>
  </si>
  <si>
    <r>
      <t>Unutarnje bojenje zidova.
Bojenje unutarnjih ožbukanih zidova bojom na bazi otopina poliakrilne smole u organskim otapalima. U cijenu je uključeno zaglađivanje odgovarajućim kitom, impregnacija, predličenje razrijeđenom bojom te dvostruki  sloj boje. U cijenu su uključene sve navedene predradnje. Navedena boja je otporna na mehanička oštećenja a može se prati</t>
    </r>
    <r>
      <rPr>
        <sz val="9"/>
        <color rgb="FFFF0000"/>
        <rFont val="Arial"/>
        <family val="2"/>
        <charset val="238"/>
      </rPr>
      <t>.</t>
    </r>
    <r>
      <rPr>
        <sz val="9"/>
        <rFont val="Arial"/>
        <family val="2"/>
        <charset val="238"/>
      </rPr>
      <t xml:space="preserve"> Boja se nanosi na dio zida koji nije opločen (od +2.00 do +2.65).
Obračun po m2.</t>
    </r>
  </si>
  <si>
    <t>Unutarnje bojenje stropova.
Bojenje svih unutarnjih ožbukanih stropova bojom na bazi otopina poliakrilne smole u organskim otapalima. U cijenu je uključeno zaglađivanje odgovarajućim kitom, impregnacija, predličenje razrijeđenom bojom te dvostruki  sloj boje. U cijenu su uključene sve navedene predradnje. Navedena boja je otporna na mehanička oštećenja a može se prati.
Obračun po m2.</t>
  </si>
  <si>
    <t xml:space="preserve">Spojnice PEHD/ lijevano željezo.
Dobava, transport i ugradba spojnica za prijelaz sa PEHD na lijevano željezo.
Obračun po komadu DN280/DN250 mm, NP 16 bara.
</t>
  </si>
  <si>
    <r>
      <t xml:space="preserve">Gumeni kompenzatori.
Dobava, transport i ugradba gumenih kompenzatora </t>
    </r>
    <r>
      <rPr>
        <sz val="9"/>
        <rFont val="Arial"/>
        <family val="2"/>
        <charset val="238"/>
      </rPr>
      <t xml:space="preserve"> koji se ugrađuju na ulazu i izlazu iz crpne stanice radi sprječavanja naprezanja u cjevovodu i prijenosa vibracija.
Obračun po komadu DN200 mm, NP 16 bara.
</t>
    </r>
  </si>
  <si>
    <r>
      <t>Iskop rova</t>
    </r>
    <r>
      <rPr>
        <i/>
        <sz val="9"/>
        <color rgb="FFFF0000"/>
        <rFont val="Arial"/>
        <family val="2"/>
        <charset val="238"/>
      </rPr>
      <t xml:space="preserve"> </t>
    </r>
    <r>
      <rPr>
        <i/>
        <sz val="9"/>
        <rFont val="Arial"/>
        <family val="2"/>
        <charset val="238"/>
      </rPr>
      <t>u tlu  C kategorije, dim.40x80cm, komplet sa zatrpavanjem, pijeskom za zasipavanje cijevi (kabela) i trakom za upozorenje (m 15)</t>
    </r>
  </si>
  <si>
    <t>Iskop rova u tlu  C kategorije, dim.40x80cm, komplet sa zatrpavanjem, za polaganje trake uzemljenja</t>
  </si>
  <si>
    <r>
      <t>Dobava i polaganje betonskih rubnjaka oko platoa iznad precrpne stanice u vlažnom betonu.</t>
    </r>
    <r>
      <rPr>
        <sz val="9"/>
        <color rgb="FFFF0000"/>
        <rFont val="Arial"/>
        <family val="2"/>
        <charset val="238"/>
      </rPr>
      <t xml:space="preserve"> </t>
    </r>
    <r>
      <rPr>
        <sz val="9"/>
        <rFont val="Arial"/>
        <family val="2"/>
        <charset val="238"/>
      </rPr>
      <t>Rubnjaci dimenzija 10x15x100 cm u istim bojama kao i opločnici.</t>
    </r>
    <r>
      <rPr>
        <sz val="9"/>
        <color rgb="FFFF0000"/>
        <rFont val="Arial"/>
        <family val="2"/>
        <charset val="238"/>
      </rPr>
      <t xml:space="preserve"> </t>
    </r>
    <r>
      <rPr>
        <sz val="9"/>
        <rFont val="Arial"/>
        <family val="2"/>
        <charset val="238"/>
      </rPr>
      <t xml:space="preserve">Dubina bet. temelja cca 40cm, a širina cca 20-30 cm s potrošnjom od cca 0,1 m3/m'.
 Obračun po m', a u jediničnu cijenu uključen iskop, rubnjaci, beton te sav pomoćni materijal i rad.
</t>
    </r>
  </si>
  <si>
    <r>
      <t>Dobava i polaganje dekorativnih betonskih opločnika za plato iznad precrpne stanice.
Opločnici debljine 6 cm polažu se na posteljicu od uvaljanog drobljenca. 
Predlažu se elementi 12x12x6 i 12x18x6 cm  u omjeru 24:27 kom i u crvenoj boji.
Obračun po m</t>
    </r>
    <r>
      <rPr>
        <vertAlign val="superscript"/>
        <sz val="9"/>
        <rFont val="Arial"/>
        <family val="2"/>
        <charset val="238"/>
      </rPr>
      <t>2</t>
    </r>
    <r>
      <rPr>
        <sz val="9"/>
        <rFont val="Arial"/>
        <family val="2"/>
        <charset val="238"/>
      </rPr>
      <t xml:space="preserve">, a u cijenu uključen i drobljeni pijesak (Ø 0-2 mm) za podlogu i za zapunjavanje reški. Sve izvesti prema uputama proizvođača.
</t>
    </r>
  </si>
  <si>
    <t xml:space="preserve">Dobava i polaganje betonskih rubnjaka oko platoa iznad precrpne stanice u vlažnom betonu. Rubnjaci  u istim bojama kao i opločnici. Dubina bet. temelja cca 40cm, a širina cca 20-30 cm s potrošnjom od cca 0,1 m3/m'.
 Obračun po m', a u jediničnu cijenu uključen iskop, rubnjaci, beton te sav pomoćni materijal i rad.
</t>
  </si>
  <si>
    <t>AC22 base 50/70 (bitumenizirani nosivi sloj debljine 7 cm – samo u cesti)</t>
  </si>
  <si>
    <t>AC11 surf 50/70 (habajući sloj debljine 4 cm – u nogostupu i cesti)</t>
  </si>
  <si>
    <r>
      <t>Izrada habajućeg sloja od asfaltbetona.
Habajući sloj od asfaltbetona</t>
    </r>
    <r>
      <rPr>
        <sz val="9"/>
        <color rgb="FFFF0000"/>
        <rFont val="Arial"/>
        <family val="2"/>
        <charset val="238"/>
      </rPr>
      <t xml:space="preserve"> </t>
    </r>
    <r>
      <rPr>
        <sz val="9"/>
        <rFont val="Arial"/>
        <family val="2"/>
        <charset val="238"/>
      </rPr>
      <t xml:space="preserve">AC11 surf 50/70 je asfaltni sloj izrađen od mješavine kamenog brašna, kamenog materijala i bitumena kao veziva, gdje je granulometrijski sastav kamene smjese sastavljen po načelu najgušće složenog kamenog materijala.
Debljina sloja određena je  projektom i iznosi 4 cm.
S obzirom na sastav asfaltne mješavine predviđen je asfaltni beton AC11 surf 50/70.
Količina obavljenih radova mjeri se kvadratnim metrima gornje površine stvarno položenog i ugrađenog AC11 surf 50/70 sukladno projektu.
Stavka obuhvača nabavu, dobavu i ugradnju asfaltne mješavine i sve ostalo što je potrebno za izvođenje radova.
Obračunato po m2 izvedenog sloja.
</t>
    </r>
  </si>
  <si>
    <r>
      <t xml:space="preserve">OPREMA U ORMARU, DOBAVA I MONTAŽA
• kompaktni automatski prekidač 125A/3p / 25kA(R 100-125A) sa termičkim isklopom (Ir=0,8-1xIn, Ii=6-10xIn) </t>
    </r>
    <r>
      <rPr>
        <sz val="9"/>
        <rFont val="Arial"/>
        <family val="2"/>
        <charset val="238"/>
      </rPr>
      <t xml:space="preserve">sa ugrađenim:
</t>
    </r>
  </si>
  <si>
    <t xml:space="preserve">▪ voltmetar 72x72mm, 0-500 VAC, RI-V500AC72 </t>
  </si>
  <si>
    <t>▪ voltmetarska preklopka za mjerenje faznih i lin. napona GN-12-66-U</t>
  </si>
  <si>
    <t>▪ kontrolnik faza URU 20301</t>
  </si>
  <si>
    <t xml:space="preserve"> ▪ odvodnik prenapona VVP 255/1, kl.B/C s podnožjem </t>
  </si>
  <si>
    <t>▪ odvodnik prenapona (iskrište) DVP 255/1p, kl.B/C s podnožjem</t>
  </si>
  <si>
    <t xml:space="preserve">▪ zaštitna sklopka dif.struje otporan na promjenu frekvencije, FIN-U100/4/0,3SA </t>
  </si>
  <si>
    <t xml:space="preserve">▪ grebenasta sklopka (0 – 1) 12A/2p, GN12 - 91 - U </t>
  </si>
  <si>
    <t xml:space="preserve">▪ grebenasta sklopka (1 – 2) 12A/2p, GN12-55-U </t>
  </si>
  <si>
    <t>▪ tipkalo gljivasto Ø40, NO+NC sa otpuštanjem zakretom XB4 BS8445</t>
  </si>
  <si>
    <t>▪ fluo svjetiljka 230V/35W</t>
  </si>
  <si>
    <t>▪ pretvarač signala 4-20/4-20 mA, pasivni (galvansko odvajanje)</t>
  </si>
  <si>
    <t xml:space="preserve">Nabava, doprema i ugradnja grijalice-kalorifera za vlažne prostore, 220V/2000W, sa ugrađenim termostatom </t>
  </si>
  <si>
    <t xml:space="preserve">Sobni termostat 0-50°C, IP54 </t>
  </si>
  <si>
    <t>D.7.1.7.23</t>
  </si>
  <si>
    <t>Obnova makadamskog puta i bankina, preko koje trasa cjevovoda prolazi, debljine 50 cm širine prema normalnom - karakterističnom poprečnom profilu, izvršiti na isti način i jednakim materijalom za dovođenje površine u stanje kao prije raskopavanja.  Obuhvaćen dovoz, razastiranje, planiranje i valjanje tampona (drobljeni kamen 0-32 mm) na modul stišljivosti Ms≥80 MN/m2 uz potrebno vlaženje. Tampon se zasipava slojem pijeska 0-5 mm (kolnički zastor) debljine cca 2,0 cm na modula stišljivosti Ms≥80 MN/m2.
U cijenu je uključen sav potreban materijal i rad.</t>
  </si>
  <si>
    <r>
      <t>Zasipavanje preostalog dijela građevne jame nakon postavljanja precrpne stanice kamenim materijalom 0-32 mm u debljini sloja od 30 cm uz propisano nabijanje do potrebne zbijenosti podtla od 25 MN/m2. Zasipavanje se vrši do visine 2/5 ugradbene visine. Paralelno sa zasipavanjem se vrši polaganje uzemljivača od trake FeZn 30x4mm.
Obračun po m</t>
    </r>
    <r>
      <rPr>
        <vertAlign val="superscript"/>
        <sz val="9"/>
        <rFont val="Arial"/>
        <family val="2"/>
        <charset val="238"/>
      </rPr>
      <t>3</t>
    </r>
    <r>
      <rPr>
        <sz val="9"/>
        <rFont val="Arial"/>
        <family val="2"/>
        <charset val="238"/>
      </rPr>
      <t xml:space="preserve"> ugrađenog materijala.</t>
    </r>
  </si>
  <si>
    <t>D.9.1.1.11</t>
  </si>
  <si>
    <t>D.10.1.1.11</t>
  </si>
  <si>
    <t>D.11.1.1.11</t>
  </si>
  <si>
    <t>D.12.1.1.11</t>
  </si>
  <si>
    <t>D.13.1.1.11</t>
  </si>
  <si>
    <t>D.14.1.1.11</t>
  </si>
  <si>
    <t>D.14.1.1.12</t>
  </si>
  <si>
    <t>D.13.1.1.10</t>
  </si>
  <si>
    <t>D.12.1.1.10</t>
  </si>
  <si>
    <t>D.11.1.1.10</t>
  </si>
  <si>
    <t>Ponovno nasipavanje, planiranje i ozelenjavanje prethodno deponiranog humusa u sloju debljine 20 cm nakon zatrpavanja vodovodnog rova. Ozelenjavanje vršiti odgovarajućom travnom smjesom propisane klijavosti i garantirane čistoće uz ručno ježanje i zalijevanje vodom dok trava ne dostigne potrebnu gustoću i visinu. 
Obračun po m3 nanesenog, planiranog i ozelenjenog humusa.</t>
  </si>
  <si>
    <t>D.9.1.2.14</t>
  </si>
  <si>
    <t>D.10.1.2.14</t>
  </si>
  <si>
    <t>D.11.1.2.14</t>
  </si>
  <si>
    <t>D.12.1.2.14</t>
  </si>
  <si>
    <t>D.13.1.2.14</t>
  </si>
  <si>
    <t>D.14.1.2.14</t>
  </si>
  <si>
    <t>D.8.1.3.2</t>
  </si>
  <si>
    <t>D.9.1.5.1.</t>
  </si>
  <si>
    <t>D.9.1.5.3</t>
  </si>
  <si>
    <t>D.9.1.5.4</t>
  </si>
  <si>
    <t>D.9.1.5.4.1</t>
  </si>
  <si>
    <t>D.9.1.5.5</t>
  </si>
  <si>
    <t>D.9.1.5.5.1</t>
  </si>
  <si>
    <t>D.9.1.5.5.2</t>
  </si>
  <si>
    <t>D.9.1.5.6</t>
  </si>
  <si>
    <t>D.9.1.5.6.1</t>
  </si>
  <si>
    <t>D.9.1.5.6.2</t>
  </si>
  <si>
    <t>D.9.1.5.7</t>
  </si>
  <si>
    <t>D.9.1.5.7.1</t>
  </si>
  <si>
    <t>D.9.1.4.1</t>
  </si>
  <si>
    <t>D.9.1.4.1.1</t>
  </si>
  <si>
    <t>D.10.1.8.</t>
  </si>
  <si>
    <t>D.10.1.8.1</t>
  </si>
  <si>
    <t>D.10.1.8.2</t>
  </si>
  <si>
    <t>D.10.1.8.3</t>
  </si>
  <si>
    <t>D.10.1.8.4</t>
  </si>
  <si>
    <t>D.10.1.5.1.</t>
  </si>
  <si>
    <t>D.10.1.5.3</t>
  </si>
  <si>
    <t>D.10.1.5.4</t>
  </si>
  <si>
    <t>D.10.1.5.4.1</t>
  </si>
  <si>
    <t>D.10.1.5.5</t>
  </si>
  <si>
    <t>D.10.1.5.5.1</t>
  </si>
  <si>
    <t>D.10.1.5.6</t>
  </si>
  <si>
    <t>D.10.1.5.6.1</t>
  </si>
  <si>
    <t>D.10.1.5.6.2</t>
  </si>
  <si>
    <t>D.10.1.4.1</t>
  </si>
  <si>
    <t>D.11.1.8.</t>
  </si>
  <si>
    <t>D.11.1.8.1</t>
  </si>
  <si>
    <t>D.11.1.8.2</t>
  </si>
  <si>
    <t>D.11.1.8.3</t>
  </si>
  <si>
    <t>D.11.1.8.4</t>
  </si>
  <si>
    <t>D.11.1.5.1.</t>
  </si>
  <si>
    <t>D.11.1.5.3</t>
  </si>
  <si>
    <t>D.11.1.5.4</t>
  </si>
  <si>
    <t>D.11.1.5.4.1</t>
  </si>
  <si>
    <t>D.11.1.5.5</t>
  </si>
  <si>
    <t>D.11.1.5.5.1</t>
  </si>
  <si>
    <t>D.11.1.5.5.2</t>
  </si>
  <si>
    <t>D.11.1.5.6</t>
  </si>
  <si>
    <t>D.11.1.5.6.1</t>
  </si>
  <si>
    <t>D.11.1.5.6.2</t>
  </si>
  <si>
    <t>D.11.1.5.6.3</t>
  </si>
  <si>
    <t>D.11.1.5.7</t>
  </si>
  <si>
    <t>D.11.1.5.7.1</t>
  </si>
  <si>
    <t>D.11.1.5.7.2</t>
  </si>
  <si>
    <t>D.11.1.5.7.3</t>
  </si>
  <si>
    <t>D.11.1.4.1</t>
  </si>
  <si>
    <t>D.11.1.4.1.1</t>
  </si>
  <si>
    <t>D.12.1.8.</t>
  </si>
  <si>
    <t>D.12.1.8.1</t>
  </si>
  <si>
    <t>D.12.1.8.2</t>
  </si>
  <si>
    <t>D.12.1.8.3</t>
  </si>
  <si>
    <t>D.12.1.8.3.1</t>
  </si>
  <si>
    <t>D.12.1.8.3.2</t>
  </si>
  <si>
    <t>D.12.1.8.4</t>
  </si>
  <si>
    <t>D.12.1.8.4.1</t>
  </si>
  <si>
    <t>D.12.1.8.5</t>
  </si>
  <si>
    <t>D.12.1.8.6</t>
  </si>
  <si>
    <t>D.12.1.8.7</t>
  </si>
  <si>
    <t>D.12.1.8.8</t>
  </si>
  <si>
    <t>D.12.1.8.9</t>
  </si>
  <si>
    <t>D.12.1.5.1.</t>
  </si>
  <si>
    <t>D.12.1.5.3</t>
  </si>
  <si>
    <t>D.12.1.5.4</t>
  </si>
  <si>
    <t>D.12.1.5.4.1</t>
  </si>
  <si>
    <t>D.12.1.5.5</t>
  </si>
  <si>
    <t>D.12.1.5.5.1</t>
  </si>
  <si>
    <t>D.12.1.5.5.2</t>
  </si>
  <si>
    <t>D.12.1.5.6</t>
  </si>
  <si>
    <t>D.12.1.5.6.1</t>
  </si>
  <si>
    <t>D.12.1.5.6.2</t>
  </si>
  <si>
    <t>D.12.1.5.6.3</t>
  </si>
  <si>
    <t>D.12.1.5.6.4</t>
  </si>
  <si>
    <t>D.12.1.5.6.5</t>
  </si>
  <si>
    <t>D.12.1.5.6.6</t>
  </si>
  <si>
    <t>D.12.1.5.6.7</t>
  </si>
  <si>
    <t>D.12.1.5.6.8</t>
  </si>
  <si>
    <t>D.12.1.5.7</t>
  </si>
  <si>
    <t>D.12.1.5.7.1</t>
  </si>
  <si>
    <t>D.12.1.5.7.2</t>
  </si>
  <si>
    <t>D.12.1.4.1</t>
  </si>
  <si>
    <t>D.12.1.4.1.1</t>
  </si>
  <si>
    <t>D.13.1.8.</t>
  </si>
  <si>
    <t>D.13.1.8.1</t>
  </si>
  <si>
    <t>D.13.1.8.2</t>
  </si>
  <si>
    <t>D.13.1.8.3</t>
  </si>
  <si>
    <t>D.13.1.8.3.1</t>
  </si>
  <si>
    <t>D.13.1.8.3.2</t>
  </si>
  <si>
    <t>D.13.1.8.4</t>
  </si>
  <si>
    <t>D.13.1.8.5</t>
  </si>
  <si>
    <t>D.13.1.8.6</t>
  </si>
  <si>
    <t>D.13.1.8.6.1</t>
  </si>
  <si>
    <t>D.13.1.8.7</t>
  </si>
  <si>
    <t>D.13.1.8.8</t>
  </si>
  <si>
    <t>D.13.1.8.9</t>
  </si>
  <si>
    <t>D.13.1.8.10</t>
  </si>
  <si>
    <t>D.13.1.7.1.1</t>
  </si>
  <si>
    <t>D.13.1.7.1.2</t>
  </si>
  <si>
    <t>D.13.1.5.1.</t>
  </si>
  <si>
    <t>D.13.1.5.3</t>
  </si>
  <si>
    <t>D.13.1.5.4</t>
  </si>
  <si>
    <t>D.13.1.5.4.1</t>
  </si>
  <si>
    <t>D.13.1.5.5</t>
  </si>
  <si>
    <t>D.13.1.5.5.1</t>
  </si>
  <si>
    <t>D.13.1.5.6</t>
  </si>
  <si>
    <t>D.13.1.5.6.1</t>
  </si>
  <si>
    <t>D.13.1.5.6.2</t>
  </si>
  <si>
    <t>D.13.1.5.6.3</t>
  </si>
  <si>
    <t>D.13.1.5.6.4</t>
  </si>
  <si>
    <t>D.13.1.5.7</t>
  </si>
  <si>
    <t>D.13.1.5.7.1</t>
  </si>
  <si>
    <t>D.13.1.4.1</t>
  </si>
  <si>
    <t>D.13.1.4.1.1</t>
  </si>
  <si>
    <t>D.14.1.8.</t>
  </si>
  <si>
    <t>D.14.1.8.1</t>
  </si>
  <si>
    <t>D.14.1.8.2</t>
  </si>
  <si>
    <t>D.14.1.8.3</t>
  </si>
  <si>
    <t>D.14.1.8.3.1</t>
  </si>
  <si>
    <t>D.14.1.8.3.2</t>
  </si>
  <si>
    <t>D.14.1.8.4</t>
  </si>
  <si>
    <t>D.14.1.8.5</t>
  </si>
  <si>
    <t>D.14.1.8.6</t>
  </si>
  <si>
    <t>D.14.1.8.7</t>
  </si>
  <si>
    <t>D.14.1.7.1.1</t>
  </si>
  <si>
    <t>D.14.1.7.1.2</t>
  </si>
  <si>
    <t>D.14.1.5.1.</t>
  </si>
  <si>
    <t>D.14.1.5.3</t>
  </si>
  <si>
    <t>D.14.1.5.4</t>
  </si>
  <si>
    <t>D.14.1.5.4.1</t>
  </si>
  <si>
    <t>D.14.1.5.5</t>
  </si>
  <si>
    <t>D.14.1.5.5.1</t>
  </si>
  <si>
    <t>D.14.1.5.5.2</t>
  </si>
  <si>
    <t>D.14.1.5.6</t>
  </si>
  <si>
    <t>D.14.1.5.6.1</t>
  </si>
  <si>
    <t>D.14.1.5.6.2</t>
  </si>
  <si>
    <t>D.14.1.5.7</t>
  </si>
  <si>
    <t>D.14.1.5.7.1</t>
  </si>
  <si>
    <t>D.14.1.4.1</t>
  </si>
  <si>
    <t>D.14.1.4.1.1</t>
  </si>
  <si>
    <r>
      <t xml:space="preserve">Izrada betonskih uporišta na mjestima križanja sa drugim instalacijama, na vertikalnim i na horizontalnim lomovima cjevovoda i u zasunskim oknima, kao i uporišta za hidrante i oslonačkih vijenaca za ugradbene garniture, </t>
    </r>
    <r>
      <rPr>
        <sz val="9"/>
        <rFont val="Arial"/>
        <family val="2"/>
        <charset val="238"/>
      </rPr>
      <t>od betona C12/15 uključivo nabava, transport i ugradnja sveg potrebnog materijala, te montažu i demontažu potrebne oplate.
Obračun po m³ ugrađenog materijala.</t>
    </r>
  </si>
  <si>
    <t>D.9.1.8.5</t>
  </si>
  <si>
    <t>Izrada parne brane stropa.
Izrada parne brane kao prema specifikaciji prizvođača, a sastoji se od slijedećih slojeva:                                                                                - premaz........................0,4 kg/m2
- traka......... .....1,15 m'/m2
Obračun po m2.</t>
  </si>
  <si>
    <t>Izrada i ugradnja prozora od eloksiranog aluminijskog lima.
Izrada i ugradnja otklopnih prozora od eloksiranog aluminijskog lima (boja aluminija) i kutnih profila uključujući poseban okvir sa uređajem za otklop i zatvaranje sa potrebnim petljama.
Aluminijske prozore treba izvesti u sistemu s prekinutim hladnim mostom. Ostakljenje prozora i vrata se izvodi izo-staklom debljine 5+15+4 mm što je uključeno u cijenu stavke. U cijenu stavke ulaze slijepi željezni okviri i ojačanja, rubn letvice, sav okov, brtve, kvake i rukohvati, spojna sredstva i dr.
Obračun po kom ugrađenog prozora veličine 100/60.</t>
  </si>
  <si>
    <t xml:space="preserve">Razvodni ormar, (plastični) dimenzija  1000x1000x300 mm u zaštiti IP55, za montažu na zid,sa ugrađenom opremom:
</t>
  </si>
  <si>
    <t>Dobava i ugradnja aksialnog ventilatora 250 – 300 m3/h 220V/, komplet sa izradom otvora i pretlačnom Al – žaluzinom, sa ugradnim dijelom za zid VH20 i unutarnjom rešetkom</t>
  </si>
  <si>
    <t>D.9.1.3.2</t>
  </si>
  <si>
    <t>D.8.1.3.3</t>
  </si>
  <si>
    <t>D.11.1.3.2</t>
  </si>
  <si>
    <t>D.10.1.3.2</t>
  </si>
  <si>
    <t>D.12.1.3.2</t>
  </si>
  <si>
    <t>D.13.1.3.2</t>
  </si>
  <si>
    <t>D.14.1.3.2</t>
  </si>
  <si>
    <t>Uređenje gradilišta.
Dovoz,  postavljanje u pogonsko stanje,  demontiranje  i  odvoz svih uređaja i gradilišne opreme, postrojenja, pribora, građevinskih strojeva, transportnih  sredstava, oplata, ukrućenja,  uređaja opskrbe i prostorija za rad na terenu, smještaj inženjera i  osoblja potrebnog  za stručno izvođenje radova u ugovorenom roku, prema tehničkoj  dokumentaciji  za radove opisane  u  slijedećim pozicijama.
Ovom pozicijom  je obuhvaćeno i krčenje gradilišta, uspostavljanje prvobitnog stanja svih  površina koje su privremeno korištene  kao radne i skladišne, obnavljanje svih korištenih puteva te saniranje oštećenja uzrokovanih privremenim  deponijama materijala.
Stavkom treba obuhvatiti priključke na vodovod, odvodnju i el. energiju za potrebe gradilišta. Izvođač ih mora zatražiti kod nadležnog komunalnog poduzeća, s kojim obračunava naknade i troškove u vlastitoj odgovornosti te izrađuje i montira odgovarajuća međubrojila i spojne vodove.
Obračun po kompletu za cijelo gradilište, tj. za sve građevine u sklopu radova.</t>
  </si>
  <si>
    <t>Izrada Izvedbenog projekta  za sve radove obuhvaćene ovim troškovnikom, a sve u skladu s glavnim projektom i pripadajućim potvrdama glavnog projekta te sukladno odabranoj tehnologiji izvođenja radova Izvođača. Elaborat zaštite građevne jame je sastavni dio izvedneog projekta. Izvedbeni projekt mora biti u svemu izrađen sukladno važećem Zakonu.  Cijena stavke uključuje sve potrebne terenske i uredske radove za izradu projekta. Izvedbeni projekt izraditi u po šest tiskanih primjeraka i dva primjerka na digitalnom mediju te predati predati Naručitelju i Inženjeru. Projekti će biti izrađeni na hrvatskom jeziku. 
Obračun po kompletu dokumentacije.</t>
  </si>
  <si>
    <t>Privremena regulacija prometa, postavljanje prometnih znakova i signalizacije za vrijeme izvođenja radova na vodovodu u blizini prometnica, pješačkih i biciklističkih staza. Stavkom je obuhvaćeno i uklanjanje znakova po završetku radova. U cijenu također uključiti izradu projekta privremene regulacije prometa, ishođenje potrebnih suglasnosti i dozvola od nadležnih institucija. 
Obračun po kompletu.</t>
  </si>
  <si>
    <t xml:space="preserve">Održavanje puteva koji se koriste na prilazu do trase cjevovoda za čitavo vrijeme izvođenja radova. Izvođač je dužan prije početka radova napraviti fotodokumentaciju postojećeg stanja puteva kako bi se nakon završetka radova utvrdilo da li je potrebno izvršiti sanaciju istih. Nakon završetka radova izvođač je dužan sve korištene puteve vratiti u prvobitno stanje, te ova stavka obuhvaća sav potreban rad i materijal za to. Stavka također obuhvaća i kontinuirano čišćenje prometnih površina od materijala nanešenog sa trase cjevovoda prilikom kretanja građevinskih strojeva, a kako bi se spriječilo njegovo raznošenje i ugrožavanje sigurnosti prometa. 
Za vrijeme izvođenja zemljanih radova mora biti organizirano mjesto na djelu gradilišta na kojem će se očistiti kotači kamiona od blata. Potrebno je imati hvatače zemljanog materijala kako se ne bi putem slivnika oprani zemljani materijal upuštao u kanalizaciju.
Obračun po kompletu.
</t>
  </si>
  <si>
    <t>Izrada, nabava, dobava i postavljanje trajne informacijske ploče. Dimenzije ploče ne smiju biti manje od 4 x 3,5 m. Ploča treba sadržavati amblem EU, tekst: "Europska Unija", hrvatsku zastavu, informacije o korištenim sredstvima, naziv projekta i sve ostale podatke sukladno naputku naručitelja. Prije izrade ploče sa nadzornim inženjerom i predstavnikom naručitelja definirati dimenzije i točan sadržaj. Ploče moraju biti postavljene na vidljivom mjestu, sigurno utemeljene i otporne na atmosferske uvjete. 
Obračun po komadu postavljene ploče.</t>
  </si>
  <si>
    <t>Produbljenje rova i ugradnja zamjenskog materijala na dijelu trase projektiranog cjevovoda gdje je tlo slabe nosivosti. Zamjenski materijal (batuda) se postavlja u sloju debljine 50 cm na prethodno položeni geotekstil. Geotekstil se polaže u zoni od dna produbljenog rova do min. 30 cm iznad tjemena cijevi, odnosno min. 50 cm iznad kote podzemne vode. Jedinična cijena stavke uključuje sav potreban rad (iskop rova i razupiranje rova), materijal (batuda i geotekstil), pomoćna sredstva i transporte za izvedbu stavke te eventualno crpljenje vode. Radove izvoditi u svemu prema detalju iz izvedbenog projekta.
Obračun po m3 iskopa u sraslom stanju.</t>
  </si>
  <si>
    <r>
      <t>Nabava materijala, prijevoz, te zatrpavanje vodovodnog rova drobljenim kamenim materijalom granulacije</t>
    </r>
    <r>
      <rPr>
        <sz val="9"/>
        <color rgb="FFFF0000"/>
        <rFont val="Arial"/>
        <family val="2"/>
        <charset val="238"/>
      </rPr>
      <t xml:space="preserve"> </t>
    </r>
    <r>
      <rPr>
        <sz val="9"/>
        <rFont val="Arial"/>
        <family val="2"/>
        <charset val="238"/>
      </rPr>
      <t>0-32 mm  na mjestima gdje trasa ide uz cestovnu konstrukciju ili u prekopavanju neasfaltiranih prometnica, u skladu sa dobivenim uvjetima nadležnih uprava za ceste te prema važećim općim tehničkim uvjetima (OTU). Zatrpavanje kamenim materijalom provesti u slojevima od 30 cm uz propisano nabijanje do potrebne zbijenosti podtla od 25 MN/m2. Tamponski sloj ispod i uz prometnice debljine 30 cm nasipavati uz zbijanje do potrebne zbijenosti Ms=80MN/m2.
Obračun po m3 ugrađenog materijala.</t>
    </r>
  </si>
  <si>
    <t>Široki iskop u materijalu C kategorije za objekt crpne stanice. Kut pokosa mora se odabrati prema vrsti tla. Radove izvesti ovisno o opremljenosti i tehnologiji rada izvođača za sve dubine prema nacrtu objekta. Sva eventualna oštećenja zbog neprimijenjene zaštite i nestručnog rada past će na teret izvoditelja radova.Iskopano tlo odbacuje se u stranu unutar radnog pojasa, a ukoliko je potrebno na uskim mjestima se odvozi, međudeponira i kod zatrpavanja se ponovo dovozi na mjesto ugradbe. Sve radove treba uključiti u jediničnu cijenu (kao utovar i potreban prijevoz i sl.). Stavka uključuje sve potrebne radove, strojeve, materijal, eventualno potrebnu oplatu za razupiranje i odvodnju podzemnih voda u slučaju njihove pojave, te prema potrebi i eksploziv. Višak iskopa kod zadane obračunske širine mora se uzeti u obzir, jer se to neće posebno priznavati. Obračun po m3 iskopanog materijala.</t>
  </si>
  <si>
    <t>Utovar i odvoz materijala  iz iskopa  na deponiju koju osigurava izvođač radova. U stavci je uključen odvoz na deponiju sa strojnim utovarom, istovarom i potrebnim planiranjem. Stavkom je obuhvaćena i cijena prihvata materijala na deponiju. Jedinična cijena stavke uključuje sav potreban rad, materijal, pomoćna sredstva i transporte za izvedbu opisanog rada. 
Obračun po m3 materijala u sraslom stanju.</t>
  </si>
  <si>
    <t>Izrada pješčane posteljice. Nabava, prijevoz i ugradnja pijeska, granulacije 0-8 mm. Pijesak se ugrađuje kao posteljica, na isplanirano dno rova ispod cijevi u sloju debljine 10 cm.
Obračun po m³ ugrađenog materijala.</t>
  </si>
  <si>
    <t>Nabava materijala, prijevoz, te zatrpavanje rova nakon polaganja cjevovoda slojem pijeska granulacije 0-8 mm, debljine sloja 30 cm iznad tjemena cijevi. Stavka obuhvača nabavu, dovoz, zasipanje i nabijanje. Pijesak je potrebno sabiti lakim nabijačima da se ne ošteti cijev. Nabijeni pijesak mora biti kompaktan. U stavci je obuhvaćen i pijesak za vodovodne priključke ukupne debljine  30 cm.
Obračun po m³ ugrađenog materijala.</t>
  </si>
  <si>
    <t>Obnova vertikalne signalizacije ceste.</t>
  </si>
  <si>
    <t>Pažljiva demontaža i vađenje postojeće vertikalne signalizacije - prometnih znakova zajedno s temeljima u koje su postavljeni te odlaganje i pohranjivanje do ponovne ugradbe na točnu poziciju s koje su uklonjeni.</t>
  </si>
  <si>
    <t>D.6.1.7.23.1</t>
  </si>
  <si>
    <t>D.6.1.7.23.2</t>
  </si>
  <si>
    <t>Kućni priključci</t>
  </si>
  <si>
    <t>Nabava, dobava i ugradnja vodomjernog okna za kućne priključke sa zaštitom protiv smrzavanja, uključujući sve potrebne fitinge, armature, spojni i brtveni materijal.
Tijelo okna od linearnog polietilena (izrađeno iz jednog dijela) min. dimenzije 1000x600x400  mm (ovalno) sa ljevano željeznim poklopcem s okvirom  600x600 mm nosivosti B125. Izolacijski poklopac (zvono) izrađen od polietilena PE za zaštitu od smrzavanja temperature do -25°C.
a) Instalacija okna: Ulaz i Izlaz mora biti izveden od PE PN 16  cijevi opremljen sa klinastim mesinganim spojnicama spreman za priključivanje na cjevovod. 
b) Oprema okna: 
- Dva kuglasta ventila od kojih je jedan (iza vodomjera) s ispustom. Kratke spojnice komplet;
- Vodomjer: Višemlazni vodomjer sa mokrim mehanizmom sa ugrađenim nepovratnim ventilom, horizontalnim kućištem rezonantnim indikatorom te kompaktnim radio modulom,  DN 20mm - 3/4'', L=190 mm, Q3=4m3/h, Q1≤25l/h (H-položaj), Q1≤50l/h (V-položaj), min.R160H-R80V. Vodomjer za hladnu vodu, sa tijelom i navojnim priključkom izrađenim od mesinga, sa plastificiranom niti i ovjernim žigom između naglavka i zatvornog vijka regulacije, radni tlak do 16 bara. Vodomjer mora imati ugrađen rezonantni indikator (indikator ima integriranu zavojnicu sa kondenzatorom) 1 impuls/1 l, a služi kao element koji aktivira elektronski senzor integriran u kompaktnom radio modulu.</t>
  </si>
  <si>
    <t xml:space="preserve">Vodomjer mora imati ugrađen rezonantni indikator (indikator ima integriranu zavojnicu sa kondenzatorom) 1 impuls/1 l, a služi kao element koji aktivira elektronski senzor integriran u kompaktnom radio modulu. Vodomjer se isporučuje sa montiranim kompaktnim radio modulom konfiguriranim i spremnim za daljinsko radijsko prikupljanje stanja brojila šetnjom ili vožnjom.
c). Karakteristike kompaktnog radio modula:
- Frekvencija 868MHz sa jednosmjernom komunikacija za očitanje i  dvosmjerno za parametriranje i iščitavanje loga podataka. 
- Komunikacijski protokol OMS (WMBUS) 
- Trajanje baterije min. 15 godina uz snagu odašiljanja min. 25 mW. 
- Odašiljanje telegrama svakih 12 sekundi ili manje tijekom cijelog životnog vijeka (24h/7d), bez potrebe za pobudom.
- Programiranje radijskog modula radijskim putem
- Očitanje stanja brojila na dan (minimalno 3 podesiva zapisa),  trenutno očitanje u realnom vremenu.
- Log podataka očitanja i alarma minimalno 24 povijesna zapisa čitljivo radijskim putem (mjesečne vrijednosti za stanje; maksimalna i minimalna vrijednost protoka; povratni protok stanje; rizik od smrzavanja).
- Klasa zaštite minimalno IP 68 (vodonepropusno, otporno na potapanje).
- Mogućnost očitanja 1/1, 1/10, 1/100, 1/1000 (impuls/litara).
Obračun po kompletnu izvedenog okna za kućni priključak.
</t>
  </si>
  <si>
    <t>D.15.</t>
  </si>
  <si>
    <t>D.15.1.</t>
  </si>
  <si>
    <t>D.15.1.1.</t>
  </si>
  <si>
    <t>D.15.1.1.1</t>
  </si>
  <si>
    <t>D.15.1.1.1.0</t>
  </si>
  <si>
    <t>D.15.1.1.2</t>
  </si>
  <si>
    <t>D.15.1.1.2.0</t>
  </si>
  <si>
    <t>Izgradnja novih kućnih priključaka</t>
  </si>
  <si>
    <t>Vađenje tijela slivnika prilikom izgradnje i ponovna izvedba porušenih slivnika s taložnicom za prihvat vode preko rešetke.
Stavka obuhvaća iskop rova s utovarom i odvozom materijala, dobavu te izradu tijela slivnika od betonskih cijevi profila 50 cm. HRN U.N1.050 ili jednakovrijedno.
Betoniranje dna taložnice u debljini 15 cm i obloge cijevi u debljini 10 cm betonom C 12/15, ubetoniranje ljevanoželjezne rešetke 400/400 mm za teški promet (40 t). HRN U.J6.211.7 ili jednakovrijedno. Prostor između kolektorske cijevi i slivničkog odvoda izbetonirati betonom C16/20. Stavkom je obračunata i spojnica slivničkog odvoda na slivnik i oborinski kolektor (ukoliko se iste oštete).</t>
  </si>
  <si>
    <t>Uspostava u prvobitno stanje nogostupa 
nosivo - habajućim slojem od asfaltbetona AC16 surf 50/70 debljine 5 cm.
Stavka uključuje sve troškove nabave i dobave materijala, proizvodnje i ugradnje asfaltne mješavine, prijevoz, opremu, špricanje emulzijom i sve ostalo potrebno za potpuno izvođenje radova.  Izvedba i kontrola kakvoće prema (HRN EN 13108-1 ili jednakovrijedno) i TUAK (HC d.o.o. Zagreb, lipanj 2015).
Obračun po m2 izvedenog sloja.</t>
  </si>
  <si>
    <t>Hidrauličko bušenje ispod asfaltiranih prometnica. Na mjestu prolaza vodoopskrbnog cjevovoda ispod asfaltiranih prometnica potrebno je izvršiti hidrauličko bušenje uz postavljanje zaštitne cijevi u koju će se uvući vodovodna cijev. U cijenu uračunati iskop potrebnih građevinskih jama s crpljenjem podzemnih i površinskih voda, zaštitu građevinskih jama (npr. Krings oplate ili čelične talpe) te zatrpavanje nakon montaže i odvoz viška materijalana deponiju, osiguranje svih potrebnih priključaka vode, struje i ostalih priključaka, te svi ostali radovi sukladno tehnologiji izvođenja radova. Po završetku bušenja uspostaviti prvobitno stanje okoliša. Potrebno je izvršiti bušenje za koja je potrebno izvršiti slijedeće radnje:</t>
  </si>
  <si>
    <t>D.6.1.4.1.3</t>
  </si>
  <si>
    <t>D.7.1.4.1.4</t>
  </si>
  <si>
    <t>D.4.1.4.1.5</t>
  </si>
  <si>
    <t>D.1.1.4.1.1</t>
  </si>
  <si>
    <t>D.1.1.4.1.2</t>
  </si>
  <si>
    <t>D.1.1.4.1.3</t>
  </si>
  <si>
    <t>D.2.1.4.1.1</t>
  </si>
  <si>
    <t>D.2.1.4.1.2</t>
  </si>
  <si>
    <t>D.2.1.4.1.3</t>
  </si>
  <si>
    <t>D.2.1.4.1.4</t>
  </si>
  <si>
    <t>D.2.1.4.1.5</t>
  </si>
  <si>
    <t>D.3.1.4.1.2</t>
  </si>
  <si>
    <t>D.5.1.4.1.1</t>
  </si>
  <si>
    <t>D.5.1.4.1.2</t>
  </si>
  <si>
    <t>D.5.1.4.1.3</t>
  </si>
  <si>
    <t>D.5.1.4.1.4</t>
  </si>
  <si>
    <t>Sanacija i uređenje asfaltnih prometnica. 
Stavka uključuje sve troškove nabave i dobave materijala, proizvodnje i ugradnje asfaltne mješavine, prijevoz, opremu, špricanje emulzijom i sve ostalo potrebno za potpuno izvođenje radova.  Izvedba i kontrola kakvoće prema HRN EN 13108-1 ili jednakovrijedno i TUAK (HC d.o.o. Zagreb, lipanj 2015).
Obračun po m2 sanirane i asfaltirane prometnice.</t>
  </si>
  <si>
    <t>Prometnice širine ≤ 3,5m.
Sanacija habajućim slojem od asfaltbetona AC16 surf 50/70 debljine 6 cm.</t>
  </si>
  <si>
    <t>D.1.1.7.8.1</t>
  </si>
  <si>
    <t>D.2.1.7.8.1</t>
  </si>
  <si>
    <t>D.3.1.7.8.1</t>
  </si>
  <si>
    <t>D.4.1.7.8.1</t>
  </si>
  <si>
    <t>D.5.1.7.8.1</t>
  </si>
  <si>
    <t>D.6.1.7.8.1</t>
  </si>
  <si>
    <t>Za radnu cijev PEHD DN 125 mm - zaštitna poliesterska cijev Dv = 324 mm, 
DN = 250 mm, s = 28 mm..</t>
  </si>
  <si>
    <t>Za radnu cijev PEHD DN 160 mm - zaštitna poliesterska cijev Dv = 324 mm, 
DN = 250 mm, s = 28 mm.</t>
  </si>
  <si>
    <t>Za radnu cijev PEHD DN 280 mm - zaštitna poliesterska cijev Dv = 501 mm, 
DN = 400 mm, s = 30 mm.</t>
  </si>
  <si>
    <t xml:space="preserve">Nabava i montaža plastičnih klizača (prstena) na cijevi na svaka 2.0 m duljine, visine 25 mm, DN 160 mm . 
Obračun po komadu klizača.
</t>
  </si>
  <si>
    <t xml:space="preserve">Nabava i montaža plastičnih klizača (prstena) na cijevi na svaka 2.0 m duljine, visine 45 mm, DN 280 mm . 
Obračun po komadu klizača.
</t>
  </si>
  <si>
    <t xml:space="preserve">Za radnu cijev PEHD DN 160 mm i poliestersku zaštitnu cijev  vanjskog promjera 324 mm
</t>
  </si>
  <si>
    <t xml:space="preserve">Za radnu cijev PEHD DN 280 mm i poliestersku zaštitnu cijev  vanjskog promjera 501 mm
</t>
  </si>
  <si>
    <t>Za radnu cijev PEHD DN 125 mm - zaštitna poliesterska cijev vanjskog promjera 324 mm</t>
  </si>
  <si>
    <t xml:space="preserve">Nabava i montaža plastičnih klizača (prstena) na cijevi na svaka 2.0 m duljine, visine 45 mm, DN 125 mm . 
Obračun po komadu klizača.
</t>
  </si>
  <si>
    <t>Za radnu cijev PEHD DN 75 mm - zaštitna poliesterska cijev Dv = 272 mm, 
DN = 200 mm, s = 24 mm..</t>
  </si>
  <si>
    <t>Za radnu cijev PEHD DN 110 mm - zaštitna poliesterska cijev Dv = 272 mm, 
DN = 200 mm, s = 24 mm..</t>
  </si>
  <si>
    <t xml:space="preserve">Nabava i montaža plastičnih klizača (prstena) na cijevi na svaka 2.0 m duljine, visine 45 mm, DN 75 mm . 
Obračun po komadu klizača.
</t>
  </si>
  <si>
    <t>D.5.1.7.1.5.1</t>
  </si>
  <si>
    <t>D.5.1.7.1.5.2</t>
  </si>
  <si>
    <t>D.5.1.7.1.5.3</t>
  </si>
  <si>
    <t xml:space="preserve">Nabava i montaža plastičnih klizača (prstena) na cijevi na svaka 2.0 m duljine, visine 25 mm, DN 125 mm . 
Obračun po komadu klizača.
</t>
  </si>
  <si>
    <t xml:space="preserve">Nabava i montaža plastičnih klizača (prstena) na cijevi na svaka 2.0 m duljine, visine 25 mm, DN 110 mm . 
Obračun po komadu klizača.
</t>
  </si>
  <si>
    <t>Za radnu cijev PEHD DN 75 mm - zaštitna poliesterska cijev vanjskog promjera 272 mm</t>
  </si>
  <si>
    <t>Za radnu cijev PEHD DN 110 mm - zaštitna poliesterska cijev vanjskog promjera 272 mm</t>
  </si>
  <si>
    <t xml:space="preserve">Za radnu cijev PEHD DN 75 mm - zaštitna poliesterska cijev Dv = 272 mm, DN = 200 mm, s = 24 mm.  
2x5+2x6=22 m
</t>
  </si>
  <si>
    <t xml:space="preserve">Za radnu cijev PEHD DN 75 mm - zaštitna poliesterska cijev Dv = 272 mm, 
DN = 200 mm, s = 24 mm.  
2x4=8 m
</t>
  </si>
  <si>
    <t xml:space="preserve">Za radnu cijev PEHD DN 63 mm - zaštitna poliesterska cijev Dv = 272 mm, DN = 200 mm, s = 24 mm. 
6x4=24 m
</t>
  </si>
  <si>
    <t xml:space="preserve">Za radnu cijev PEHD DN 110 mm - zaštitna poliesterska cijev Dv = 272 mm, DN = 200 mm, s = 24 mm.
4+4+6 =14 m 
</t>
  </si>
  <si>
    <t>Za radnu cijev PEHD DN 110 mm - zaštitna poliesterska cijev Dv = 272 mm, DN = 200 mm, s = 24 mm.  
18x4+2x5+2x6= 94 m</t>
  </si>
  <si>
    <t xml:space="preserve">Za radnu cijev PEHD DN 110 mm - zaštitna poliesterska cijev Dv = 272 mm, DN = 200 mm, s = 24 mm.  
26x4= 104 m
</t>
  </si>
  <si>
    <t xml:space="preserve">Za radnu cijev PEHD DN 125 mm - Za radnu cijev PEHD DN 125 mm - zaštitna poliesterska cijev Dv = 324 mm, DN = 250 mm, s = 28 mm.
8+6+6+6+6+6+6=44m
</t>
  </si>
  <si>
    <t xml:space="preserve">Za radnu cijev PEHD DN 125 mm i poliestersku zaštitnu cijev  vanjskog promjera 324 mm
</t>
  </si>
  <si>
    <t xml:space="preserve">Za radnu cijev PEHD DN 110 mm i poliestersku zaštitnu cijev  vanjskog promjera 272 mm
</t>
  </si>
  <si>
    <t xml:space="preserve">Za radnu cijev PEHD DN 75 mm i poliestersku zaštitnu cijev  vanjskog promjera 272 mm
</t>
  </si>
  <si>
    <t xml:space="preserve">Za radnu cijev PEHD DN 63 mm i poliestersku zaštitnu cijev  vanjskog promjera 272 mm
</t>
  </si>
  <si>
    <t>D.4.1.7.1.5.1</t>
  </si>
  <si>
    <t>D.4.1.7.1.5.2</t>
  </si>
  <si>
    <t>D.4.1.7.1.5.3</t>
  </si>
  <si>
    <t>D.4.1.7.1.5.4</t>
  </si>
  <si>
    <t xml:space="preserve">Nabava i montaža plastičnih klizača (prstena) na cijevi na svaka 2.0 m duljine, visine 45 mm, DN 63 mm . 
Obračun po komadu klizača.
</t>
  </si>
  <si>
    <t xml:space="preserve">Za radnu cijev PEHD DN 110 mm - zaštitna poliesterska cijev Dv = 272 mm, DN = 200 mm, s = 24 mm.  
11x4+7x5+7x6 = 121 m
</t>
  </si>
  <si>
    <t>D.4.1.7.1.4.4</t>
  </si>
  <si>
    <t xml:space="preserve">Za radnu cijev PEHD DN 63 mm - zaštitna poliesterska cijev Dv = 272 mm, DN = 200 mm, s = 24 mm.  
6 m
</t>
  </si>
  <si>
    <t xml:space="preserve">Za radnu cijev PEHD DN 63 mm - zaštitna poliesterska cijev Dv = 272 mm, DN = 200 mm, s = 24 mm.  
6+6+4=16 m
</t>
  </si>
  <si>
    <t xml:space="preserve">Za radnu cijev PEHD DN 75 mm - zaštitna poliesterska cijev Dv = 272 mm, DN = 200 mm, s = 24 mm.
6+6+6+6+6+4 = 34 m
</t>
  </si>
  <si>
    <t>D.2.1.7.1.5.1</t>
  </si>
  <si>
    <t>D.2.1.7.1.5.2</t>
  </si>
  <si>
    <t>D.3.1.7.1.5.1</t>
  </si>
  <si>
    <t>D.3.1.7.1.5.2</t>
  </si>
  <si>
    <t>D.3.1.7.1.5.3</t>
  </si>
  <si>
    <t>D.1.1.7.1.5.1</t>
  </si>
  <si>
    <t>D.1.1.7.1.5.2</t>
  </si>
  <si>
    <t>Za radnu cijev PEHD DN 110 mm i poliestersku zaštitnu cijev  vanjskog promjera 272 mm</t>
  </si>
  <si>
    <t>Za radnu cijev PEHD DN 75 mm i poliestersku zaštitnu cijev  vanjskog promjera 272 mm</t>
  </si>
  <si>
    <t>Za radnu cijev PEHD DN 63 mm i poliestersku zaštitnu cijev  vanjskog promjera 272 mm</t>
  </si>
  <si>
    <t>Za radnu cijev PEHD DN 110 mm - poliestersku zaštitnu cijev  vanjskog promjera 272 mm</t>
  </si>
  <si>
    <t>Za radnu cijev PEHD DN 75 mm - poliestersku zaštitnu cijev  vanjskog promjera 272 mm</t>
  </si>
  <si>
    <t>Nabava, doprema i ugradnja spojnih dijelova i fazonskih komada izrađenih od duktilnog lijevanog željeza prema HRN EN 545 ili jednakovrijedno za spajanje cijevi sve prema specifikacijama, tehničkim karakteristikama i nacrtima iz ovog projekta.  U stavku je uključen sav potreban materijal kao i spojni i brtveni materijal (vijci, matice, brtve gumene sa uprešanim čeličnim prstenom za prirubnički spoj).
Obračun po komadu ugrađenog fazonskog komada.</t>
  </si>
  <si>
    <t>Tlačna proba za vodoopskrbni cjevovod. Nakon ugradnje, svaki se cjevovod mora podvrgnuti ispitivanju vodonepropusnosti. U svakom je slučaju nužno osigurati nepropusnost, odnosno propisanu izvedbu cijevi, fazonskih komada, spojeva i drugih dijelova cjevovoda, kao i uporišnih blokova. Za ispitivanje cjevovoda za transport vode na unutarnji tlak, tj. za provedbu tlačne probe, mjerodavne su norme HRN EN 805 ili jednakovrijedno. Spomenute norme opisuju sigurnosne zahtjeve koje treba ispuniti da bi se pripremila i provela tlačna proba. Pri provedbi tlačne probe, prema nevedenim normama, treba obratiti pozornost na: duljinu ispitne dionice, podupiranje i sidrenje cjevovoda, punjenje cjevovoda, te samu provedbu tlačne probe koja u pravilu treba biti prema normalnom postupku, a iznimno se prema odluci nadzornog inženjera može provesti po ubrzanom postupku. Detaljan opis postupka tlačne probe dan je u navedenim normama, kao i u programu kontrole i osiguranja kakvoće koji je sastavni dio glavnog projekta. Stavka obuhvaća provedbu tlačne probe prema normi HRN EN 805 ili jednakovrijedno uključujući sav potreban rad i materijal, te utrošak potrebne vode.
Obračun po profilu i m' ispitanog cjevovoda.</t>
  </si>
  <si>
    <t>Tlačna proba za vodoopskrbni cjevovod. Nakon ugradnje, svaki se cjevovod mora podvrgnuti ispitivanju vodonepropusnosti. U svakom je slučaju nužno osigurati nepropusnost, odnosno propisanu izvedbu cijevi, fazonskih komada, spojeva i drugih dijelova cjevovoda, kao i uporišnih blokova. Za ispitivanje cjevovoda za transport vode na unutarnji tlak, tj. za provedbu tlačne probe, mjerodavne su norme HRN EN 805 ili jednakovrijedno. Spomenute norme opisuju sigurnosne zahtjeve koje treba ispuniti da bi se pripremila i provela tlačna proba. Pri provedbi tlačne probe, prema nevedenim normama, treba obratiti pozornost na: duljinu ispitne dionice, podupiranje i sidrenje cjevovoda, punjenje cjevovoda, te samu provedbu tlačne probe koja u pravilu treba biti prema normalnom postupku, a iznimno se prema odluci nadzornog inženjera može provesti po ubrzanom postupku. Detaljan opis postupka tlačne probe dan je u navedenim normama, kao i u programu kontrole i osiguranja kakvoće koji je sastavni dio glavnog projekta. Stavka obuhvaća provedbu tlačne probe prema normi HRN EN 805 ili jednakovrijedno uključujući sav potreban rad i materijal, te utrošak potrebne vode.
Obračun po kompletu.</t>
  </si>
  <si>
    <t>Betonski čelik. Nabava, transport i ugradba potrebnih armaturnih šipki i mreža  B500B prema nHRN ili jednakovrijedno EN 10080-3.U jediničnu cijenu uključeno je čišćenje, savijanje armature, povezivanje svakog križanja prema planovima armature, otpad i držače odstojanja koji moraju biti izrađeni od nehrđajućeg materijala.                    Armaturu izvesti po pripadnom statičkom proračunu, planovima i iskazu armature.
Obračun po m3 ugrađene armature.</t>
  </si>
  <si>
    <t xml:space="preserve">Cestovni betonski rubnjaci.
Nabava i ugradnja gotovih cestovnih betonskih rubnjaka veličine 18/24/100 cm od betona otpornog na smrzavanje C40/50. Rubnjaci se ugrađuju u betonski jastuk 30/20 cm od betona C12/15. Reške između rubnjaka ispuniti cementnim mortom. Radove izvesti prema HRN U.S4.051 ili jednakovrijedno.
Obračun po m' ugrađenog rubnjaka uključujući potreban iskop i beton.
Cestovni betonski rubnjak veličine 18/24/100 cm.
</t>
  </si>
  <si>
    <r>
      <t>Izrada gornjeg bitumeniziranog nosivog sloja AC22 base 50/70.
Bitumenizirani nosivi sloj jeste nosivi sloj u kolničkoj konstrukciji izrađen od mješavine kamenog brašna, kamenog materijala do najveće nominalne veličine zrna 32 mm i bitumena kao veziva, proizveden i ugrađen po vrućem postupku, a upotrebljava se za izvedbu nosivih asfaltnih slojeva kolničke konstrukcije.
Asfaltna mješavina može se polagati samo na podlogu koja je ispitana i koju je preuzeo nadzorni inženjer. Vremenski razmak između ispitivanja podloge i ugradnje smije biti najviše 23 sata i za to vrijeme treba zabraniti gradilišni prijevoz po ispitanoj podlozi.
Ako je podloga površinski oštećena zbog vremenskih nepogoda, ili iz bilo kojeg drugog razloga, mora se popraviti prije ugradnje asfaltne mješavine. Asfaltna mješavina ugrađuje se samo u povoljnim vremenskim prilikama.
Debljina sloja određena je projektom i iznosi 7 cm.
S obzirom na nazivnu veličinu zrna i prema vrsti kamenog materijala predviđen je AC22 base 50/70</t>
    </r>
    <r>
      <rPr>
        <sz val="9"/>
        <color rgb="FFFF0000"/>
        <rFont val="Arial"/>
        <family val="2"/>
        <charset val="238"/>
      </rPr>
      <t xml:space="preserve"> </t>
    </r>
    <r>
      <rPr>
        <sz val="9"/>
        <rFont val="Arial"/>
        <family val="2"/>
        <charset val="238"/>
      </rPr>
      <t xml:space="preserve"> (izrađen na bazi drobljene kamene sitneži uz dodatak kamenog brašna).
Izrada i sastav bitumenizirane  mješavine prema HRN U.E9.020 ili jednakovrijedno.
Količina obavljenih radova mjeri se kvadratnim metrima gornje površine stvarno položenog i ugrađenog BNS-a i sukladno projektu.
Stavka obuhvaća nabavu, dobavu i ugradnju asfaltne mješavine i sve ostalo što je potrebno za izvođenje radova.Obračunato po m2 izvedenog sloja
</t>
    </r>
  </si>
  <si>
    <t xml:space="preserve"> Rubnjaci za nogostup oko objekta.
Nabava i ugradnja gotovih betonskih rubnjaka za nogostupe veličine 8/20/50 cm od betona otpornog na smrzavanje C40/50. Rubnjaci se ugrađuju duž nogostupa, u betonski jastuk 20/20 cm od betona C12/15. Reške između rubnjaka ispuniti cementnim mortom. Radove izvesti prema HRN U.S4.051 ili jednakovrijedno.
Obračun po m' ugrađenog rubnjaka uključujući potreban iskop i beton..
Betonski rubnjak veličine 8/20/50 cm.
</t>
  </si>
  <si>
    <t xml:space="preserve">Dobava i ugradnja gotovih cestovnih betonskih rubnjaka od betona otpornog na smrzavanje C40/50. Rubnjaci se ugrađuju duž nogostupa, u betonski jastuk 30/20 cm od betona C12/15. Reške između rubnjaka ispuniti cementnim mortom. Radove izvesti prema HRN U.S4.051 ili jednakovrijedno.
Obračun po m' ugrađenog rubnjaka uključujući potreban iskop i beton.
</t>
  </si>
  <si>
    <t xml:space="preserve">Izrada asfaltnog zastora.
Stavka obuhvaća obnovu asfaltnog zastora na dijelu trase koja prolazi postojećim nogostupima i asfaltiranim prometnicama.
Na pripremljenu tamponsku podlogu izvesti će se sloj AC22 base 50/70, bitumenizirani nosivi sloj debljine 7 cm, a na njega završni (habajući) sloj asfalt betona debljine 4 cm, AC11 surf 50/70. 
 Za izradu nosivog sloja AC22 base 50/70 upotrijebiti će se bitumenizirani materijal po vrućem postupku, to je sloj izrađen od mješavine bitumena i kamenog materijala debljine 4 cm, (HRN UE. G. 021-1986 ili jednakovrijedno). Završni sloj AC11 surf 50/70, debljine 4 cm, je mješavina kamenog materijala i bitumena. Uvjeti kontrole kvalitete : HRN UE4.014 ili jednakovrijedno.
Obračun po m2 novog asfaltnog sloja.
</t>
  </si>
  <si>
    <t>Izrada opločenja oko odzračno-dozračnih garnitura. Nabava i ugradnja tipskih betonskih opločnika vel. 8x8x8 cm na pješčanu podlogu debljine 10,0 cm, te dobro pripremljenu i nabijenu podlogu od vibriranog šljunka debljine 18,0 cm.</t>
  </si>
  <si>
    <t>D.1.1.7.22.2</t>
  </si>
  <si>
    <t>D.1.1.7.22.1</t>
  </si>
  <si>
    <t>D.1.1.7.13.1</t>
  </si>
  <si>
    <t>D.2.1.7.13.1</t>
  </si>
  <si>
    <t>D.2.1.7.13.2</t>
  </si>
  <si>
    <t>D.2.1.7.22.1</t>
  </si>
  <si>
    <t>D.2.1.7.22.2</t>
  </si>
  <si>
    <t>D.3.1.7.13.1</t>
  </si>
  <si>
    <t>D.3.1.7.13.2</t>
  </si>
  <si>
    <t>D.3.1.7.22.1</t>
  </si>
  <si>
    <t>D.3.1.7.22.2</t>
  </si>
  <si>
    <t>D.4.1.7.13.1</t>
  </si>
  <si>
    <t>D.4.1.7.13.2</t>
  </si>
  <si>
    <t>D.4.1.7.22.1</t>
  </si>
  <si>
    <t>D.4.1.7.22.2</t>
  </si>
  <si>
    <t>D.5.1.7.13.1</t>
  </si>
  <si>
    <t>D.5.1.7.13.2</t>
  </si>
  <si>
    <t>D.5.1.7.22.1</t>
  </si>
  <si>
    <t>D.5.1.7.22.2</t>
  </si>
  <si>
    <t>D.7.1.7.12.1</t>
  </si>
  <si>
    <t>D.7.1.7.12.2</t>
  </si>
  <si>
    <t>D.7.1.7.15</t>
  </si>
  <si>
    <t>Nabava materijala, prijevoz, te zatrpavanje rova nakon polaganja cjevovoda slojem pijeska granulacije 0-8 mm, debljine sloja 30 cm iznad tjemena cijevi. Stavka obuhvača nabavu, dovoz, zasipanje i nabijanje. Pijesak je potrebno sabiti lakim nabijačima da se ne ošteti cijev. Nabijeni pijesak mora biti kompaktan. 
Obračun po m³ ugrađenog materijala.</t>
  </si>
  <si>
    <t>Nabava, doprema i ugradnja vodoopskrbnih PEHD cijevi od PE100, SDR 17, PN 10 bara, prema HRN EN 12201-2 ili jednakovrijedno sa zaštitnom oblogom od od pjenastog mineralno ojačanog polietilena ili polipropilena. 
Cijevi moraju imati odgovarajući atest za korištenje za pitku vodu izdan od nadležne hrvatske institucije. 
U stavku je uključena  nabava svog potrebnog spojnog materijala.
Sve cijevi dobavljene na gradilište moraju biti zatvorene zaštitnim poklopcima. Cijevi se isporučuju uz prilog tvorničkog atesta. 
Ugradba cijevi sastoji se od raznošenja istih sa gradilišne deponije uzduž trase do mjesta ugradnje, spuštanje cijevi u rov, namještanje po zadanom pravcu i niveleti te spajanje cijevi. 
PEHD cijevi spajat će se elektrospojnicama ili sučeonim zavarivanjem. Cijevi se ugrađuju na dno iskopanog rova prema projektom predviđenim padovima. Za veće promjene pravca otkloni se rješavaju odgovarajućim fazonskim komadima.
U jediničnu cijenu su uračunati svi potrebni radovi na ugradbi - montaži PEHD cjevovoda. Postupak spajanja elektrospojnicama ili sučeonog zavarivanja uračunat je u cijenu, a mora se izvesti u skladu s uputama isporučioca cijevi. 
Spojeve treba ostaviti nezatrpane dok ne završi ispitivanje cjevovoda na vodonepropusnost. Montaža uključuje i postavljanje trake s elektrovodljivom žicom za detekciju i trake za označavanje cjevovoda.
U jediničnu cijenu uključiti sav dodatan rad i materijal.
Obračun po m' montirane cijevi.</t>
  </si>
  <si>
    <t>D.1.1.5.1.5</t>
  </si>
  <si>
    <t>D.1.1.5.1.5.1</t>
  </si>
  <si>
    <t>D.1.1.5.1.5.2</t>
  </si>
  <si>
    <t>D.1.1.5.1.5.3</t>
  </si>
  <si>
    <t>D.1.1.5.1.5.4</t>
  </si>
  <si>
    <t>D.2.1.5.1.4</t>
  </si>
  <si>
    <t>D.2.1.5.1.4.1</t>
  </si>
  <si>
    <t>D.2.1.5.1.4.2</t>
  </si>
  <si>
    <t>D.2.1.5.1.4.3</t>
  </si>
  <si>
    <t>D.3.1.5.1.4</t>
  </si>
  <si>
    <t>D.3.1.5.1.4.1</t>
  </si>
  <si>
    <t>D.3.1.5.1.4.2</t>
  </si>
  <si>
    <t>D.3.1.5.1.4.3</t>
  </si>
  <si>
    <t>D.5.1.5.1.4</t>
  </si>
  <si>
    <t>D.5.1.5.1.4.1</t>
  </si>
  <si>
    <t>D.5.1.5.1.4.2</t>
  </si>
  <si>
    <t>D.5.1.5.1.4.3</t>
  </si>
  <si>
    <t>D.6.1.5.1.4</t>
  </si>
  <si>
    <t>D.6.1.5.1.4.1</t>
  </si>
  <si>
    <t>D.6.1.5.1.4.2</t>
  </si>
  <si>
    <t>Crpna stanica Donje Orešje</t>
  </si>
  <si>
    <t>Crpna stanica Hrnjanec</t>
  </si>
  <si>
    <t>Crpna stanica Velika Gora</t>
  </si>
  <si>
    <t>Crpna stanica Gornje Orešje</t>
  </si>
  <si>
    <t>Nabava, dobava i ugradnja tipskih lijevano željeznih okruglih vodovodnih poklopaca nosivosti 400 kN veličine Ø600 mm s okvirom, te sa dvije ručke na izvlačenje (pomične). Uzidavanje odmah tokom betoniranja ili naknadno uz upotrebu cementnog morta C8/10. Obuhvaćen kompletan materijal i rad.
Obračun po komadu ugrađenog poklopca</t>
  </si>
  <si>
    <r>
      <t xml:space="preserve">Izrada hidroizolacije poda ulaznog okna.           Izrada horizontalne hidroizolacije ulaznog okna ispod temeljne ploče. Predviđen je sustav bitumenske hidroizolacije za jači hidrostatski pritisak  prema preporuci proizvođača, a sastoji se od slijedećih traka i premaza (odozdo prema gore): 
</t>
    </r>
    <r>
      <rPr>
        <sz val="8"/>
        <rFont val="Arial"/>
        <family val="2"/>
        <charset val="238"/>
      </rPr>
      <t>- premaz.........................................0,4 kg/m2
- traka.............................................1,15 m'/m2
- punktiranje + premaz...................1,0+2,0 kg/ m2
- traka.............................................1,15 m'/m2
- traka.............................................1,15 m'/m2
- traka.............................................1,15 m'/m2
- premaz preklopa..........................1,0 kg/m2
- traka.............................................1,15 m'/m2</t>
    </r>
    <r>
      <rPr>
        <sz val="9"/>
        <rFont val="Arial"/>
        <family val="2"/>
        <charset val="238"/>
      </rPr>
      <t xml:space="preserve">
na sudarima s vert. izolacijom dodatna traka:
- traka............................................1,0 m'
ALTERNATIVA: Dvokomponentne mase za razvlačenje gleterom ili PVC zavarene trake. Obračun po m2 izolirane površine.
</t>
    </r>
  </si>
  <si>
    <t>Izrada hidroizolacije zidova ulaznog okna.
Izrada vertikalne hidroizolacije podruma preko arm bet. zidova podruma to jest od dna temeljne ploče do vrha bet. nadozida ploče prizemlja. Predviđen je sustav bitumenske hidroizolacije za jači hidrostatski pritisak  prema preporuci proizvođaća, a sastoji se od traka i premaza kao u prethodnoj stavci. U stavku uključena hidroizolacija oko cijevi instalacija kod prodora kroz zidove te pojačana hidroiz. na svim vertikalnim i horizontalnim spojevima bet. ploha u širini 20-30 cm specijalnom pastom.
ALTERNATIVA: Dvokomponentne mase za razvlačenje gleterom ili PVC zavarene trake. Obračun po m2 izolirane površine.</t>
  </si>
  <si>
    <t>Oblaganje zidova keramičkim pločicama.
Opločenje zidova strojarnice poliranim pločicama I. klase od tvrde keramike (GRES), dimenzija 30x30(33,3x33,3)x 0,9 cm u istoj boji i dezenu kao i podne. Pločice se dvokomponentnim, elastičnim, tiksotropnim ljepilom (norme EN 12002, EN 12004; C2TE/ S1 ili jednakovrijedno, lijepe na podložnu žbuku. Pločice kalibrirane dimenzija 30x30x0,9 cm sa spojnicama širine 1 mm koje se popunjavaju elastičnom vodonepropusnom masom (norma EN13888/CG2 ili jednakovrijedno). Pločice se postavljaju do visine 2.0 m od poda.
Obračun po m2 opločenog zida.</t>
  </si>
  <si>
    <t>Polaganje podnih keramičkih pločica.
Opločenje poda strojarnice svijetlosivim pločicama I klase od tvrde keramike, obvezno debljine 11 mm, klase protukliznosti R9, dimenzija 30(33,3)x30(33,3) x 1,1cm u elastičnom cem. ljepilu (norme EN 1200, EN 12004; C2/S2 ili jednakovrijedno). Spojnice širine 2 mm popunjavaju se fleks. vodonepropusnom masom (norma EN13888/ CG2 ili jednakovrijedno). U jediničnu cijenu ulazi dobava kompletnog materijala, polaganje pločica, fugiranje spojnica te ispuna spojnica uz metalne pragove i okvire specijalnim trajnoelastičnim kitom. 
Obračun po m2 površine poda.</t>
  </si>
  <si>
    <t xml:space="preserve">
• Automatski usisno-odzračni ventil sa prirubnicom, PN16, slijedećih karakteristika:
Sa jednom komorom sa zaštićenim plovkom kojim direktno upravlja medijem
Sa dva otvora
. veliki otvor za upuštanje i pražnjenje velikih količina zraka
. mali otvor za ispuštanje zraka u normalnom radu
Završno ispitivanje sukladno EN 12266 (DIN 3230 dio 4) ili jednakovrijedno.
Materijali:
Tijelo i poklopac od nodularnog lijeva EN-JS 1030 (GGG-40) ili jednakovrijedno.
Unutarnji dijelovi i vijci poklopca od nehrđajućeg čelika
Brtve od EPDM
Zaštita od korozije:
Unutarnja i vanjska epoksidni premaz
Područje primjene:
Maks. radna temperatura: 50 ºC
Minimalni tlak za brtvljenje malog otvora 0.3 bar
Za tlakove brtvljenja 0.1 do 0.3 bar posebna brtva
Završno ispitivanje na tlak i funkciju sukladno EN 1226 (DIN 3230 dio 4) ili jednakovrijedno.
</t>
  </si>
  <si>
    <t xml:space="preserve">Nabava, doprema i ugradba fazonskih komada od duktila.
Nabava, doprema i ugradba spojnih dijelova i fazonskih komada izrađenih od nodularnog lijeva prema HRN EN 545 ili jednakovrijedno za tlačno spajanje cijevi za radni tlak od 16 bara, sve prema specifikacijama, tehničkim karakteristikama i nacrtima iz ovog projekta. U stavci su obračunati fazonski komadi koji se ugrađuju u zasunska okna. Stavka obuhvaća sve radove kao i nabavu spojnog i brtvenog materijala prema iskazu fazonskih komada.
Obračun po komadu spojnog dijela i fazonskog  komada.
</t>
  </si>
  <si>
    <t xml:space="preserve">Crpka za odvodnju.
Dobava i ugradba crpke, potopljene, za odvodnju procjednih voda iz podzemnog dijela objekta, napon 220 V, snaga P=480W, jakost 2.3 A Q=2.0 l/sek kod Hm = 4 m.V.S. Crpni agregat je kompletno izrađen od nehrđajućeg čelika 1.4301 ili jednakovrijedno i opremljen usisnim sitom i ručkom za nošenje, nivosklopkom za automatski rad, te ima 10 m strujnog kabela.
Obračun po komadu.
</t>
  </si>
  <si>
    <t xml:space="preserve">Dobava, isporuka, postavljanje i spajanje poliesterskog razdjelnog ormara dimenzija: 750 x 1000 x 320mm,  u zaštiti IP 54 za vanjsku montažu.
Razdjelni ormar je sa odgovarajućim dodatnim priborom i poliesterskim postoljem (temeljem) visine min. 900mm sa demontažnom prednjom pločom, montažnom pločom, krovom, vratima s naboranom površinom i bravicom sa mogućnosti zaključavanja, donjom pločom za uvod kabela kroz uvodnice. 
Isporučitelj je dužan isporučiti ormar sa svim dijelovima koji nisu specificirani a potrebni su za montažu opreme i ormara i njegovo ispravno djelovanje.
Svi električni uređaji u ormaru moraju imati odgovarajuću oznaku, svi kabeli moraju biti tako označeni da je oznaka vidljiva sa prednje strane uz otvorena vrata. 
Ormar mora biti potpuno ispitan u radionici, a nakon montaže na objektu mora se izvršiti funkcionalno ispitivanje. 
</t>
  </si>
  <si>
    <t xml:space="preserve">Dobava, isporuka, postavljanje i spajanje poliesterskog razdjelnog ormara dimenzija: 750 x 1000 x 320mm,  u zaštiti IP 54 za vanjsku montažu.
Razdjelni ormar je sa odgovarajućim dodatnim priborom i poliesterskim postoljem (temeljem) visine min. 900mm sa demontažnom prednjom pločom, montažnom pločom, krovom, vratima s naboranom površinom i bravicom sa mogućnosti zaključavanja, donjom pločom za uvod kabela kroz uvodnice. 
Isporučioc je dužan isporučiti ormar sa svim dijelovima koji nisu specificirani a potrebni su za montažu opreme i ormara i njegovo ispravno djelovanje.
Svi električni uređaji u ormaru moraju imati odgovarajuću oznaku, svi kabeli moraju biti tako označeni da je oznaka vidljiva sa prednje strane uz otvorena vrata. 
Ormar mora biti potpuno ispitan u radionici, a nakon montaže na objektu mora se izvršiti funkcionalno ispitivanje. 
</t>
  </si>
  <si>
    <t xml:space="preserve">Dobava, isporuka, postavljanje i spajanje poliesterskog razdjelnog ormara dimenzija: 750 x 1000 x 320mm,  u zaštiti IP 54 za vanjsku montažu.
Razdjelni ormar je sa odgovarajućim dodatnim priborom i poliesterskim postoljem (temeljem) visine min. 900mm sa demontažnom prednjom pločom, montažnom pločom, krovom, vratima s naboranom površinom i bravicom sa mogućnosti zaključavanja, donjom pločom za uvod kabela kroz uvodnice. 
Isporučioc je dužan isporučiti ormar sa svim dijelovima koji nisu specificirani a potrebni su za montažu opreme i ormara i njegovo ispravno djelovanje.
Svi električni uređaji u ormaru moraju imati odgovarajuću oznaku, svi kabeli moraju biti tako označeni da je oznaka vidljiva sa prednje strane uz otvorena vrata. 
Ormar mora biti potpuno ispitan u radionici, a nakon montaže na objektu mora se izvršiti funkcionalno ispitivanje. 
</t>
  </si>
  <si>
    <t xml:space="preserve">4-polni prekidač s diferencijalnom zaštitom 40A/30mA tip iID sa ARA automatskim recloserom (automatski ponovni uklop) tip ARA iID
</t>
  </si>
  <si>
    <t xml:space="preserve">4-polni odvodnik prenapona za sustav TNS klase B+C (tip T1+T2) 
</t>
  </si>
  <si>
    <t xml:space="preserve">Izborna 4-polna preklopka 40A (ručni change over) sa položajima 1-0-2 
</t>
  </si>
  <si>
    <t xml:space="preserve">PEHD DN 110 mm, SDR 17, NP 10 bara </t>
  </si>
  <si>
    <t xml:space="preserve">PEHD DN 110 mm, SDR 11, NP 16 bara </t>
  </si>
  <si>
    <t xml:space="preserve">PEHD DN 75 mm, SDR 17, NP 10 bara </t>
  </si>
  <si>
    <t>PEHD DN 63 mm, SDR 17, NP 10 bara</t>
  </si>
  <si>
    <t xml:space="preserve">PEHD DN 125 mm, SDR 17, NP 10 bara </t>
  </si>
  <si>
    <t xml:space="preserve">PEHD DN 63 mm, SDR 17, NP 10 bara </t>
  </si>
  <si>
    <t xml:space="preserve">PEHD DN 160 mm, SDR 11, NP 16 bara </t>
  </si>
  <si>
    <t xml:space="preserve">PEHD DN 280 mm, SDR 11, NP 16 bara </t>
  </si>
  <si>
    <t xml:space="preserve">PEHD DN 90 mm, SDR 17, NP 10 bara </t>
  </si>
  <si>
    <t xml:space="preserve"> - PEHD DN 75 mm, NP 10 bara </t>
  </si>
  <si>
    <t xml:space="preserve"> - PEHD DN 63 mm, NP 10 bara   </t>
  </si>
  <si>
    <t xml:space="preserve"> - PEHD DN 110 mm, NP 10 bara  </t>
  </si>
  <si>
    <t xml:space="preserve"> - PEHD DN 75 mm, NP 10 bara  </t>
  </si>
  <si>
    <t xml:space="preserve"> - PEHD DN 63 mm, NP 10 bara  </t>
  </si>
  <si>
    <t xml:space="preserve"> - PEHD DN 125 mm, NP 10 bara  </t>
  </si>
  <si>
    <t xml:space="preserve">PEHD DN 90 mm, NP 10 bara  </t>
  </si>
  <si>
    <t xml:space="preserve">PEHD DN 125 mm, NP 10 bara  </t>
  </si>
  <si>
    <t>Prometnice širine &gt; 3,5m.
Sanacija nosivim slojem od asfalt betona AC22 base 50/70 debljine 7 cm.</t>
  </si>
  <si>
    <t>Prometnice širine &gt; 3,5m.
Sanacija habajućim slojem od asfaltbetona AC11 surf 50/70 debljine 4 cm.</t>
  </si>
  <si>
    <t>D.4.1.7.8.2.1</t>
  </si>
  <si>
    <t>D.4.1.7.8.2.2</t>
  </si>
  <si>
    <t>Crpna stanica Gornje Psarjevo</t>
  </si>
  <si>
    <t>Hidrostanica Nespeš</t>
  </si>
  <si>
    <t xml:space="preserve">  PDV:</t>
  </si>
  <si>
    <t>SVEUKUPNO:</t>
  </si>
  <si>
    <t xml:space="preserve">Izrada vodovodnih okana svjetlih dimenzija ovisno o tipu  od armiranog betona C30/37 s dodatkom za vodonepropusnost. Izrada prema  nacrtima oplate i armature izvedenim u skladu sa statičkim proračunom. 
Ispod armiranog betonskog dna izvodi se podloga od betona C12/15 debljine 10 cm. AB zidovi okna, donja AB ploča i sabirnik debljine stijenki 20cm izvode se monolitno od betona C30/37 s dodatkom za vodoonepropusnost, armiraju prema statičkom proračunu i crtežima. Beton vibrirati, te provesti njegu betona sukladno propisima. 
Pokrovna ploča okna izvodi se kao monolitna armiranobetonska ploča, debljine 15 cm s izdignutim betonskim ulaznim grlom u kojem je  okrugli otvor od 60  cm. Na isti se ugrađuje vodovodni okrugli lijevano - željezni poklopac nosivosti D400.
</t>
  </si>
  <si>
    <t>D.1.1.7.13.2</t>
  </si>
  <si>
    <t xml:space="preserve">Nabava, doprema i montaža kombi zasuna, za radni tlak do 10 bara.
Kučište zasuna treba biti od duktilnog lijeva (GGG 40), prema HRN EN 1563 ili jednakovrijedno, u cijelosti zaštićeno protiv korozije slojem epoksidne smole min. debljine 250µm. Vođenje vretena u tri točke s dvije vodilice klina iz umjetnog materijala, što smanjuje moment otvaranja i zatvaranja zasuna. Vreteno iz nerhđajučeg čelika St. 1.4021 ili jednakovrijedno. 
Spajanje zasuna na prirubnicu,  uključivo svi potrebni prenosi, spuštanje, brtveni materijal, te nabava i montaža produžne motke do zasunske kape, ili ugradbene garniture. Sav spojni i vijčani materijal (matice, vijci, podložne pločice) koji se ugrađuju moraju biti od nehrđajučeg čelika (inox ili prokrom). Brtve koje se ugrađuju moraju biti - gumene brtve s prokromskim prstenom, atestirana za pitku vodu za radni tlak do 10 bara, prema EN 1514-1 ili jednakovrijedno.
Obračun po komadu ugrađenog zasuna.
</t>
  </si>
  <si>
    <t>EVK-T 100/100, NP 10 bara</t>
  </si>
  <si>
    <t>EVK-T 100/50, NP 10 bara</t>
  </si>
  <si>
    <t>EVK-T 50/50, NP 10 bara</t>
  </si>
  <si>
    <t>EVK-III 100/100, NP 10 bara</t>
  </si>
  <si>
    <t>EVK- T 100/100, NP 10 bara</t>
  </si>
  <si>
    <t>EVK- T 100/50, NP 10 bara</t>
  </si>
  <si>
    <t>EVK- T 65/65, NP 10 bara</t>
  </si>
  <si>
    <t>EVK--III komad 100/100, s 1 ventilom i vert. Izlazom, NP 10 bara</t>
  </si>
  <si>
    <t>EVK- T 100/65, NP 10 bara</t>
  </si>
  <si>
    <t>EVK- T 65/50, NP 10 bara</t>
  </si>
  <si>
    <t>EVK- T 50/50, NP 10 bara</t>
  </si>
  <si>
    <t>EVK--III komad 100/100, NP 10 bara</t>
  </si>
  <si>
    <t>EVK-IV komad 125/125, NP 10 bara</t>
  </si>
  <si>
    <t>EVK-III komad DN100, NP 10 bara</t>
  </si>
  <si>
    <t>ulična kapa za EVK--III</t>
  </si>
  <si>
    <t>ulična kapa za EVK--IV</t>
  </si>
  <si>
    <t>D.6.1.5.2.20.1</t>
  </si>
  <si>
    <t>D.6.1.5.2.20.2</t>
  </si>
  <si>
    <t>E2 EVK--III komad DN 150, NP 16bara</t>
  </si>
  <si>
    <t>E2 EVK--IV komad DN 200, NP 16 bara</t>
  </si>
  <si>
    <t>Nabava, doprema i ugradnja armatura za vodovodna okna i čvorove. Armature su od nodularnog lijeva (GGG 40),  sa prirubnicama prema prema ISO 2531 ili jednakovrijedno, tj. HRN EN 545 ili jednakovrijedno, unutarnjom i vanjskom zaštitom od korozije. Ugradbena duljina prema HRN EN 558-1 ili jednakovrijedno, a završno ispitivanje prema HRN EN 12266 ili jednakovrijedno (DIN 3230 dio 4. za pitku vodu ili jednakovrijedno). Sve prema specifikacijama, tehničkim karakteristikama i nacrtima iz glavnog projekta. 
U stavku je uključen sav potreban materijal kao i spojni i brtveni materijal (vijci, matice, brtve gumene sa uprešanim čeličnim prstenom za prirubnički spoj).
Obračun po komadu ugrađene armature.</t>
  </si>
  <si>
    <t>Bušenje u materijalu C kategorije s istovremenim utiskivanjem poliesterske cijevi.
Princip rada se zasniva na bušenju terena pomoću bušeće glave s rotirajućim svrdlima, te istovremenim utiskivanjem cijevi preko hidrauličkog sustava.
U jediničnu cijenu uključiti i nabavu, dopremu i ugradnju poliesterske cijevi za utiskivanje sa  spojnicama i gumenim brtvama od centrifugiranog poliestera nazivne krutosti SN 10000 N/m2 i nazivnog tlaka PN 1 bar proizvedene prema EN14364 ili jednakovrijedno i DIN19565 ili jednakovrijedno. Pojedinačna dužina cijevi je 3.0 m, a na jednom kraju cijevi je montirana spojnica s brtvom od EPDM-a.
Obračun po m' zaštitne cijevi.</t>
  </si>
  <si>
    <r>
      <t xml:space="preserve"> Za radnu cijev PEHD DN 125 mm - zaštitna cijev BC </t>
    </r>
    <r>
      <rPr>
        <i/>
        <sz val="9"/>
        <rFont val="GreekC"/>
        <charset val="238"/>
      </rPr>
      <t>F</t>
    </r>
    <r>
      <rPr>
        <i/>
        <sz val="9"/>
        <rFont val="Arial"/>
        <family val="2"/>
        <charset val="238"/>
      </rPr>
      <t xml:space="preserve"> 300 mm
8 m
</t>
    </r>
  </si>
  <si>
    <r>
      <t>Nabava i ugradba čeličnih zaštitnih cijevi spiralno varenih u propisanom padu. Cijevi moraju biti izolirane protiv korozije iznutra i izvana sa dva premaza na bazi bitumena odnosno jednim plastificiranim slojem. Stavka obuhvaća i stično varenje čeličnih cijevi u potrebnim dužinama, te naknadnu izolaciju vara. Obračun po m'</t>
    </r>
    <r>
      <rPr>
        <sz val="10"/>
        <color indexed="8"/>
        <rFont val="Calibri"/>
        <family val="2"/>
        <charset val="238"/>
      </rPr>
      <t xml:space="preserve"> ugrađene čelične zaštitne cijevi slijedećih karakteristika: DNv406,4mm, s=10.0mm</t>
    </r>
  </si>
  <si>
    <r>
      <t>Nabava i ugradba čeličnih zaštitnih cijevi spiralno varenih u propisanom padu. Cijevi moraju biti izolirane protiv korozije iznutra i izvana sa dva premaza na bazi bitumena odnosno jednim plastificiranim slojem. Stavka obuhvaća i stično varenje čeličnih cijevi u potrebnim dužinama, te naknadnu izolaciju vara. Obračun po m'</t>
    </r>
    <r>
      <rPr>
        <sz val="10"/>
        <color indexed="8"/>
        <rFont val="Calibri"/>
        <family val="2"/>
        <charset val="238"/>
      </rPr>
      <t xml:space="preserve"> ugrađene čelične zaštitne cijevi slijedećih karakteristika: DNv273,0mm, s=6.3mm</t>
    </r>
  </si>
  <si>
    <t xml:space="preserve">Nabava i montaža toplinske izolacije od mineralne vune debljine 3 cm (žljebaci sa alu folijom za izolaciju cjevovoda). Izolaciju tijesno obaviti oko cijevi tako da se oba ruba dotiču i po potrebi upotrijebiti stezne trake i napinjače. Uzdužne i poprečne dodirne rubove zalijepiti alu trakom U cijenu uračunati sav rad i potrebni materijal . </t>
  </si>
  <si>
    <r>
      <t xml:space="preserve">Nabava, izrada i montaža nosača cjevovoda na konstrukciju mosta. Nosači se postavljaju na razmaku od 150 cm. Jedan nosač se sastoji od 2 U profila NP12 duljine 500 mm zavarena na čeličnu ploču dimenzija 350/300/20 mm. Ploča se sidri sa 4 vijka M -12 u AB nosač mosta. U cijenu nosača uračunati i čeličnu obujmicu </t>
    </r>
    <r>
      <rPr>
        <sz val="10"/>
        <color indexed="8"/>
        <rFont val="GreekC"/>
        <charset val="238"/>
      </rPr>
      <t>F</t>
    </r>
    <r>
      <rPr>
        <sz val="10"/>
        <color indexed="8"/>
        <rFont val="Calibri"/>
        <family val="2"/>
        <charset val="238"/>
      </rPr>
      <t>16 mm duljine 900 mm sa pripadnim vijcima koja zaštitnu cijev pričvršćuje za nosač.</t>
    </r>
  </si>
  <si>
    <t>Obujmica cijevi  sa prirubnicom, DN160 mm/DN50 mm</t>
  </si>
  <si>
    <t>Obujmica cijevi  sa prirubnicom, DN280 mm/DN50 mm</t>
  </si>
  <si>
    <t>Automatski usisno-odzračni ventil DN 50 mm, sa prirubnicom, PN16.</t>
  </si>
  <si>
    <t>Zaštitni ormarić od čeličnog lima debljine 5 mm. Dimenzija ormarića je tlocrtno 500x500 mm, a visina je 800 mm. Ormarić se pričvršćuje (zavaruje) na zaštitnu čeličnu cijev. Na suprotnoj strani od ceste (mosta), na ormarić se ugrađuju vrata sa pantima i lokotom kako bi se omogućio pristup zasunu i odzračnom ventili. Na vratima se izrađuju četvorni otvori veličine 10 mm u tri reda po 10 otvora kako bi se omogućilo ventiliranje kućice. Nakon montaže ormarić se iznutra zaštićuje s ljepljenjem sloja ekstrudiranog polistirena debljine 5 cm, a izvana s jednim temeljnim premazom i dva zaštitna premaza lakom u plavoj boji. Obračun za kompletno isporučeni i montirani ormarić prema navedenom opisu uključujući ekstrudirani polistiren, pante, lokot i ličenje.</t>
  </si>
  <si>
    <t>D.7.1.7.24</t>
  </si>
  <si>
    <t>Osiguranje funkcioniranja vodoopskrbnog sustava tijekom izgradnje projektiranog vodoopskrbnog cjevovoda prema odabranoj tehnologiji izvođača radova. 
Stavka obuhvaća sve potrebne:
- pripremne radove;
- elaborat privremenog upravljanja
- nabave, dobave i ugradnje uređaja, privremenih objekata i opreme za dopremu pitke vode alternativnim putem (izgradnja privremenih cjevovoda - by pass, prespajanje postojećih cjevovoda, ugradnja privremenih crpki, kao i druga rješenja);
- radove na uklanjanju svih privremenih objekata, uređaja i opreme;
- trošak vode;
- tlačna proba i dezinfekcija cjevovoda;
- kao i sav ostali potreban rad i materijal.
Obračun po kompletu za cijeli sustav.</t>
  </si>
  <si>
    <t>Vanjski reflektor za postavljanje na fasadu, s žaruljom  i nosačem za montažu</t>
  </si>
  <si>
    <t>Kompletno tropolno podnožje za cilindrični osigurač sa osiguračima 32A (10,3x38 mm)</t>
  </si>
  <si>
    <t>D.2.1.7.6</t>
  </si>
  <si>
    <t>D.2.1.7.6.1</t>
  </si>
  <si>
    <t>D.2.1.7.6.2</t>
  </si>
  <si>
    <t>D.2.1.7.6.3</t>
  </si>
  <si>
    <t>D.2.1.7.6.4</t>
  </si>
  <si>
    <t>D.7.1.5.1.3</t>
  </si>
  <si>
    <t>D.7.1.5.1.3.1</t>
  </si>
  <si>
    <r>
      <t xml:space="preserve">Izrada fasade.
Izrada toplinske fasade koja se sastoji od polistirolskih ploča debljine 5 cm ljepljenih i tiplima učvršćenih na zid, preko kojih se u dva sloja navlači fasadni mort, armiran staklenom mrežicom te završni sloj bijele boje. Toplinska fasada je ukupne debljine cca 6 cm. Obavezna ugradnja kutnih pocinčanih profila s plastificiranim rubom – vertikale   na svim bridovima zidova i špaletama prozora i vrata i sokl profila </t>
    </r>
    <r>
      <rPr>
        <sz val="9"/>
        <color rgb="FFFF0000"/>
        <rFont val="Arial"/>
        <family val="2"/>
        <charset val="238"/>
      </rPr>
      <t>.</t>
    </r>
    <r>
      <rPr>
        <sz val="9"/>
        <rFont val="Arial"/>
        <family val="2"/>
        <charset val="238"/>
      </rPr>
      <t xml:space="preserve"> U cijenu uključen sav materijal,  kutne letvice, rad, radna skela, zastor, te njega žbuke. U cijenu uključen sav materijal, kutne letvice, rad, radna skela te njega žbuke.
Obračun po m2 ožbukane površine.</t>
    </r>
  </si>
  <si>
    <t>Izrada hidroizolacije poda.
Izrada hidroizolacije poda povrh betonskog sloja poda. Hidroizolacija od PVC folije debljine 1,8 mm sa zaštitnim 300 gr. filcom. Folija se spaja zavarivanjem, a povija se preko vert. sokla.
Obračun po m2 izolirane površine.</t>
  </si>
  <si>
    <t>Stolarski radovi</t>
  </si>
  <si>
    <t>EV zasun DN200 mm, NP 16 bara</t>
  </si>
  <si>
    <t>EV zasun DN50 mm, NP 16 bara</t>
  </si>
  <si>
    <t>Odzračno-dozračni ventil DN50 mm, NP 16 bara</t>
  </si>
  <si>
    <t>T komad DN200/200 mm, NP 16 bara</t>
  </si>
  <si>
    <t>Q komad DN80 mm, NP 16 bara</t>
  </si>
  <si>
    <t>Q komad DN200 mm, NP 16 bara</t>
  </si>
  <si>
    <t>FF komad DN250 mm, L=800 mm, NP 16 bara</t>
  </si>
  <si>
    <t>FF komad DN250 mm, L=1600 mm (sa zidnom prirubnicom), NP 16 bara</t>
  </si>
  <si>
    <t>FFR komad DN250/DN200 mm, L=300 mm, NP 16 bara</t>
  </si>
  <si>
    <t>FFR komad DN200/DN150 mm, L=300 mm, NP 16 bara</t>
  </si>
  <si>
    <t>FFR komad DN200/DN160 mm, L=300 mm, NP 16 bara</t>
  </si>
  <si>
    <t>FFR komad DN150/DN80 mm, L=200 mm, NP 16 bara</t>
  </si>
  <si>
    <t>N komad DN250 mm, NP 16 bara</t>
  </si>
  <si>
    <t xml:space="preserve">Tlačni cjevovod crpke za odvodnju podruma.
Dobava i ugradba tlačnog cjevovoda crpke za odvodnju podruma promjera Ø40 (1 1/4 "), čelični pocinčani, dužine 4 m, sa ugrađene (na navoj) četiri prirubnice, pocinčane, Ø40, NP 16.
Obračun po kompletu.
</t>
  </si>
  <si>
    <t>▪ stabilizirani ispravljački uređaj 230VAC/24  VDC 5A</t>
  </si>
  <si>
    <t xml:space="preserve">▪ GPRS modem 24VDC, komplet s antenom za komunikaciju PLC-a s centrom nadzora </t>
  </si>
  <si>
    <t xml:space="preserve">Krajnja sklopka NC+NO, IP66 s plastičnim kotačićem i polugom promjenjive dužine, </t>
  </si>
  <si>
    <t xml:space="preserve">Izrada vodovodnih okana svjetlih dimenzija ovisno o tipu  od armiranog betona C30/37 s dodatkom za vodonepropusnost.  
Ispod armiranog betonskog dna izvodi se podloga od betona C12/15 debljine 10 cm. AB zidovi okna, donja AB ploča i sabirnik debljine stijenki 20cm izvode se monolitno od betona C30/37 s dodatkom za vodoonepropusnost. Beton vibrirati, te provesti njegu betona sukladno propisima. 
Pokrovna ploča okna izvodi se kao monolitna armiranobetonska ploča, debljine 15 cm. Iznad gornje ploče se izrađuje ab prsten dimenzija 60x60 cm  na koji se postavlja okrugli poklopac Ø600 mm sa natpisom "Vodovod", nosivosti 40 tona.
</t>
  </si>
  <si>
    <t>D.9.1.8.</t>
  </si>
  <si>
    <t>D.9.1.8.1</t>
  </si>
  <si>
    <t>D.9.1.8.2</t>
  </si>
  <si>
    <t>D.9.1.8.3</t>
  </si>
  <si>
    <t>D.9.1.8.4</t>
  </si>
  <si>
    <t>D.9.1.8.4.1</t>
  </si>
  <si>
    <t>D.9.1.8.4.2</t>
  </si>
  <si>
    <t>D.9.1.8.5.1</t>
  </si>
  <si>
    <t>D.9.1.8.5.2</t>
  </si>
  <si>
    <t>D.9.1.8.6</t>
  </si>
  <si>
    <t>D.9.1.8.7</t>
  </si>
  <si>
    <t>D.9.1.8.8</t>
  </si>
  <si>
    <t>D.9.1.8.9</t>
  </si>
  <si>
    <t>Spojnica  DN100/110, NP 10 bara</t>
  </si>
  <si>
    <t>Spojnica  DN150/160, NP 10 bara</t>
  </si>
  <si>
    <t>Dobava i montaža metalnog ili AB stupa sa natpisnom pločom oznake prolaza cjevovoda ispod vodotoka u početnom i završnom tjemenu prolaza</t>
  </si>
  <si>
    <t>D.1.1.7.26</t>
  </si>
  <si>
    <t>D.2.1.7.26</t>
  </si>
  <si>
    <t>D.4.1.7.26</t>
  </si>
  <si>
    <t>D.5.1.7.26</t>
  </si>
  <si>
    <t xml:space="preserve">Dobava i montaža metalnog ili AB stupa sa natpisnom pločom oznake odzračne garniture </t>
  </si>
  <si>
    <t>D.1.1.7.6</t>
  </si>
  <si>
    <t>D.1.1.7.6.1</t>
  </si>
  <si>
    <t>D.1.1.7.6.2</t>
  </si>
  <si>
    <t>D.1.1.7.6.3</t>
  </si>
  <si>
    <t>D.1.1.7.6.4</t>
  </si>
  <si>
    <t>D.4.1.5.1.5</t>
  </si>
  <si>
    <t>D.4.1.5.1.5.1</t>
  </si>
  <si>
    <t>D.4.1.5.1.5.2</t>
  </si>
  <si>
    <t>D.4.1.5.1.5.3</t>
  </si>
  <si>
    <t>D.4.1.5.1.5.4</t>
  </si>
  <si>
    <t>D.5.1.7.6</t>
  </si>
  <si>
    <t>D.5.1.7.6.1</t>
  </si>
  <si>
    <t>D.5.1.7.6.2</t>
  </si>
  <si>
    <t>D.5.1.7.6.3</t>
  </si>
  <si>
    <t>D.5.1.7.6.4</t>
  </si>
  <si>
    <t>D.1.1.7.1.6.2</t>
  </si>
  <si>
    <t>D.1.1.7.8.2</t>
  </si>
  <si>
    <t>D.1.1.7.8.3</t>
  </si>
  <si>
    <t>D.2.1.7.8.3</t>
  </si>
  <si>
    <t>D.2.1.7.8.2</t>
  </si>
  <si>
    <t>D.1.1.2.1.0</t>
  </si>
  <si>
    <t>D.2.1.2.1.0</t>
  </si>
  <si>
    <t>D.3.1.2.1.0</t>
  </si>
  <si>
    <t>D.4.1.2.1.0</t>
  </si>
  <si>
    <t>D.5.1.2.1.0</t>
  </si>
  <si>
    <t>D.6.1.2.1.0</t>
  </si>
  <si>
    <t>D.7.1.2.1.0</t>
  </si>
  <si>
    <t>Iskop rova za cjevovod širine do 1,00 m, u materijalu  C kategorije uz izdvajanje i deponiranje na gradilištu kvalitetnog humusnog materijala potrebnog za humusiranje površina nakon zatrpavanja rovova. Radove izvesti ovisno o opremljenosti i tehnologiji rada izvođača za sve dubine prema uzdužnim profilima. Širina rova ovisna je o normalnom profilu i promjeru cjevovoda (prema glavnom projektu). Na mjestima gdje se uz iskopani rov odlaže materijal potrebno je ostaviti slobodnu površinu uz rov širine 0,50 m. Radovi moraju teći u potpunoj koordinaciji s montažom cijevi. Iskopano tlo  uz prometnice se odmah odvozi na deponiju, a na mjestima gdje se trasa cjevovoda  nalazi u zelenim površinama odlaže se u stranu unutar radnog pojasa. U jediničnu cijenu treba uključiti sve potrebne radove (kao izdvajanje humusa, razupiranje bočnih stranica rova, crpljenje vode iz rova tijekom izvođenja radova i slično), potrebne strojeve  te opremu   za razupiranje i osiguranje rova od urušavanja, prema tehnologiji izvođača radova, u skladu s propisanim uvjetima zaštite na radu, uključujući i potreban iskop za ugradnju zaštitne oplate. Kut pokosa kod vodovodnog rova (bez oplate i ukrućenja) mora se odabrati prema vrsti tla. Iskop se izvodi strojno. U stavku uključeno 5% ručnog iskopa na mjestima gdje strojni iskop nije moguć.Obračun po m3 iskopa u sraslom stanju. Obračun po m3 iskopa u sraslom stanju.</t>
  </si>
  <si>
    <t>Iskop rova za cjevovod širine do 1,00 m, u materijalu  C kategorije uz izdvajanje i deponiranje na gradilištu kvalitetnog humusnog materijala potrebnog za humusiranje površina nakon zatrpavanja rovova. Radove izvesti ovisno o opremljenosti i tehnologiji rada izvođača za sve dubine prema uzdužnim profilima. Širina rova ovisna je o normalnom profilu i promjeru cjevovoda (prema glavnom projektu). Na mjestima gdje se uz iskopani rov odlaže materijal potrebno je ostaviti slobodnu površinu uz rov širine 0,50 m. Radovi moraju teći u potpunoj koordinaciji s montažom cijevi. Iskopano tlo  uz prometnice se odmah odvozi na deponiju, a na mjestima gdje se trasa cjevovoda  nalazi u zelenim površinama odlaže se u stranu unutar radnog pojasa. U jediničnu cijenu treba uključiti sve potrebne radove (kao izdvajanje humusa, razupiranje bočnih stranica rova, crpljenje vode iz rova tijekom izvođenja radova i slično), potrebne strojeve  te opremu   za razupiranje i osiguranje rova od urušavanja, prema tehnologiji izvođača radova, u skladu s propisanim uvjetima zaštite na radu, uključujući i potreban iskop za ugradnju zaštitne oplate. Kut pokosa kod vodovodnog rova (bez oplate i ukrućenja) mora se odabrati prema vrsti tla. Iskop se izvodi strojno. U stavku uključeno 5% ručnog iskopa na mjestima gdje strojni iskop nije moguć. Obračun po m3 iskopa u sraslom stanju.</t>
  </si>
  <si>
    <t>D.1.1.4.1.0</t>
  </si>
  <si>
    <t>D.2.1.4.1.0</t>
  </si>
  <si>
    <t>D.3.1.4.1.0</t>
  </si>
  <si>
    <t>D.4.1.4.1.0</t>
  </si>
  <si>
    <t>D.5.1.4.1.0</t>
  </si>
  <si>
    <t>D.6.1.4.1.0</t>
  </si>
  <si>
    <t>D.7.1.4.1.0</t>
  </si>
  <si>
    <t>Montaža uključuje i postavljanje trake za označavanje i detekciju cjevovoda.Obračun po m´ ugrađene PEHD cijevi.</t>
  </si>
  <si>
    <t>D.1.1.5.1.0</t>
  </si>
  <si>
    <t>D.1.1.5.1</t>
  </si>
  <si>
    <t>D.7.1.5.1.0</t>
  </si>
  <si>
    <t>D.6.1.5.1.0</t>
  </si>
  <si>
    <t>D.5.1.5.1.0</t>
  </si>
  <si>
    <t>D.4.1.5.1.0</t>
  </si>
  <si>
    <t>D.3.1.5.1.0</t>
  </si>
  <si>
    <t>D.2.1.5.1.0</t>
  </si>
  <si>
    <t>Spojnica DN100/110, NP 10 bara</t>
  </si>
  <si>
    <t>Spojnica DN65/75, NP 10 bara</t>
  </si>
  <si>
    <t>Spojnica DN50/63, NP 10 bara</t>
  </si>
  <si>
    <t>Spojnica DN80/75, NP 10 bara</t>
  </si>
  <si>
    <t>Spojnica DN125/125, NP 10 bara</t>
  </si>
  <si>
    <t>spojnica , DN 250/280, NP 10/16 bara</t>
  </si>
  <si>
    <t>spojnica , DN 225/200, NP 10/16 bara</t>
  </si>
  <si>
    <t>spojnica , DN 150/160, NP 10/16 bara</t>
  </si>
  <si>
    <t>spojnica , DN 100/110, NP 10/16 bara</t>
  </si>
  <si>
    <t>Rušenje i obnova kućnih prilaza. Kućne prilaze obnoviti istim materijalom (npr. zemlja, beton) kako su sada izvedeni, te sve dovesti u prvobitno stanje. Stavka obuhvaća sav materijal potreban za kompletnu obnovu kućnih prilaza, te betonske cijevi Ø 300 za popravak eventualno oštećenih kanalskih propusta, koji prolaze ispod kućnih prilaza, prilikom izvođenja radova.Uključen odvoz suvišnog - razbijenog materijala</t>
  </si>
  <si>
    <t>D.3.1.7.8.2</t>
  </si>
  <si>
    <t>D.3.1.7.8.3</t>
  </si>
  <si>
    <t>D.4.1.7.6</t>
  </si>
  <si>
    <t>D.4.1.7.6.1</t>
  </si>
  <si>
    <t>D.4.1.7.6.2</t>
  </si>
  <si>
    <t>D.4.1.7.6.3</t>
  </si>
  <si>
    <t>D.4.1.7.6.4</t>
  </si>
  <si>
    <t>D.5.1.7.8.2</t>
  </si>
  <si>
    <t>D.5.1.7.8.3</t>
  </si>
  <si>
    <t>D.6.1.7.8.2</t>
  </si>
  <si>
    <t>D.6.1.7.8.3</t>
  </si>
  <si>
    <t>D.7.1.7.7.1</t>
  </si>
  <si>
    <r>
      <t xml:space="preserve">Magnetno – induktivni mjerač protoka.
</t>
    </r>
    <r>
      <rPr>
        <sz val="8"/>
        <rFont val="Arial"/>
        <family val="2"/>
        <charset val="238"/>
      </rPr>
      <t>Dobava i ugradba elektromagnetskog induktivnog mjerača protoka. Mjerač se ugrađuju na tlačnom cjevovodu iza hidrostanice, u mjernom oknu, te se njime bilježi trenutna i ukupna količina vode koja se tlači u mrežu.Mjerač je u mikroprocesorskoj izvedbi, verzija sa odvojenim displayom, sa samokontrolom, tehničkih karakteristika kako slijedi:</t>
    </r>
    <r>
      <rPr>
        <sz val="9"/>
        <rFont val="Arial"/>
        <family val="2"/>
        <charset val="238"/>
      </rPr>
      <t xml:space="preserve">
</t>
    </r>
    <r>
      <rPr>
        <sz val="8"/>
        <rFont val="Arial"/>
        <family val="2"/>
        <charset val="238"/>
      </rPr>
      <t>- nazivni promjer i radni tlak: DN200mm, PN16 bara
- Unutarnja obloga koji je u dodiru s mjernim medijem od tvrde gume
- Kompaktna izvedba
- Stupanj zaštite IP67 sa mikroprocesorskom samokontrolom ispravnosti rada
- Prirubnice od čelika ST 37.2, sa protukorozivnom zaštitom Zn/Al
- 3 izlaza i to strujni izlaz 0/4...20mA HART protocol, impulsni/frekventni "open collector" izlaz, statusni izlaz (kvar, smjer protoka, prazna cijev)
- 1 ulaz i to statusni ulaz 3 - 30VDC za vanjsko nuliranje mjerila ili stavljanje na stop, potpuno programibilan bez dodatnog alata
- 4 elektrode iz nehrđajučeg čelika 2 mjerne, 1 uzemljenje i 1 za dojavu prazne cijevi
- Mogučnost rezanja malih protoka (Low Flow cut off)
- Svi ulazi i izlazi galvanski odvojeni
- Mjerna točnost 0,2%
- Mjerni opseg 1:1000
- Napajanje 85-260V, 50/60 Hz
- Dvoredni displej sa tipkama za programiranje
- Dozvoljena temp. medija -20 do 80°C.</t>
    </r>
    <r>
      <rPr>
        <sz val="9"/>
        <rFont val="Arial"/>
        <family val="2"/>
        <charset val="238"/>
      </rPr>
      <t xml:space="preserve">
Obračun po komadu ugrađenog mjerača protoka</t>
    </r>
  </si>
  <si>
    <t>D.8.2.0</t>
  </si>
  <si>
    <t xml:space="preserve">°       naponski svitak 230 VAC za isklop prekidača °       pomoćni kontakti (NO + NC) </t>
  </si>
  <si>
    <t>D.8.2.2.2.0</t>
  </si>
  <si>
    <t>D.7.1.7.22</t>
  </si>
  <si>
    <t xml:space="preserve">Nabava, doprema i ugradba vodovodnih cijevi od tvrdog polietilena visoke gustoće PEHD, PE100,  prema odredbama HRN EN 12201-2 ili jednakovrijedno, DIN-a (8074, 8075) ili jednakovrijedno za radni tlak 10 i 16 bara. Proizvođač kvalitetu dokazuje normom ISO 9001-9002 ili jednakovrijedno, a kvaliteta cijevi dokazuje se certifikatom DVGW GW 335-A2 ili jednakovrijedno.
U stavku je uključena  nabava potrebnog spojnog materijala, te  trake za označavanje i detekciju cjevovoda.
Sve cijevi dobavljene na gradilište moraju biti zatvorene zaštitnim poklopcima. Cijevi se isporučuju uz prilog tvorničkog atesta. 
Ugradba cijevi  sastoji se od raznošenja istih sa gradilišne deponije uzduž trase do mjesta ugradnje, spuštanje cijevi u rov, namještanje po zadanom pravcu i niveleti, te spajanje cijevi. 
PEHD cijevi spajat će se elektrospojnicama ili sučeonim zavarivanjem. Cijevi se ugrađuju na dno iskopanog rova prema projektom predviđenim padovima. Promjene pravca cjevovoda ograničene su minimalnim radijusom od Rmin = 50 d. Za veće promjene pravca otkloni se rješavaju odgovarajućim fazonskim komadima. U jediničnu cijenu su uračunati svi potrebni radovi na ugradbi - montaži PEHD cjevovoda. Postupak spajanja elektrospojnicama ili sučeonog zavarivanja uračunat je u cijenu, a mora se izvesti u skladu uputa isporučioca cijevi, odnosno programa kontrole i osiguranja kakvoće. 
Spojeve treba ostaviti nezatrpane dok ne završi ispitivanje cjevovoda na vodonepropusnost.
</t>
  </si>
  <si>
    <t>Nabava, doprema i ugradnja polietilenskih PEHD fazonskih komada izrađenih od polietilena PE100 , u skladu sa hrvatskim normama , HRN EN 12 201 ili jednakovrijedno, ISO 4 427 (1996.) ili jednakovrijedno DIN  8074/75 (1998.) ili jednakovrijedno. Sve prema specifikacijama, tehničkim karakteristikama.
Obračun po komadu ugrađenog PEHD  fazonskog komada.</t>
  </si>
  <si>
    <t xml:space="preserve">Nabava, doprema i ugradba vodovodnih cijevi od tvrdog polietilena visoke gustoće PEHD, PE100,  prema odredbama HRN EN 12201-2 ili jednakovrijedno, DIN-a (8074, 8075) ili jednakovrijedno za radni tlak 10 bara. Proizvođač kvalitetu dokazuje normom ISO 9001-9002 ili jednakovrijedno, a kvaliteta cijevi dokazuje se certifikatom DVGW GW 335-A2 ili jednakovrijedno.
U stavku je uključena  nabava potrebnog spojnog materijala, te  trake za označavanje i detekciju cjevovoda.
Sve cijevi dobavljene na gradilište moraju biti zatvorene zaštitnim poklopcima. Cijevi se isporučuju uz prilog tvorničkog atesta. 
Ugradba cijevi  sastoji se od raznošenja istih sa gradilišne deponije uzduž trase do mjesta ugradnje, spuštanje cijevi u rov, namještanje po zadanom pravcu i niveleti, te spajanje cijevi. 
PEHD cijevi spajat će se elektrospojnicama ili sučeonim zavarivanjem. Cijevi se ugrađuju na dno iskopanog rova prema projektom predviđenim padovima. Promjene pravca cjevovoda ograničene su minimalnim radijusom od Rmin = 50 d. Za veće promjene pravca otkloni se rješavaju odgovarajućim fazonskim komadima. U jediničnu cijenu su uračunati svi potrebni radovi na ugradbi - montaži PEHD cjevovoda. Postupak spajanja elektrospojnicama ili sučeonog zavarivanja uračunat je u cijenu, a mora se izvesti u skladu uputa isporučioca cijevi, odnosno programa kontrole i osiguranja kakvoće. 
Spojeve treba ostaviti nezatrpane dok ne završi ispitivanje cjevovoda na vodonepropusnost.
</t>
  </si>
  <si>
    <t>Nabava, doprema i ugradnja vodoopskrbnih PEHD cijevi od PE100, SDR 11, PN 16 bara, prema HRN EN 12201-2 ili jednakovrijedno sa zaštitnom oblogom od od pjenastog mineralno ojačanog polietilena ili polipropilena. 
Cijevi moraju imati odgovarajući atest za korištenje za pitku vodu izdan od nadležne hrvatske institucije. 
U stavku je uključena  nabava svog potrebnog spojnog materijala.
Sve cijevi dobavljene na gradilište moraju biti zatvorene zaštitnim poklopcima. Cijevi se isporučuju uz prilog tvorničkog atesta. 
Ugradba cijevi sastoji se od raznošenja istih sa gradilišne deponije uzduž trase do mjesta ugradnje, spuštanje cijevi u rov, namještanje po zadanom pravcu i niveleti te spajanje cijevi. 
PEHD cijevi spajat će se elektrospojnicama ili sučeonim zavarivanjem. Cijevi se ugrađuju na dno iskopanog rova prema projektom predviđenim padovima. Za veće promjene pravca otkloni se rješavaju odgovarajućim fazonskim komadima.
U jediničnu cijenu su uračunati svi potrebni radovi na ugradbi - montaži PEHD cjevovoda. Postupak spajanja elektrospojnicama ili sučeonog zavarivanja uračunat je u cijenu, a mora se izvesti u skladu s uputama isporučioca cijevi. 
Spojeve treba ostaviti nezatrpane dok ne završi ispitivanje cjevovoda na vodonepropusnost. Montaža uključuje i postavljanje trake s elektrovodljivom žicom za detekciju i trake za označavanje cjevovoda.
U jediničnu cijenu uključiti sav dodatan rad i materijal.
Obračun po m' montirane cijevi.</t>
  </si>
  <si>
    <t xml:space="preserve">Nabava, doprema i ugradba vodovodnih cijevi od tvrdog polietilena visoke gustoće PEHD, PE100,  prema odredbama HRN EN 12201-2 ili jednakovrijedno, DIN-a (8074, 8075) ili jednakovrijedno za radni tlak 16 bara. Proizvođač kvalitetu dokazuje normom ISO 9001-9002 ili jednakovrijedno, a kvaliteta cijevi dokazuje se certifikatom DVGW GW 335-A2 ili jednakovrijedno.
U stavku je uključena  nabava potrebnog spojnog materijala, te  trake za označavanje i detekciju cjevovoda.
Sve cijevi dobavljene na gradilište moraju biti zatvorene zaštitnim poklopcima. Cijevi se isporučuju uz prilog tvorničkog atesta. 
Ugradba cijevi  sastoji se od raznošenja istih sa gradilišne deponije uzduž trase do mjesta ugradnje, spuštanje cijevi u rov, namještanje po zadanom pravcu i niveleti, te spajanje cijevi. 
PEHD cijevi spajat će se elektrospojnicama ili sučeonim zavarivanjem. Cijevi se ugrađuju na dno iskopanog rova prema projektom predviđenim padovima. Promjene pravca cjevovoda ograničene su minimalnim radijusom od Rmin = 50 d. Za veće promjene pravca otkloni se rješavaju odgovarajućim fazonskim komadima. U jediničnu cijenu su uračunati svi potrebni radovi na ugradbi - montaži PEHD cjevovoda. Postupak spajanja elektrospojnicama ili sučeonog zavarivanja uračunat je u cijenu, a mora se izvesti u skladu uputa isporučioca cijevi, odnosno programa kontrole i osiguranja kakvoće. 
Spojeve treba ostaviti nezatrpane dok ne završi ispitivanje cjevovoda na vodonepropusnost.
</t>
  </si>
  <si>
    <t>D.6.1.4.3</t>
  </si>
  <si>
    <t>D.9.1.4.1.0</t>
  </si>
  <si>
    <t>D.10.2.0</t>
  </si>
  <si>
    <r>
      <t xml:space="preserve">Crpna stanica isporučuje se predgotovljena, montira se kao cjelina koja uključuje strojarsku i </t>
    </r>
    <r>
      <rPr>
        <b/>
        <sz val="9"/>
        <color rgb="FF0070C0"/>
        <rFont val="Arial"/>
        <family val="2"/>
        <charset val="238"/>
      </rPr>
      <t>elektro opremu unutar stanice.</t>
    </r>
    <r>
      <rPr>
        <sz val="9"/>
        <color rgb="FF0070C0"/>
        <rFont val="Arial"/>
        <family val="2"/>
        <charset val="238"/>
      </rPr>
      <t xml:space="preserve"> Isporuka elektro dijela unutar crpne stanice mora obuhvatiti sve kompletno (razdjelni ormar RCS do potpune funkcionalnosti, elektro instalaciju rasvjete, priključnica, izjednačenje potencijala),  to jeste sve unutar poliesterskog kućišta crpne stanice.Ovim troškovnikom predviđena je elektro oprema priključka od SPMO priključno mjernog ormarića do vanjskog priključnog ormarića (RVP) te sve do ormarića crpne stanice RCS koji je obuhvaćen isporukom crpne stanice. Ovim troškovmikom također je obuhvaćeno vanjsko uzemljenje crpne stanice.Svaka stavka ove specifikacije materijala i radova obuhvaća kompletno dobavu, isporuku sa transportom do mjesta ugradnje, ugradnju, spajanje i ispitivanje, puštanje u pogon te izdavanje potrebnih atesta.</t>
    </r>
  </si>
  <si>
    <t>D.10.1.5.4.0</t>
  </si>
  <si>
    <t>D.9.1.5.1.0</t>
  </si>
  <si>
    <t>D.9.1.5.4.0</t>
  </si>
  <si>
    <t>D.9.2.0</t>
  </si>
  <si>
    <t>Prolaz cijevi kroz zidove izvodi se vodonepropusno pomoću vodonepropusnih prstenova koji se ugrađuju prilikom betoniranja. Unutrašnjost okna dvostruko premazati duboko penetrirajućim temeljnim premazom  prema uputama proizvođača. U donjoj ploči okna izvesti sabirnik 40x40x40 cm zbog skupljanja vode. Za potrebe regulacije zasunskog ventila ostaviti iznad njih rupe Ø100 mm u gornjoj ploči. Ulične kape se postavljaju na gornju armiranobetonsku ploču. 
U cijenu je uključena: dobava, izrada, postavljanje, skidanje i čišćenje drvene oplate; dobava, ravnanje, čišćenje, savijanje i postavljanje armature, kao i svi potrebni radovi: dobave, pripreme, ugradbe, njege i održavanja betona, demontiranja i čišćenja, materijal, prijenosi i prijevozi, uključujući dobavu i montažu penjalica od nehrđajućeg čelika i poklopca,  te dobavu potrebnog materijala  i izradu izolacije gornje ploče zasunskog okna s prepustima na vertikalne zidove cca 20 cm, a sastoji se od traka PVC folije 1,2 mm međusobno varenih .
Obračun po komadu izrađenog okna.</t>
  </si>
  <si>
    <r>
      <rPr>
        <sz val="9"/>
        <rFont val="Arial"/>
        <family val="2"/>
        <charset val="238"/>
      </rPr>
      <t>Magnetno – induktivni mjerač protoka.</t>
    </r>
    <r>
      <rPr>
        <sz val="8"/>
        <rFont val="Arial"/>
        <family val="2"/>
        <charset val="238"/>
      </rPr>
      <t xml:space="preserve">
Dobava i ugradba elektromagnetskog induktivnog mjerača protoka, 50W. Mjerač se ugrađuje na tlačnom cjevovodu iza hidrostanice, te se njime bilježi trenutna i ukupna količina vode koja se tlači u mrežu.
Mjerač je u mikroprocesorskoj izvedbi, verzija sa odvojenim displayom, sa samokontrolom, tehničkih karakteristika kako slijedi:
- nazivni promjer i radni tlak: DN80mm, PN16 bara
- Unutarnja obloga koji je u dodiru s mjernim medijem od tvrde gume
- Kompaktna izvedba
- Stupanj zaštite IP67 sa mikroprocesorskom samokontrolom ispravnosti rada
- Prirubnice od čelika ST 37.2, sa protukorozivnom zaštitom Zn/Al
- 3 izlaza i to strujni izlaz 0/4...20mA HART protocol, impulsni/frekventni "open collector" izlaz, statusni izlaz (kvar, smjer protoka, prazna cijev)
- 1 ulaz i to statusni ulaz 3 - 30VDC za vanjsko nuliranje mjerila ili stavljanje na stop, potpuno programibilan bez dodatnog alata
- 4 elektrode iz nehrđajučeg čelika 2 mjerne, 1 uzemljenje i 1 za dojavu prazne cijevi
- Mogučnost rezanja malih protoka (Low Flow cut off)
- Svi ulazi i izlazi galvanski odvojeni
- Mjerna točnost 0,2%
- Mjerni opseg 1:1000
- Napajanje 85-260V, 50/60 Hz
- Dvoredni displej sa tipkama za programiranje
- Dozvoljena temp. medija -20 do 80°C
Obračun po komadu ugrađenog mjerača protoka</t>
    </r>
  </si>
  <si>
    <t>D.10.1.5.1.0</t>
  </si>
  <si>
    <t>D.11.1.4.1.0</t>
  </si>
  <si>
    <t>D.11.1.5.1.0</t>
  </si>
  <si>
    <t xml:space="preserve">Nabava, doprema i ugradba vodovodnih cijevi od tvrdog polietilena visoke gustoće PEHD, PE100,  prema odredbama HRN EN 12201-2 ili jednakovrijedno, DIN-a (8074, 8075) ili jednakovrijedno za radni tlak 16 bara. Proizvođač kvalitetu dokazuje normom ISO 9001-9002 ili jednakovrijedno, a kvaliteta cijevi dokazuje se certifikatom DVGW GW 335-A2 ili jednakovrijedno.
U stavku je uključena  nabava potrebnog spojnog materijala, te  trake za označavanje i detekciju cjevovoda.Sve cijevi dobavljene na gradilište moraju biti zatvorene zaštitnim poklopcima. Cijevi se isporučuju uz prilog tvorničkog atesta. 
Ugradba cijevi  sastoji se od raznošenja istih sa gradilišne deponije uzduž trase do mjesta ugradnje, spuštanje cijevi u rov, namještanje po zadanom pravcu i niveleti, te spajanje cijevi. 
PEHD cijevi spajat će se elektrospojnicama ili sučeonim zavarivanjem. Cijevi se ugrađuju na dno iskopanog rova prema projektom predviđenim padovima. Promjene pravca cjevovoda ograničene su minimalnim radijusom od Rmin = 50 d. Za veće promjene pravca otkloni se rješavaju odgovarajućim fazonskim komadima. U jediničnu cijenu su uračunati svi potrebni radovi na ugradbi - montaži PEHD cjevovoda. Postupak spajanja elektrospojnicama ili sučeonog zavarivanja uračunat je u cijenu, a mora se izvesti u skladu uputa isporučioca cijevi, odnosno programa kontrole i osiguranja kakvoće. Spojeve treba ostaviti nezatrpane dok ne završi ispitivanje cjevovoda na vodonepropusnost.
</t>
  </si>
  <si>
    <t>D.11.1.5.4.0</t>
  </si>
  <si>
    <t>D.12.1.5.4.0</t>
  </si>
  <si>
    <t>D.13.1.5.4.0</t>
  </si>
  <si>
    <t>D.14.1.5.4.0</t>
  </si>
  <si>
    <t>D.12.1.5.1.0</t>
  </si>
  <si>
    <t>D.13.1.5.1.0</t>
  </si>
  <si>
    <t>D.14.1.5.1.0</t>
  </si>
  <si>
    <t>D.14.1.4.1.0</t>
  </si>
  <si>
    <t>D.14.2.0</t>
  </si>
  <si>
    <t>D.13.2.0</t>
  </si>
  <si>
    <t>D.12.2.0</t>
  </si>
  <si>
    <t>D.11.2.0</t>
  </si>
  <si>
    <t>▪ grebenasta sklopka  125 A/4p (1-0-2) za odvojenu ugradnju</t>
  </si>
  <si>
    <t>▪ automatski prekidač 125A, 25 kA, s naponskim svitkom 230 VAC i pom.kontaktima NO+NC</t>
  </si>
  <si>
    <t>▪ motorski prekidač 100A/3p, s prednjim pom.kontaktima NO+NC</t>
  </si>
  <si>
    <t>4-polni odvodnik prenapona za sustav TNS klase B+C</t>
  </si>
  <si>
    <t xml:space="preserve">4-polni prekidač s diferencijalnom zaštitom 40A/30mA sa  automatskim recloserom (automatski ponovni uklop)
</t>
  </si>
  <si>
    <t xml:space="preserve">4-polni prekidač s diferencijalnom zaštitom 40A/30mA  automatskim recloserom (automatski ponovni uklop)
</t>
  </si>
  <si>
    <t xml:space="preserve">4-polni odvodnik prenapona za sustav TNS klase B+C 
</t>
  </si>
  <si>
    <t xml:space="preserve">▪ programibilni logički kontroler (PLC) modularni, sljedećih karakteristika:                                                  * napajanje istosmjernim naponom 24VDC               * centralna jedinica (CPU) s integriranim slijedećim priključcima:                                                                      * 14 digitalna ulaza, 24V istosmjerno                          * 10 digitalnih izlaza, 24V istosmjerno                        * 2/1 (AI/A0) naponski ulazi 0+10 V                             * 1xTCP/IP port                                                                 * 1xMC 24MB (dodatna memorijska kartica)              * dodatni modul (proširivanje osnovne konfiguracije)  (4-20 mA)                                                </t>
  </si>
  <si>
    <t>D.12.1.4.1.0</t>
  </si>
  <si>
    <t>D.13.1.4.1.0</t>
  </si>
  <si>
    <t xml:space="preserve">Izvedba izvoda kućnog priključka za priključak kućanstava.
Točnu lokaciju na terenu odrediti će predstavnik investitora, nadzorni inženjer uz suglasnost krajnjeg korisnika (vlasnika).
Stavka uključuje:
- Iskolčenje  trase vodovodnog kućnog priključka.
- Strojno rezanje i razbijanje asfalta, betona, pranog kulira, skidanje opločnika i kulir ploča kao i mogućih drugih materijala na kolnim i pješačkim ulazima te bušenje trupa ceste u slučaju da se glavni cjevovod nalazi sa suprotne strane prometnice.
- Iskop rova za kanal kućnog priključka, širine 0,8 m, srednje dubine 1,3 m, uključujući i iskop za okna kućnih priključaka, bez obzira na kategoriju materijala. Predviđena je izvedba rova sa vertikalnim stranama te proširenje rova na mjestima montaže okana uz korištenje razuporne oplate. Iskopano tlo odbacuje se u stranu unutar radnog pojasa. 
- Ručno planiranje dna rova.
- Nabava, dobava i ugradnja pijeska granulacije 0-8 mm za izradu podloge debljine 10 cm ispod vodoopskrbne cijevi i u zoni cijevi  (do 30 cm iznad tjemena cijevi) uz  pažljivo nabijanje.
- Nabava, dobava i ugradnja materijala iz iskopa ili zamjenskog materijala za zatrpavanje (ovisno o postojećem stanju) cjevovoda uz pažljivo nabijanje u slojevima do 30 cm. Zbijenost treba odgovarati prema zahtjevu nadležne uprave za ceste. Konačnu odluku o primjerenosti materijala za ugradnju donosi Inženjer upisom u građevinski dnevnik. </t>
  </si>
  <si>
    <t xml:space="preserve">- Utovar i odvoz viška materijala iz iskopa i razbijenog materijala na deponiju koju osigurava izvođač radova.                        .
- Vraćanje u prvobitno stanje  kolnih i pješačkih ulaza na mjestima gdje se izvodio izvod za kućni  priključak, bez obzira na vrstu materijala
- Nabavu, dobavu i ugradnju sa svim potrebnim spojnim i brtvenim materijalom u vodonepropusnoj izvedbi: 
1. Ogrlica (DN 63-280 / DN 25 mm ) na mjestu izvedbe spoja izvoda kućnog priključka na vodoopskrbni cjevovod s pripadajućim s brzozatvarajućim ventilom 3/4 ”, ugradbenom garniturom i uličnom kapom.
2. Cijevi od tvrdog polietilena DN 25  mm visoke gustoće PE100 (PEHD), S5/SDR 11 sukladno HRN EN 12201-2 ili jednakovrijedno, ISO 4427 ili jednakovrijedno, za radni tlak 16 bara. 
3. Zaštitna PEHD cijev DN 63  mm (PE100, S8/SDR 17, PN10),  za zaštitu vodoopskrbne cijevi izvoda za kućni priključak. 
4. Vodomjerno okno - obračunato zasebnom stavkom.
U jediničnu cijenu uključiti i tlačno ispitivanje okna i kompletne vodovodnih instalacija sa vodomjerom na 16  bara i za isto je potrebno izdati izvještaj o ispitivanju.
Obračun po kompletu izvedenog izvoda za kućni priključak.
</t>
  </si>
  <si>
    <t>ulična zasunska kapa za nadzemni hidrant</t>
  </si>
  <si>
    <t>D.1.1.5.2.15.1</t>
  </si>
  <si>
    <t>D.1.1.5.2.15.2</t>
  </si>
  <si>
    <t>D.1.1.5.2.15.3</t>
  </si>
  <si>
    <t>D.1.1.5.2.15.4</t>
  </si>
  <si>
    <t>D.2.1.5.2.16.1</t>
  </si>
  <si>
    <t>D.2.1.5.2.16.2</t>
  </si>
  <si>
    <t>D.2.1.5.2.16.3</t>
  </si>
  <si>
    <t>D.2.1.5.2.16.4</t>
  </si>
  <si>
    <t>D.3.1.5.2.13.1</t>
  </si>
  <si>
    <t>D.3.1.5.2.13.2</t>
  </si>
  <si>
    <t>D.3.1.5.2.13.3</t>
  </si>
  <si>
    <t>D.3.1.5.2.13.4</t>
  </si>
  <si>
    <t>D.3.1.5.2.13.5</t>
  </si>
  <si>
    <t>D.4.1.5.2.19.1</t>
  </si>
  <si>
    <t>D.4.1.5.2.19.2</t>
  </si>
  <si>
    <t>D.4.1.5.2.19.3</t>
  </si>
  <si>
    <t>D.4.1.5.2.19.4</t>
  </si>
  <si>
    <t>D.4.1.5.2.19.5</t>
  </si>
  <si>
    <t>D.4.1.5.2.19.6</t>
  </si>
  <si>
    <t>D.4.1.5.2.19.7</t>
  </si>
  <si>
    <t>D.5.1.5.2.12.1</t>
  </si>
  <si>
    <t>D.5.1.5.2.12.2</t>
  </si>
  <si>
    <t>U ormar je ugrađena oprema kućne potrošnje (servisna utičnica, rasvjeta, oprema za upravljanje drenažnom crpkom za izbacivanje vode, kontrola ulaza u CS i sl.). Predviđeno je mjesto za ugradnju limitatora, ugrađeni su odvodnici prenapona, kontrolnik napona, te upravljački panel. Zaštita od previsokog napona dodira izvedena je zaštitnom sklopkom diferencijalne struje, a predviđeno je mjesto za spajanje uzemljenja i izjednačanja potencijala.</t>
  </si>
  <si>
    <t>D.9.1.5.1.0.1</t>
  </si>
  <si>
    <t>D.10.1.5.1.0.1</t>
  </si>
  <si>
    <t>D.11.1.5.1.0.1</t>
  </si>
  <si>
    <t>D.12.1.5.1.0.1</t>
  </si>
  <si>
    <t>D.13.1.5.1.0.1</t>
  </si>
  <si>
    <t>D.14.1.5.1.0.1</t>
  </si>
  <si>
    <t>Prolaz cijevi kroz zidove izvodi se vodonepropusno pomoću vodonepropusnih prstenova koji se ugrađuju prilikom betoniranja. Unutrašnjost okna dvostruko premazati duboko penetrirajućim temeljnim premazom  prema uputama proizvođača. U donjoj ploči okna izvesti sabirnik 40x40x40 cm zbog skupljanja vode. Za potrebe regulacije zasunskog ventila ostaviti iznad njih rupe Ø100 mm u gornjoj ploči. Ulične kape se postavljaju na gornju armiranobetonsku ploču. U cijenu je uključena: dobava, izrada, postavljanje, skidanje i čišćenje drvene oplate; dobava, ravnanje, čišćenje, savijanje i postavljanje armature, kao i svi potrebni radovi: dobave, pripreme, ugradbe, njege i održavanja betona, demontiranja i čišćenja, materijal, prijenosi i prijevozi, uključujući dobavu i montažu ljevano željeznih penjalica i poklopca,  te dobavu potrebnog materijala  i izradu izolacije gornje ploče.Vanjske površine zasunskih komora potrebno je hidroizolirati pomoću bitumenske trake (3 kg/m2) za zavarivanje i hladnog premaza. Traka se postavlja na hladni bitumenski premaz s međusobnim preklopom od min 20 cm. Zaštita hidroizolacije se vrši sa cementnom glazurom d=3-5 cm kvalitete C12/15 ojačane rabic mrežom na gornjoj ploči zasunskog okna izvedenom u padu prema rubovima ploče, a zaštita hidroizolacije na zidovima zasunskih komora vrši se PE folijom s kvržicama.Na  podnu ploču ugrađuje se beton za pad debljine d=3-5 cm sa padom prema sabirnoj jami za skupljanje i crpljenje iscurjele ili kondenzirane vode. Obračun po komadu izrađenog okna.</t>
  </si>
  <si>
    <r>
      <rPr>
        <sz val="9"/>
        <rFont val="Arial"/>
        <family val="2"/>
        <charset val="238"/>
      </rPr>
      <t>Hidrostanica</t>
    </r>
    <r>
      <rPr>
        <sz val="9"/>
        <color rgb="FFFF0000"/>
        <rFont val="Arial"/>
        <family val="2"/>
        <charset val="238"/>
      </rPr>
      <t xml:space="preserve">
</t>
    </r>
    <r>
      <rPr>
        <sz val="9"/>
        <rFont val="Arial"/>
        <family val="2"/>
        <charset val="238"/>
      </rPr>
      <t>Dobava, transport i ugradba hidrostanice za pitku vodu,</t>
    </r>
    <r>
      <rPr>
        <sz val="9"/>
        <color rgb="FFFF0000"/>
        <rFont val="Arial"/>
        <family val="2"/>
        <charset val="238"/>
      </rPr>
      <t xml:space="preserve"> </t>
    </r>
    <r>
      <rPr>
        <sz val="9"/>
        <rFont val="Arial"/>
        <family val="2"/>
        <charset val="238"/>
      </rPr>
      <t xml:space="preserve">kapaciteta 50 l/s i visine dobave 65 m.
Hidrostanica se sastoji od tri paralelno spojene crpke frekventno regulirane, dvije radne i jedna rezervna, za sanitarnu opskrbu stanovništva, montirane na zajednički okvir, sa ormarićem za upravljanje radom crpkama sa kaskadnom kontrolom, frekventnom regulacijom te automatskom izmjenom crpki tijekom pogona.
Crpke su vertikalne, in line crpke, sa frekventno reguliranim motorima i ugrađenom termičkom zaštitom. Vratilo i rotor crpke su iz nehrđajućeg čelika AISI 316 i AISI 304 ili jednakovrijedno.
Sa hidrostanicom se isporučuje i membranski spremnik kapaciteta 200 litara, NP 16 bara, sa senzorom 0-16 bara na ulazu radi zaštite uređaja od rada na suho, te tlačnim crijevom i priključkom na membranski spremnik.
Ispred i iza crpki se nalaze zasuni, a iza svake crpke se nalazi i nepovratni ventil.
Stavka obuhvaća i puštanje u pogon hidrostanice od ovlaštenog servisa, te izdavanje garancije na uređaj.
Obračun po komadu kompletno opremljene hidrostanice.
</t>
    </r>
  </si>
  <si>
    <t>D.7.1.7.21.1</t>
  </si>
  <si>
    <t>D.7.1.7.21.2</t>
  </si>
  <si>
    <r>
      <t>Tlačna proba za vodoopskrbni cjevovod. Nakon ugradnje, svaki se cjevovod mora podvrgnuti ispitivanju vodonepropusnosti. U svakom je slučaju nužno osigurati nepropusnost, odnosno propisanu izvedbu cijevi, fazonskih komada, spojeva i drugih dijelova cjevovoda, kao i uporišnih blokova. Za ispitivanje cjevovoda za transport vode na unutarnji tlak, tj. za provedbu tlačne probe, mjerodavne su norme HRN EN 805 ili jednakovrijedno. Spomenute norme opisuju sigurnosne zahtjeve koje treba ispuniti da bi se pripremila i provela tlačna proba. Pri provedbi tlačne probe, prema nevedenim normama, treba obratiti pozornost na: duljinu ispitne dionice, podupiranje i sidrenje cjevovoda, punjenje cjevovoda, te samu provedbu tlačne probe koja u pravilu treba biti prema normalnom postupku, a iznimno se prema odluci nadzornog inženjera može provesti po ubrzanom postupku. Detaljan opis postupka tlačne probe dan je u navedenim normama,</t>
    </r>
    <r>
      <rPr>
        <sz val="9"/>
        <color rgb="FFFF0000"/>
        <rFont val="Arial"/>
        <family val="2"/>
        <charset val="238"/>
      </rPr>
      <t xml:space="preserve"> </t>
    </r>
    <r>
      <rPr>
        <sz val="9"/>
        <color rgb="FF0070C0"/>
        <rFont val="Arial"/>
        <family val="2"/>
        <charset val="238"/>
      </rPr>
      <t>kao i u tehničkom izvještaju koji je sastavni dio glavnog projekta. Stavka obuhvaća provedbu tlačne probe prema normi HRN EN 805 ili jednakovrijedno uključujući sav potreban rad i materijal, te utrošak potrebne vode.
Obračun po profilu i m' ispitanog cjevovoda.</t>
    </r>
  </si>
  <si>
    <t>Izmicanje uličnih električnih stupova.
U stavci uračunati sve potrebne elektro radove i materijale kao i ostale građevinske radove (iskop, zatrpavanje i odvoz viška materijala).
Izmicanje je potrebno izvesti sukaldno posebnim uvjetima i uputama nadležnih službi vlasnika instalacije.</t>
  </si>
  <si>
    <t>Ponovna ugradba postojećih znakova u prvobitan položaj uključujući potrebne zemljane radove i eventualnu sanaciju betonskih temelja znakova.
Ukoliko su znakovi oštećeni potrebno ih je dovesti u prvobitno stanje na trošak izvođača.</t>
  </si>
  <si>
    <r>
      <t>Ponovna ugradba postojećih znakova u prvobitan položaj uključujući potrebne zemljane radove i eventualnu sanaciju betonskih temelja znakova.
Ukoliko su znakovi oštećeni</t>
    </r>
    <r>
      <rPr>
        <sz val="9"/>
        <color rgb="FFFF0000"/>
        <rFont val="Arial"/>
        <family val="2"/>
        <charset val="238"/>
      </rPr>
      <t xml:space="preserve"> </t>
    </r>
    <r>
      <rPr>
        <sz val="9"/>
        <rFont val="Arial"/>
        <family val="2"/>
        <charset val="238"/>
      </rPr>
      <t>potrebno ih je dovesti u prvobitno stanje na trošak izvođača.</t>
    </r>
  </si>
  <si>
    <r>
      <t>Ponovna ugradba postojećih znakova u prvobitan položaj uključujući potrebne zemljane radove i eventualnu sanaciju betonskih temelja znakova.
Ukoliko su znakovi oštećeni potrebno</t>
    </r>
    <r>
      <rPr>
        <sz val="9"/>
        <color rgb="FFFF0000"/>
        <rFont val="Arial"/>
        <family val="2"/>
        <charset val="238"/>
      </rPr>
      <t xml:space="preserve"> </t>
    </r>
    <r>
      <rPr>
        <sz val="9"/>
        <rFont val="Arial"/>
        <family val="2"/>
        <charset val="238"/>
      </rPr>
      <t>ih je dovesti u prvobitno stanje na trošak izvođača.</t>
    </r>
  </si>
  <si>
    <r>
      <t xml:space="preserve">Raskapanje postojeće asfaltirane kolničke konstrukcije uz pravilno odsjecanje rubova.
Slojevi se moraju pažljivo rušiti i uklanjati u blizini dijelova pojedinih instalacija (ventili, škrinjice, poklopci, revizijska okna, zasunske komore, </t>
    </r>
    <r>
      <rPr>
        <sz val="9"/>
        <rFont val="Arial"/>
        <family val="2"/>
        <charset val="238"/>
      </rPr>
      <t xml:space="preserve"> HT zdenci i pojedine plitke instalacije).
U cijenu je uračunat sav potrebni rad i materijal te odvoz materijala na deponiju.</t>
    </r>
  </si>
  <si>
    <r>
      <t>Izmicanje uličnih električnih stupova.
U stavci uračunati sve potrebne elektro radove i materijale kao i ostale građevinske radove (</t>
    </r>
    <r>
      <rPr>
        <sz val="10"/>
        <rFont val="Arial"/>
        <family val="2"/>
        <charset val="238"/>
      </rPr>
      <t>iskop,</t>
    </r>
    <r>
      <rPr>
        <sz val="9"/>
        <rFont val="Arial"/>
        <family val="2"/>
        <charset val="238"/>
      </rPr>
      <t xml:space="preserve"> zatrpavanje i odvoz viška materijala).
Izmicanje je potrebno izvesti sukaldno posebnim uvjetima i uputama nadležnih službi vlasnika instalacije.</t>
    </r>
  </si>
  <si>
    <t xml:space="preserve">Stari asfaltni sloj predviđeno je ukloniti na mjestu izgradnje crpne stanice. Rad obuhvaća iskop i odvoz iskopanog asfalta na deponiju koju odredi izvođač na udaljenost do 5 km.                    Obračun po m2 skinutog starog asfaltnog sloja </t>
  </si>
  <si>
    <t>Izrada toplinske izolacije sokla.
Izrada toplinske izolacije u visini sokla (25 cm) od ploča ekstrudiranog polistirola koje se lijepe (cijelom površinom) bitumenskim ljepilom i učvršćuju za zid tiplima s vijcima koji na glavi imaju kuku ili utor za učvršćenje “rabitz” pletiva. Obračun po m' tvrdih ploča uključivo po 2 tipla/mi i bitumensko ili drugo odgovarajuće ljepilo.
Obračun po m' tvrdih ploča.</t>
  </si>
  <si>
    <t xml:space="preserve">• EV zasun Plus slijedećih karakteristika:
kratka izvedba sukladno EN 558- 1, serija 14 (DIN 3202 ili jednakovrijedno, F4 sa elastičnim dosjedom izrađen po HRN EN 1171 ili jednakovrijedno (DIN 3352-dio 4A ili jednakovrijedno) kratke izvedbe
Dimenzije prirubnica prema DIN EN 1092-2, PN16 iIi jednakovrijedno
Materijali:
tijelo, poklopac i zatvarač od nodularnog lijeva EN-JS1030 (GGG-40) ili jednakovrijedno
zatvarač u cjelosti vulkaniziran gumom EPDM s antibakterijskim higijenskim certifikatom vreteno nehrđajući čelik (min. 13% Cr. – EN 1.4021 ili jednakovrijedno) matica vretena od mjedi spojni vijčani materijal od nehrđajućeg čelika A2-70 ili jednakovrijedno
Zaštita od korozije:
površinska zaštita iznutra i izvana
Brtvljenje vretena pomoću 3 O-prstena, ne zahtijeva
održavanje s niskim okretnim momentima i garancijom od 2.500 ciklusa otvaranja/zatvaranja kod punog radnog tlaka od 16 bar prema EN 1074-2 ili jednakovrijedno.
Mogućnost zamjene brtvenice dok se zasun nalazi pod punim radnim tlakom od 16 bar prema EN 1074-2 ili jednakovrijedno. Zatvarač vođen po cijeloj dužini, plastične vodilice klina. Pogonski element: sa ručnim kolom
Završno ispitivanje ventila tlak i funkcija po EN 12266 ili jednakovrijedno.
</t>
  </si>
  <si>
    <r>
      <t>Dobava i ugradnja tipske precrpne stanice 
Tipska podzemna precrpna stanica se sastoji od posude, promjera 2000 mm, korisne duljine 2500 mm, SN 5000, proizvedene od centrifugiranog poliestera, prema HRN EN 14 364:2008 ili jednakovrijedno, sa predviđenim spojevima za dovodni i tlačni cjevovod. Opremljena je  ljestvama za servisne radove, konzolama za montažu opreme sve inox AISI 304 ili jednakovrijedno i ulaznim oknom Ø 800 mm visine 500 mm sa inox poklopcem sa patent zatvaračem sa ključem Ø 800   te zaštićenim ventilacijskim otvorom promjera 150 mm na koju je prigrađen ventilator. U kućištu crpne stanice su ugrađena dva vertikalna visokotlačna crpna agregata, pojedinačnog kapaciteta Q=3,0 l/s, Hman=30 m, koji rade u režimu rada 1+1.
Usisni cjevovod u crpnoj stanici je DN100 NP10, a tlačni cjevovod DN50 NP16. Na istima su prigrađeni revizioni, ručni i nepovratni ventili, prirubnički spoj. Cjevovodi su izrađeni od inox-a AISI 304 ili jednakovrijedno. Stavka uključuje sve potrebne armature i fazonske komade kako bi se crpka mogla staviti u pogon. Na tlačnom</t>
    </r>
    <r>
      <rPr>
        <sz val="9"/>
        <color rgb="FFFF0000"/>
        <rFont val="Arial"/>
        <family val="2"/>
        <charset val="238"/>
      </rPr>
      <t xml:space="preserve"> </t>
    </r>
    <r>
      <rPr>
        <sz val="9"/>
        <rFont val="Arial"/>
        <family val="2"/>
        <charset val="238"/>
      </rPr>
      <t>cjevovodu su prigrađene dvije membranske tlačne posude, kapaciteta 50 l, sa pripadajućim revizionim ventilima.
Crpna stanica je opremljena drenažnom crpkom, kapaciteta 10000 l/h, za izbacivanje eventualne pojave vode u stanici, kpl sa upravljačkom sondom i dojavom pojave vode.</t>
    </r>
  </si>
  <si>
    <t xml:space="preserve">Dobava i ugradnja tipske precrpne stanice
 Tipska podzemna precrpna stanica se sastoji od posude, promjera 2000 mm, korisne duljine 2500 mm, SN 5000, proizvedene od centrifugiranog poliestera, prema HRN EN 14 364:2008 ili jednakovrijedno, sa predviđenim spojevima za dovodni i tlačni cjevovod. Opremljena je ljestvama za servisne radove, konzolama za montažu opreme sve inox AISI 304 ili jednakovrijedno i ulaznim oknom Ø 800 mm visine 500 mm sa inox poklopcem sa patent zatvaračem sa ključem Ø 800   te zaštićenim ventilacijskim otvorom promjera 150 mm na koju je prigrađen ventilator. U kućištu crpne stanice su ugrađena dva vertikalna visokotlačna crpna agregata, pojedinačnog kapaciteta Q=1,0 l/s, Hman=20 m, koji rade u režimu rada 1+1.
Usisni cjevovod u crpnoj stanici je DN100 NP10, a tlačni cjevovod DN50 NP16. Na istima su prigrađeni revizioni, ručni i nepovratni ventili, prirubnički spoj. Cjevovodi su izrađeni od inox-a AISI 304 ili jednakovrijedno. Stavka uključuje sve potrebne armature i fazonske komade kako bi se crpka mogla staviti u pogon. Na tlačnom cjevovodu su prigrađene dvije membranske tlačne posude, kapaciteta 50 l, sa pripadajućim revizionim ventilima.
Crpna stanica je opremljena drenažnom crpkom, kapaciteta 10000 l/h, za izbacivanje eventualne pojave vode u stanici, kpl sa upravljačkom sondom i dojavom pojave vode.
</t>
  </si>
  <si>
    <t xml:space="preserve">Dobava i ugradnja tipske precrpne stanice
 Tipska podzemna precrpna stanica se sastoji od posude, promjera 2000 mm, korisne duljine 2500 mm, SN 5000, proizvedene od centrifugiranog poliestera, prema HRN EN 14 364:2008 ili jednakovrijedno, sa predviđenim spojevima za dovodni i tlačni cjevovod. Opremljena je ljestvama za servisne radove, konzolama za montažu opreme sve inox AISI 304 ili jednakovrijedno  i ulaznim oknom Ø 800 mm visine 500 mm sa inox poklopcem sa patent zatvaračem sa ključem Ø 800   te zaštićenim ventilacijskim otvorom promjera 150 mm na koju je prigrađen ventilator. U kućištu crpne stanice su ugrađena dva vertikalna visokotlačna crpna agregata, pojedinačnog kapaciteta Q=1,0 l/s, Hman=30 m, koji rade u režimu rada 1+1.
Usisni cjevovod u crpnoj stanici je DN100 NP10, a tlačni cjevovod DN50 NP16. Na istima su prigrađeni revizioni, ručni i nepovratni ventili, prirubnički spoj. Cjevovodi su izrađeni od inox-a AISI 304 ili jednakovrijedno. Stavka uključuje sve potrebne armature i fazonske komade kako bi se crpka mogla staviti u pogon. Na tlačnom cjevovodu su prigrađene dvije membranske tlačne posude, kapaciteta 50 l, sa pripadajućim revizionim ventilima.
Crpna stanica je opremljena drenažnom crpkom, kapaciteta 10000 l/h, za izbacivanje eventualne pojave vode u stanici, kpl sa upravljačkom sondom i dojavom pojave vode.
</t>
  </si>
  <si>
    <t xml:space="preserve">Dobava i ugradnja tipske precrpne stanice
 Tipska podzemna precrpna stanica se sastoji od posude, promjera 2000 mm, korisne duljine 2500 mm, SN 5000, proizvedene od centrifugiranog poliestera, prema HRN EN 14 364:2008 ili jednakovrijedno, sa predviđenim spojevima za dovodni i tlačni cjevovod. Opremljena je ljestvama za servisne radove, konzolama za montažu opreme sve inox AISI 304 ili jednakovrijedno  i ulaznim oknom Ø 800 mm visine 500 mm sa inox poklopcem sa patent zatvaračem sa ključem Ø 800   te zaštićenim ventilacijskim otvorom promjera 150 mm na koju je prigrađen ventilator. U kućištu crpne stanice su ugrađena dva vertikalna visokotlačna crpna agregata, pojedinačnog kapaciteta Q=1,5 l/s, Hman=55 m, koji rade u režimu rada 1+1.
Usisni cjevovod u crpnoj stanici je DN100 NP10, a tlačni cjevovod DN50 NP16. Na istima su prigrađeni revizioni, ručni i nepovratni ventili, prirubnički spoj. Cjevovodi su izrađeni od inox-a AISI 304 ili jednakovrijedno. Stavka uključuje sve potrebne armature i fazonske komade kako bi se crpka mogla staviti u pogon. Na tlačnom cjevovodu su prigrađene dvije membranske tlačne posude, kapaciteta 50 l, sa pripadajućim revizionim ventilima.
Crpna stanica je opremljena drenažnom crpkom, kapaciteta 10000 l/h, za izbacivanje eventualne pojave vode u stanici, kpl sa upravljačkom sondom i dojavom pojave vode.
</t>
  </si>
  <si>
    <t xml:space="preserve">Dobava i ugradnja tipske precrpne stanice 
 Tipska podzemna precrpna stanica se sastoji od posude, promjera 2000 mm, korisne duljine 2500 mm, SN 5000, proizvedene od centrifugiranog poliestera, prema HRN EN 14 364:2008 ili jednakovrijedno, sa predviđenim spojevima za dovodni i tlačni cjevovod. Opremljena je ljestvama za servisne radove, konzolama za montažu opreme sve inox AISI 304 ili jednakovrijedno  i ulaznim oknom Ø 800 mm visine 500 mm sa inox poklopcem sa patent zatvaračem sa ključem Ø 800   te zaštićenim ventilacijskim otvorom promjera 150 mm na koju je prigrađen ventilator. U kućištu crpne stanice su ugrađena dva vertikalna visokotlačna crpna agregata, pojedinačnog kapaciteta Q=2,0 l/s, Hman=55 m, koji rade u režimu rada 1+1.
Usisni cjevovod u crpnoj stanici je DN100 NP10, a tlačni cjevovod DN50 NP16. Na istima su prigrađeni revizioni, ručni i nepovratni ventili, prirubnički spoj. Cjevovodi su izrađeni od inox-a AISI 304 ili jednakovrijedno. Stavka uključuje sve potrebne armature i fazonske komade kako bi se crpka mogla staviti u pogon. Na tlačnom cjevovodu su prigrađene dvije membranske tlačne posude, kapaciteta 50 l, sa pripadajućim revizionim ventilima.Predviđena je ugradnja opreme za automatiku i daljinsku dojavu.
Sva potrebna elektrooprema definirana u projektu  smještena je u nazidni limeni ormar.
Crpna stanica je opremljena drenažnom crpkom, kapaciteta 10000 l/h, za izbacivanje eventualne pojave vode u stanici, kpl sa upravljačkom sondom i dojavom pojave vode.
</t>
  </si>
  <si>
    <t xml:space="preserve">▪ Programiranje GSM/GPRS modema za daljinski nadzor i upravljanje putem GPRS komunikacije i slanje SMS poruka (SIM karticu pribavlja investitor)    </t>
  </si>
  <si>
    <t xml:space="preserve">▪ Programiranje PLC uređaja kao lokalnog automata i daljinske stanice, sa programskom opremom za prikupljanje podataka i izdavanje komandi direktno u/iz procesa (broj signala 14 DI, 4 D0, 2 AI). Za daljinsko upravljanje treba biti predviđen standardizirani protokol (modbus RTU ili Modbus TCP). Slanje alarmnih obavijesti putem SMS poruka. </t>
  </si>
  <si>
    <t>D.8.2.6.</t>
  </si>
  <si>
    <t>D.8.2.6.1</t>
  </si>
  <si>
    <t>Funkcionalno ispitivanje kompletnih instalacija sa puštanjem u pogon, od ovlaštene tvrtke te izdavanje uvjerenja o ispravnom funkcioniranju iste.
Provjera funkcija automatike i pripreme za daljinski nadzor i upravljanje (protokol), te slanje SMS poruka upozorenja.</t>
  </si>
  <si>
    <t>D.8.2.6.2</t>
  </si>
  <si>
    <t>D.8.2.6.3</t>
  </si>
  <si>
    <t>D.8.2.6.4</t>
  </si>
  <si>
    <t>Izrada izvedbenog projekta, te projekta izvedenog stanja. 
U dokumentaciji treba biti naveden korišteni komunikacijski protokol i sturktura svih poruka.</t>
  </si>
  <si>
    <t>D.8.2.6.5</t>
  </si>
  <si>
    <t xml:space="preserve">Dobava i ugradnja elektroopreme crpne stanice za potrebe automatskog rada, daljinskog nadzora i upravljanja koja je smještena u nazidni limeni ormar, zaštita IP 43, u kompletu sa priborom za montažu, opremljen grijačem za sprečavanje kondenzacije, svjetiljkom i opremom za upravljanje crpkama, u ručnom i automatskom režimu radu u ovisnosti o tlaku na tlačnoj strani i usisu, kao i trenutnom protoku. 
Na vratima upravljačkog ormara je prigrađen upravljački panel, sa display-em i tastaturom, na kojem je kroz pet slika dat prikaz rada, stanja i upravljanje crpnom stanicom (blok shema, mjerenja, statusi, kronološki registrator događaja, legenda, uputstva za servisiranje kvarova, kontrola ulaska u stanicu - lozinka)
Crpke se u rad upuštaju frekventnim regulatorima i rade sa cikličkom izmjenom radnog mjesta, a u slučaju kvara na jednoj automatski starta druga. U ručnom (servisnom) režimu rada crpkama se upravlja proizvoljno sa uključenim nužnim zaštitama, a u automatskom režimu rada na osnovu podešenog tlaka na usisnoj i tlačnoj strani i trenutnog protoka. Oprema za automatiku predviđa kontinuirano mjerenje tlaka na usisu i tlačnoj strani, mjerenje trenutnog i ukupnog protoka, prikaz kontrole vremena rada crpki i struje crpki.Putem ugrađenog i programiranog industrijskog  PLC-a i GSM/GPRS modema omogućeno je proslijeđivanje statusa, komandi i mjerenja prema nadređenom dispečerskom centru, kao i dojava statusa (radna stanja, greške) na unaprijed definiran broj u vidu SMS poruke. 
Za daljinski nadzor i upravljanje treba biti predviđen standardizirani protokol (Modbus RTU ili Modbus TCP).
</t>
  </si>
  <si>
    <t>Izrada izvedbenog projekta, te projekta izvedenog stanja.
U dokumentaciji treba biti naveden korišteni komunikacijski protokol i sturktura svih poruka.</t>
  </si>
  <si>
    <t xml:space="preserve">Dobava i ugradnja elektroopreme crpne stanice za potrebe automatskog rada, daljinskog nadzora i upravljanja koja je smještena u nazidni limeni ormar, zaštita IP 43, u kompletu sa priborom za montažu, opremljen grijačem za sprečavanje kondenzacije, svjetiljkom i opremom za upravljanje crpkama, u ručnom i automatskom režimu radu u ovisnosti o tlaku na tlačnoj strani i usisu, kao i trenutnom protoku. 
Na vratima upravljačkog ormara je prigrađen upravljački panel, sa display-em i tastaturom, na kojem je kroz pet slika dat prikaz rada, stanja i upravljanje crpnom stanicom (blok shema, mjerenja, statusi, kronološki registrator događaja, legenda, uputstva za servisiranje kvarova, kontrola ulaska u stanicu - lozinka)
Crpke se u rad upuštaju frekventnim regulatorima i rade sa cikličkom izmjenom radnog mjesta, a u slučaju kvara na jednoj automatski starta druga. U ručnom (servisnom) režimu rada crpkama se upravlja proizvoljno sa uključenim nužnim zaštitama, a u automatskom režimu rada na osnovu podešenog tlaka na usisnoj i tlačnoj strani i trenutnog protoka. Oprema za automatiku predviđa kontinuirano mjerenje tlaka na usisu i tlačnoj strani, mjerenje trenutnog i ukupnog protoka, prikaz kontrole vremena rada crpki i struje crpki. Putem ugrađenog i programiranog industrijskog PLC-a i GSM/GPRS modema omogućeno je proslijeđivanje statusa, komandi i mjerenja prema nadređenom dispečerskom centru, kao i dojava statusa (radna stanja, greške) ugrađenim GSM/GPRS modemom na unaprijed definiran broj u vidu SMS poruke. 
Za daljinski nadzor i upravljanje treba biti predviđen standardizirani protokol (Modbus RTU ili Modbus TCP).
</t>
  </si>
  <si>
    <t xml:space="preserve">Nabava, dobava i ugradnja lijevano-željeznog nadzemnog hidranta - tip barok, kruti DN 80 mm s automatskim ispustom prema HRN EN 14384 ili jednakovrijedno (DIN 3222 ili jednakovrijedno). Za priključak vatrogasnih cijevi ugrađene su dvije gornje C-spojke (Ø50 mm) i jednom donjom B-spojkom (Ø65 mm). Atestiranje funkcionalnosti hidranata od strane ovlaštene organizacije. Uračunat pregled prije ugradnje, dotjerivanje zaštitom protiv korozije nakon ugradnje, te sav brtveni i spojni materijal. Gumena brtva s prokromskim prstenom za pitku vodu, za radni tlak 10 do 40 bara, prema HRN EN 1514-1 ili jednakovrijedno. Obavezno stezanje s moment ključem prema preporuci proizvođača. Prokromski vijak odgovarajućih dimenzija po HRN EN 24016 ili jednakovrijedno sa maticom po HRN EN24034 ili jednakovrijedno s podloškom. </t>
  </si>
  <si>
    <t xml:space="preserve">Nabava, dobava i ugradnja lijevano-željeznog nadzemnog hidranta- tip barok, kruti DN 80 mm s automatskim ispustom prema HRN EN 14384 ili jednakovrijedno (DIN 3222 ili jednakovrijedno). Za priključak vatrogasnih cijevi ugrađene su dvije gornje C-spojke (Ø50 mm) i jednom donjom B-spojkom (Ø65 mm). Atestiranje funkcionalnosti hidranata od strane ovlaštene organizacije. Uračunat pregled prije ugradnje, dotjerivanje zaštitom protiv korozije nakon ugradnje, te sav brtveni i spojni materijal. Gumena brtva s prokromskim prstenom za pitku vodu, za radni tlak 10 do 40 bara, prema HRN EN 1514-1 ili jednakovrijedno. Obavezno stezanje s moment ključem prema preporuci proizvođača. Prokromski vijak odgovarajućih dimenzija po HRN EN 24016 ili jednakovrijedno sa maticom po HRN EN24034 ili jednakovrijedno s podloškom. </t>
  </si>
  <si>
    <t xml:space="preserve">Nabava, dobava i ugradnja lijevano-željeznog nadzemnog hidranta-tip barok, kruti DN 80 mm s automatskim ispustom prema HRN EN 14384 ili jednakovrijedno (DIN 3222 ili jednakovrijedno). Za priključak vatrogasnih cijevi ugrađene su dvije gornje C-spojke (Ø50 mm) i jednom donjom B-spojkom (Ø65 mm). Atestiranje funkcionalnosti hidranata od strane ovlaštene organizacije. Uračunat pregled prije ugradnje, dotjerivanje zaštitom protiv korozije nakon ugradnje, te sav brtveni i spojni materijal. Gumena brtva s prokromskim prstenom za pitku vodu, za radni tlak 10 do 40 bara, prema HRN EN 1514-1 ili jednakovrijedno. Obavezno stezanje s moment ključem prema preporuci proizvođača. Prokromski vijak odgovarajućih dimenzija po HRN EN 24016 ili jednakovrijedno sa maticom po HRN EN24034 ili jednakovrijedno s podloškom. </t>
  </si>
  <si>
    <t xml:space="preserve">Nabava, dobava i ugradnja lijevano-željeznog nadzemnog hidranta- tip barok, kruti DN 100 mm s automatskim ispustom prema HRN EN 14384 ili jednakovrijedno (DIN 3222 ili jednakovrijedno). Za priključak vatrogasnih cijevi ugrađene su dvije gornje B-spojke (Ø65 mm) i jednom donjom A-spojkom (Ø100 mm). Atestiranje funkcionalnosti hidranata od strane ovlaštene organizacije. Uračunat pregled prije ugradnje, dotjerivanje zaštitom protiv korozije nakon ugradnje, te sav brtveni i spojni materijal. Gumena brtva s prokromskim prstenom za pitku vodu, za radni tlak 10 do 40 bara, prema HRN EN 1514-1 ili jednakovrijedno. Obavezno stezanje s moment ključem prema preporuci proizvođača. Prokromski vijak odgovarajućih dimenzija po HRN EN 24016 ili jednakovrijedno sa maticom po HRN EN24034 ili jednakovrijedno s podloškom.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</si>
</sst>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_(* \(#,##0.00\);_(* \-??_);_(@_)"/>
    <numFmt numFmtId="165" formatCode="_-* #,##0_-;\-* #,##0_-;_-* &quot;-&quot;_-;_-@_-"/>
    <numFmt numFmtId="166" formatCode="_-&quot;kn&quot;\ * #,##0.00_-;\-&quot;kn&quot;\ * #,##0.00_-;_-&quot;kn&quot;\ * &quot;-&quot;??_-;_-@_-"/>
    <numFmt numFmtId="167" formatCode="_-* #,##0.00_-;\-* #,##0.00_-;_-* \-??_-;_-@_-"/>
    <numFmt numFmtId="168" formatCode="_(* #,##0.00_);_(* \(#,##0.00\);_(* &quot;-&quot;??_);_(@_)"/>
    <numFmt numFmtId="169" formatCode="_-* #,##0\ _$_-;\-* #,##0\ _$_-;_-* &quot;-&quot;\ _$_-;_-@_-"/>
    <numFmt numFmtId="170" formatCode="_-* #,##0.00\ _€_-;\-* #,##0.00\ _€_-;_-* &quot;-&quot;??\ _€_-;_-@_-"/>
    <numFmt numFmtId="171" formatCode="@\ &quot;*&quot;"/>
    <numFmt numFmtId="172" formatCode="_-* #,##0.00_-;\-* #,##0.00_-;_-* &quot;-&quot;??_-;_-@_-"/>
  </numFmts>
  <fonts count="10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0"/>
      <name val="Arial"/>
      <family val="2"/>
    </font>
    <font>
      <b/>
      <sz val="10"/>
      <name val="Arial"/>
      <family val="2"/>
      <charset val="238"/>
    </font>
    <font>
      <b/>
      <sz val="12"/>
      <name val="Arial"/>
      <family val="2"/>
    </font>
    <font>
      <b/>
      <sz val="8"/>
      <name val="Arial"/>
      <family val="2"/>
    </font>
    <font>
      <sz val="10"/>
      <name val="Arial"/>
      <family val="2"/>
      <charset val="238"/>
    </font>
    <font>
      <sz val="10"/>
      <name val="Arial"/>
      <family val="2"/>
      <charset val="238"/>
    </font>
    <font>
      <sz val="10"/>
      <name val="Arial"/>
      <family val="2"/>
    </font>
    <font>
      <sz val="11"/>
      <color indexed="8"/>
      <name val="Calibri"/>
      <family val="2"/>
      <charset val="238"/>
    </font>
    <font>
      <sz val="10"/>
      <color indexed="8"/>
      <name val="Arial"/>
      <family val="2"/>
      <charset val="238"/>
    </font>
    <font>
      <sz val="10"/>
      <name val="Arial PL"/>
      <charset val="238"/>
    </font>
    <font>
      <sz val="10"/>
      <name val="Calibri"/>
      <family val="2"/>
      <charset val="238"/>
      <scheme val="minor"/>
    </font>
    <font>
      <sz val="11"/>
      <name val="Calibri"/>
      <family val="2"/>
      <charset val="238"/>
      <scheme val="minor"/>
    </font>
    <font>
      <sz val="9"/>
      <name val="Arial"/>
      <family val="2"/>
      <charset val="238"/>
    </font>
    <font>
      <sz val="11"/>
      <color theme="1"/>
      <name val="Arial"/>
      <family val="2"/>
      <charset val="238"/>
    </font>
    <font>
      <b/>
      <sz val="9"/>
      <name val="Arial"/>
      <family val="2"/>
      <charset val="238"/>
    </font>
    <font>
      <b/>
      <sz val="9"/>
      <color rgb="FFFF0000"/>
      <name val="Arial"/>
      <family val="2"/>
      <charset val="238"/>
    </font>
    <font>
      <sz val="11"/>
      <color rgb="FF0070C0"/>
      <name val="Calibri"/>
      <family val="2"/>
      <charset val="238"/>
      <scheme val="minor"/>
    </font>
    <font>
      <sz val="11"/>
      <color theme="1"/>
      <name val="Arial"/>
      <family val="2"/>
      <charset val="238"/>
    </font>
    <font>
      <sz val="10"/>
      <name val="Arial"/>
      <family val="2"/>
      <charset val="238"/>
    </font>
    <font>
      <sz val="11"/>
      <color theme="1"/>
      <name val="Calibri"/>
      <family val="2"/>
      <charset val="238"/>
      <scheme val="minor"/>
    </font>
    <font>
      <sz val="11"/>
      <color indexed="8"/>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1"/>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Arial"/>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1"/>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name val="7_Futura"/>
    </font>
    <font>
      <sz val="10"/>
      <name val="Arial CE"/>
      <family val="2"/>
      <charset val="238"/>
    </font>
    <font>
      <b/>
      <sz val="18"/>
      <color indexed="56"/>
      <name val="Cambria"/>
      <family val="2"/>
      <charset val="238"/>
    </font>
    <font>
      <sz val="10"/>
      <name val="Helv"/>
    </font>
    <font>
      <b/>
      <sz val="12"/>
      <name val="Arial CE"/>
      <family val="2"/>
      <charset val="238"/>
    </font>
    <font>
      <sz val="11"/>
      <name val="Arial"/>
      <family val="2"/>
      <charset val="238"/>
    </font>
    <font>
      <sz val="11"/>
      <color rgb="FFFF0000"/>
      <name val="Calibri"/>
      <family val="2"/>
      <charset val="238"/>
    </font>
    <font>
      <sz val="11"/>
      <color rgb="FF9C0006"/>
      <name val="Calibri"/>
      <family val="2"/>
      <charset val="238"/>
      <scheme val="minor"/>
    </font>
    <font>
      <sz val="11"/>
      <color rgb="FF006100"/>
      <name val="Calibri"/>
      <family val="2"/>
      <charset val="238"/>
      <scheme val="minor"/>
    </font>
    <font>
      <sz val="11"/>
      <name val="Arial CE"/>
      <charset val="238"/>
    </font>
    <font>
      <sz val="10"/>
      <name val="MS Sans Serif"/>
      <family val="2"/>
      <charset val="238"/>
    </font>
    <font>
      <sz val="10"/>
      <name val="Times New Roman"/>
      <family val="1"/>
      <charset val="204"/>
    </font>
    <font>
      <sz val="10"/>
      <name val="Arial"/>
      <family val="2"/>
      <charset val="238"/>
    </font>
    <font>
      <sz val="12"/>
      <name val="HRHelvetica"/>
    </font>
    <font>
      <sz val="9"/>
      <color rgb="FFFF0000"/>
      <name val="Arial"/>
      <family val="2"/>
      <charset val="238"/>
    </font>
    <font>
      <sz val="12"/>
      <name val="Helvetica-Narrow"/>
      <family val="2"/>
    </font>
    <font>
      <sz val="10"/>
      <name val="Arial CE"/>
      <charset val="238"/>
    </font>
    <font>
      <b/>
      <u/>
      <sz val="10"/>
      <name val="Arial"/>
      <family val="2"/>
    </font>
    <font>
      <sz val="11"/>
      <name val="Times New Roman CE"/>
      <family val="1"/>
      <charset val="238"/>
    </font>
    <font>
      <sz val="10"/>
      <name val="Arial"/>
      <family val="2"/>
      <charset val="238"/>
    </font>
    <font>
      <sz val="10"/>
      <name val="Calibri"/>
      <family val="2"/>
      <charset val="238"/>
    </font>
    <font>
      <b/>
      <sz val="9"/>
      <name val="Arial"/>
      <family val="2"/>
    </font>
    <font>
      <i/>
      <sz val="9"/>
      <name val="Arial"/>
      <family val="2"/>
      <charset val="238"/>
    </font>
    <font>
      <sz val="8"/>
      <name val="Arial"/>
      <family val="2"/>
      <charset val="238"/>
    </font>
    <font>
      <sz val="9"/>
      <name val="Calibri"/>
      <family val="2"/>
      <charset val="238"/>
    </font>
    <font>
      <i/>
      <sz val="9"/>
      <name val="GreekC"/>
      <charset val="238"/>
    </font>
    <font>
      <sz val="10"/>
      <color indexed="8"/>
      <name val="Calibri"/>
      <family val="2"/>
      <charset val="238"/>
    </font>
    <font>
      <vertAlign val="superscript"/>
      <sz val="9"/>
      <color theme="1"/>
      <name val="Tahoma"/>
      <family val="2"/>
      <charset val="238"/>
    </font>
    <font>
      <sz val="9"/>
      <color theme="1"/>
      <name val="Tahoma"/>
      <family val="2"/>
      <charset val="238"/>
    </font>
    <font>
      <i/>
      <sz val="9"/>
      <color theme="1"/>
      <name val="Tahoma"/>
      <family val="2"/>
      <charset val="238"/>
    </font>
    <font>
      <vertAlign val="superscript"/>
      <sz val="9"/>
      <name val="Arial"/>
      <family val="2"/>
      <charset val="238"/>
    </font>
    <font>
      <vertAlign val="superscript"/>
      <sz val="9"/>
      <color theme="1"/>
      <name val="Arial"/>
      <family val="2"/>
      <charset val="238"/>
    </font>
    <font>
      <sz val="9"/>
      <color theme="1"/>
      <name val="Arial"/>
      <family val="2"/>
      <charset val="238"/>
    </font>
    <font>
      <i/>
      <sz val="9"/>
      <color rgb="FFFF0000"/>
      <name val="Arial"/>
      <family val="2"/>
      <charset val="238"/>
    </font>
    <font>
      <sz val="10"/>
      <color rgb="FFFF0000"/>
      <name val="Calibri"/>
      <family val="2"/>
      <charset val="238"/>
      <scheme val="minor"/>
    </font>
    <font>
      <b/>
      <sz val="8"/>
      <name val="Arial"/>
      <family val="2"/>
      <charset val="238"/>
    </font>
    <font>
      <b/>
      <sz val="9"/>
      <color theme="0"/>
      <name val="Arial"/>
      <family val="2"/>
    </font>
    <font>
      <sz val="9"/>
      <color rgb="FF0070C0"/>
      <name val="Arial"/>
      <family val="2"/>
      <charset val="238"/>
    </font>
    <font>
      <sz val="10"/>
      <color indexed="8"/>
      <name val="GreekC"/>
      <charset val="238"/>
    </font>
    <font>
      <sz val="9"/>
      <name val="Arial"/>
      <family val="2"/>
    </font>
    <font>
      <i/>
      <sz val="9"/>
      <color rgb="FF0070C0"/>
      <name val="Arial"/>
      <family val="2"/>
      <charset val="238"/>
    </font>
    <font>
      <b/>
      <sz val="9"/>
      <color rgb="FF0070C0"/>
      <name val="Arial"/>
      <family val="2"/>
      <charset val="238"/>
    </font>
    <font>
      <sz val="8.5"/>
      <color rgb="FF0070C0"/>
      <name val="Arial"/>
      <family val="2"/>
      <charset val="238"/>
    </font>
  </fonts>
  <fills count="59">
    <fill>
      <patternFill patternType="none"/>
    </fill>
    <fill>
      <patternFill patternType="gray125"/>
    </fill>
    <fill>
      <patternFill patternType="solid">
        <fgColor indexed="46"/>
        <bgColor indexed="64"/>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indexed="11"/>
        <bgColor indexed="64"/>
      </patternFill>
    </fill>
    <fill>
      <patternFill patternType="solid">
        <fgColor rgb="FF00FFFF"/>
        <bgColor indexed="64"/>
      </patternFill>
    </fill>
    <fill>
      <patternFill patternType="solid">
        <fgColor theme="0" tint="-0.499984740745262"/>
        <bgColor indexed="64"/>
      </patternFill>
    </fill>
    <fill>
      <patternFill patternType="solid">
        <fgColor rgb="FFCC99FF"/>
        <bgColor indexed="64"/>
      </patternFill>
    </fill>
    <fill>
      <patternFill patternType="solid">
        <fgColor theme="0" tint="-0.149937437055574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rgb="FFFFC000"/>
        <bgColor indexed="64"/>
      </patternFill>
    </fill>
    <fill>
      <patternFill patternType="solid">
        <fgColor rgb="FFFFC7CE"/>
      </patternFill>
    </fill>
    <fill>
      <patternFill patternType="solid">
        <fgColor rgb="FFC6EFCE"/>
      </patternFill>
    </fill>
    <fill>
      <patternFill patternType="solid">
        <fgColor indexed="27"/>
        <bgColor indexed="41"/>
      </patternFill>
    </fill>
    <fill>
      <patternFill patternType="gray0625"/>
    </fill>
    <fill>
      <patternFill patternType="solid">
        <fgColor theme="0"/>
        <bgColor indexed="64"/>
      </patternFill>
    </fill>
    <fill>
      <patternFill patternType="solid">
        <fgColor rgb="FF7030A0"/>
        <bgColor indexed="64"/>
      </patternFill>
    </fill>
  </fills>
  <borders count="25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indexed="64"/>
      </top>
      <bottom style="hair">
        <color auto="1"/>
      </bottom>
      <diagonal/>
    </border>
    <border>
      <left/>
      <right style="hair">
        <color auto="1"/>
      </right>
      <top style="thin">
        <color indexed="64"/>
      </top>
      <bottom style="hair">
        <color indexed="64"/>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indexed="64"/>
      </right>
      <top style="hair">
        <color auto="1"/>
      </top>
      <bottom style="hair">
        <color auto="1"/>
      </bottom>
      <diagonal/>
    </border>
    <border>
      <left style="hair">
        <color auto="1"/>
      </left>
      <right style="thin">
        <color auto="1"/>
      </right>
      <top style="hair">
        <color auto="1"/>
      </top>
      <bottom style="hair">
        <color auto="1"/>
      </bottom>
      <diagonal/>
    </border>
    <border>
      <left/>
      <right/>
      <top style="thin">
        <color indexed="64"/>
      </top>
      <bottom style="hair">
        <color auto="1"/>
      </bottom>
      <diagonal/>
    </border>
    <border>
      <left/>
      <right/>
      <top style="hair">
        <color indexed="8"/>
      </top>
      <bottom style="hair">
        <color indexed="8"/>
      </bottom>
      <diagonal/>
    </border>
    <border>
      <left/>
      <right/>
      <top style="hair">
        <color indexed="8"/>
      </top>
      <bottom style="hair">
        <color indexed="8"/>
      </bottom>
      <diagonal/>
    </border>
    <border>
      <left style="thin">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hair">
        <color indexed="8"/>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64"/>
      </top>
      <bottom style="hair">
        <color indexed="64"/>
      </bottom>
      <diagonal/>
    </border>
    <border>
      <left style="thin">
        <color auto="1"/>
      </left>
      <right style="hair">
        <color indexed="64"/>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
      <left style="thin">
        <color auto="1"/>
      </left>
      <right style="hair">
        <color indexed="64"/>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thin">
        <color auto="1"/>
      </right>
      <top style="hair">
        <color auto="1"/>
      </top>
      <bottom style="hair">
        <color auto="1"/>
      </bottom>
      <diagonal/>
    </border>
    <border>
      <left style="hair">
        <color indexed="64"/>
      </left>
      <right style="hair">
        <color indexed="64"/>
      </right>
      <top/>
      <bottom style="hair">
        <color indexed="64"/>
      </bottom>
      <diagonal/>
    </border>
    <border>
      <left style="hair">
        <color auto="1"/>
      </left>
      <right style="thin">
        <color auto="1"/>
      </right>
      <top/>
      <bottom style="hair">
        <color auto="1"/>
      </bottom>
      <diagonal/>
    </border>
    <border>
      <left/>
      <right style="thin">
        <color auto="1"/>
      </right>
      <top style="thin">
        <color indexed="64"/>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indexed="64"/>
      </left>
      <right style="hair">
        <color indexed="64"/>
      </right>
      <top style="hair">
        <color indexed="64"/>
      </top>
      <bottom/>
      <diagonal/>
    </border>
    <border>
      <left style="thin">
        <color indexed="64"/>
      </left>
      <right style="hair">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8"/>
      </top>
      <bottom style="hair">
        <color indexed="8"/>
      </bottom>
      <diagonal/>
    </border>
    <border>
      <left style="hair">
        <color auto="1"/>
      </left>
      <right style="thin">
        <color auto="1"/>
      </right>
      <top style="hair">
        <color auto="1"/>
      </top>
      <bottom style="hair">
        <color auto="1"/>
      </bottom>
      <diagonal/>
    </border>
    <border>
      <left style="hair">
        <color indexed="64"/>
      </left>
      <right style="hair">
        <color indexed="64"/>
      </right>
      <top style="hair">
        <color auto="1"/>
      </top>
      <bottom style="hair">
        <color auto="1"/>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3096">
    <xf numFmtId="0" fontId="0" fillId="0" borderId="0"/>
    <xf numFmtId="0" fontId="7" fillId="0" borderId="0"/>
    <xf numFmtId="41"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39" fontId="9" fillId="0" borderId="8">
      <alignment horizontal="right" vertical="top" wrapText="1"/>
    </xf>
    <xf numFmtId="0" fontId="10" fillId="0" borderId="0"/>
    <xf numFmtId="0" fontId="7" fillId="0" borderId="0"/>
    <xf numFmtId="0" fontId="7" fillId="0" borderId="0"/>
    <xf numFmtId="0" fontId="7" fillId="0" borderId="0"/>
    <xf numFmtId="0" fontId="8" fillId="0" borderId="0"/>
    <xf numFmtId="0" fontId="11" fillId="0" borderId="0"/>
    <xf numFmtId="0" fontId="7" fillId="0" borderId="0"/>
    <xf numFmtId="0" fontId="12" fillId="0" borderId="0"/>
    <xf numFmtId="0" fontId="9" fillId="0" borderId="5">
      <alignment horizontal="left" vertical="top" wrapText="1"/>
    </xf>
    <xf numFmtId="41" fontId="7" fillId="0" borderId="0" applyFont="0" applyFill="0" applyBorder="0" applyAlignment="0" applyProtection="0"/>
    <xf numFmtId="41" fontId="1" fillId="0" borderId="0" applyFont="0" applyFill="0" applyBorder="0" applyAlignment="0" applyProtection="0"/>
    <xf numFmtId="0" fontId="7" fillId="0" borderId="0"/>
    <xf numFmtId="41" fontId="1" fillId="0" borderId="0" applyFont="0" applyFill="0" applyBorder="0" applyAlignment="0" applyProtection="0"/>
    <xf numFmtId="0" fontId="20" fillId="0" borderId="0"/>
    <xf numFmtId="9" fontId="21" fillId="0" borderId="0"/>
    <xf numFmtId="44" fontId="21" fillId="0" borderId="0"/>
    <xf numFmtId="42"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4" fontId="23" fillId="0" borderId="0"/>
    <xf numFmtId="0" fontId="21" fillId="0" borderId="0"/>
    <xf numFmtId="43" fontId="23" fillId="0" borderId="0"/>
    <xf numFmtId="0" fontId="22" fillId="11" borderId="0">
      <alignment horizontal="center" vertical="top"/>
    </xf>
    <xf numFmtId="0" fontId="22" fillId="11" borderId="0">
      <alignment horizontal="center" vertical="top"/>
    </xf>
    <xf numFmtId="0" fontId="24" fillId="12" borderId="0"/>
    <xf numFmtId="0" fontId="24" fillId="13" borderId="0"/>
    <xf numFmtId="0" fontId="24" fillId="14" borderId="0"/>
    <xf numFmtId="0" fontId="24" fillId="2" borderId="0"/>
    <xf numFmtId="0" fontId="24" fillId="15" borderId="0"/>
    <xf numFmtId="0" fontId="24" fillId="16" borderId="0"/>
    <xf numFmtId="0" fontId="24" fillId="17" borderId="0"/>
    <xf numFmtId="0" fontId="24" fillId="7" borderId="0"/>
    <xf numFmtId="0" fontId="24" fillId="2" borderId="0"/>
    <xf numFmtId="0" fontId="24" fillId="18" borderId="0"/>
    <xf numFmtId="0" fontId="24" fillId="19" borderId="0"/>
    <xf numFmtId="0" fontId="24" fillId="18" borderId="0"/>
    <xf numFmtId="0" fontId="25" fillId="20" borderId="0"/>
    <xf numFmtId="0" fontId="25" fillId="17" borderId="0"/>
    <xf numFmtId="0" fontId="25" fillId="7" borderId="0"/>
    <xf numFmtId="0" fontId="25" fillId="21" borderId="0"/>
    <xf numFmtId="0" fontId="25" fillId="22" borderId="0"/>
    <xf numFmtId="0" fontId="25" fillId="23" borderId="0"/>
    <xf numFmtId="0" fontId="21" fillId="24" borderId="14"/>
    <xf numFmtId="0" fontId="26" fillId="14" borderId="0"/>
    <xf numFmtId="0" fontId="26" fillId="14" borderId="0"/>
    <xf numFmtId="0" fontId="25" fillId="25" borderId="0"/>
    <xf numFmtId="0" fontId="25" fillId="26" borderId="0"/>
    <xf numFmtId="0" fontId="25" fillId="27" borderId="0"/>
    <xf numFmtId="0" fontId="25" fillId="21" borderId="0"/>
    <xf numFmtId="0" fontId="25" fillId="22" borderId="0"/>
    <xf numFmtId="0" fontId="25" fillId="28" borderId="0"/>
    <xf numFmtId="0" fontId="27" fillId="5" borderId="15"/>
    <xf numFmtId="0" fontId="28" fillId="5" borderId="16"/>
    <xf numFmtId="0" fontId="29" fillId="13" borderId="0"/>
    <xf numFmtId="0" fontId="30" fillId="0" borderId="0"/>
    <xf numFmtId="0" fontId="31" fillId="0" borderId="17"/>
    <xf numFmtId="0" fontId="32" fillId="0" borderId="18"/>
    <xf numFmtId="0" fontId="33" fillId="0" borderId="19"/>
    <xf numFmtId="0" fontId="33" fillId="0" borderId="0"/>
    <xf numFmtId="0" fontId="34" fillId="4" borderId="0"/>
    <xf numFmtId="0" fontId="34" fillId="4" borderId="0"/>
    <xf numFmtId="0" fontId="35" fillId="0" borderId="20"/>
    <xf numFmtId="0" fontId="36" fillId="29" borderId="21"/>
    <xf numFmtId="0" fontId="37" fillId="0" borderId="0"/>
    <xf numFmtId="0" fontId="38" fillId="0" borderId="0"/>
    <xf numFmtId="0" fontId="39" fillId="0" borderId="22"/>
    <xf numFmtId="0" fontId="40" fillId="16" borderId="16"/>
    <xf numFmtId="0" fontId="22" fillId="0" borderId="0"/>
    <xf numFmtId="0" fontId="16" fillId="0" borderId="0"/>
    <xf numFmtId="9" fontId="7" fillId="0" borderId="0"/>
    <xf numFmtId="44" fontId="7" fillId="0" borderId="0"/>
    <xf numFmtId="42" fontId="7" fillId="0" borderId="0"/>
    <xf numFmtId="43" fontId="7" fillId="0" borderId="0"/>
    <xf numFmtId="41"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41" fillId="0" borderId="0"/>
    <xf numFmtId="43" fontId="41" fillId="0" borderId="0"/>
    <xf numFmtId="0" fontId="1" fillId="11" borderId="0">
      <alignment horizontal="center" vertical="top"/>
    </xf>
    <xf numFmtId="0" fontId="1" fillId="11" borderId="0">
      <alignment horizontal="center" vertical="top"/>
    </xf>
    <xf numFmtId="0" fontId="10" fillId="12" borderId="0"/>
    <xf numFmtId="0" fontId="10" fillId="13" borderId="0"/>
    <xf numFmtId="0" fontId="10" fillId="14" borderId="0"/>
    <xf numFmtId="0" fontId="10" fillId="2" borderId="0"/>
    <xf numFmtId="0" fontId="10" fillId="15" borderId="0"/>
    <xf numFmtId="0" fontId="10" fillId="16" borderId="0"/>
    <xf numFmtId="0" fontId="10" fillId="17" borderId="0"/>
    <xf numFmtId="0" fontId="10" fillId="7" borderId="0"/>
    <xf numFmtId="0" fontId="10" fillId="2" borderId="0"/>
    <xf numFmtId="0" fontId="10" fillId="18" borderId="0"/>
    <xf numFmtId="0" fontId="10" fillId="19" borderId="0"/>
    <xf numFmtId="0" fontId="10" fillId="18" borderId="0"/>
    <xf numFmtId="0" fontId="42" fillId="20" borderId="0"/>
    <xf numFmtId="0" fontId="42" fillId="17" borderId="0"/>
    <xf numFmtId="0" fontId="42" fillId="7" borderId="0"/>
    <xf numFmtId="0" fontId="42" fillId="21" borderId="0"/>
    <xf numFmtId="0" fontId="42" fillId="22" borderId="0"/>
    <xf numFmtId="0" fontId="42" fillId="23" borderId="0"/>
    <xf numFmtId="0" fontId="7" fillId="24" borderId="14"/>
    <xf numFmtId="0" fontId="43" fillId="14" borderId="0"/>
    <xf numFmtId="0" fontId="43" fillId="14" borderId="0"/>
    <xf numFmtId="0" fontId="42" fillId="25" borderId="0"/>
    <xf numFmtId="0" fontId="42" fillId="26" borderId="0"/>
    <xf numFmtId="0" fontId="42" fillId="27" borderId="0"/>
    <xf numFmtId="0" fontId="42" fillId="21" borderId="0"/>
    <xf numFmtId="0" fontId="42" fillId="22" borderId="0"/>
    <xf numFmtId="0" fontId="42" fillId="28" borderId="0"/>
    <xf numFmtId="0" fontId="44" fillId="5" borderId="15"/>
    <xf numFmtId="0" fontId="45" fillId="5" borderId="16"/>
    <xf numFmtId="0" fontId="46" fillId="13" borderId="0"/>
    <xf numFmtId="0" fontId="47" fillId="0" borderId="0"/>
    <xf numFmtId="0" fontId="48" fillId="0" borderId="17"/>
    <xf numFmtId="0" fontId="49" fillId="0" borderId="18"/>
    <xf numFmtId="0" fontId="50" fillId="0" borderId="19"/>
    <xf numFmtId="0" fontId="50" fillId="0" borderId="0"/>
    <xf numFmtId="0" fontId="51" fillId="4" borderId="0"/>
    <xf numFmtId="0" fontId="51" fillId="4" borderId="0"/>
    <xf numFmtId="0" fontId="52" fillId="0" borderId="20"/>
    <xf numFmtId="0" fontId="53" fillId="29" borderId="21"/>
    <xf numFmtId="0" fontId="54" fillId="0" borderId="0"/>
    <xf numFmtId="0" fontId="55" fillId="0" borderId="0"/>
    <xf numFmtId="0" fontId="56" fillId="0" borderId="22"/>
    <xf numFmtId="0" fontId="57" fillId="16" borderId="16"/>
    <xf numFmtId="0" fontId="1" fillId="0" borderId="0"/>
    <xf numFmtId="0" fontId="16" fillId="0" borderId="0"/>
    <xf numFmtId="43" fontId="7" fillId="0" borderId="0"/>
    <xf numFmtId="44" fontId="7" fillId="0" borderId="0"/>
    <xf numFmtId="0" fontId="43" fillId="14" borderId="0"/>
    <xf numFmtId="43" fontId="7" fillId="0" borderId="0"/>
    <xf numFmtId="0" fontId="42" fillId="25" borderId="0"/>
    <xf numFmtId="0" fontId="7" fillId="24" borderId="14"/>
    <xf numFmtId="0" fontId="10" fillId="7" borderId="0"/>
    <xf numFmtId="0" fontId="10" fillId="17" borderId="0"/>
    <xf numFmtId="0" fontId="55" fillId="0" borderId="0"/>
    <xf numFmtId="0" fontId="54" fillId="0" borderId="0"/>
    <xf numFmtId="0" fontId="53" fillId="29" borderId="21"/>
    <xf numFmtId="0" fontId="52" fillId="0" borderId="20"/>
    <xf numFmtId="0" fontId="51" fillId="4" borderId="0"/>
    <xf numFmtId="0" fontId="50" fillId="0" borderId="0"/>
    <xf numFmtId="0" fontId="50" fillId="0" borderId="19"/>
    <xf numFmtId="0" fontId="49" fillId="0" borderId="18"/>
    <xf numFmtId="0" fontId="48" fillId="0" borderId="17"/>
    <xf numFmtId="0" fontId="47" fillId="0" borderId="0"/>
    <xf numFmtId="0" fontId="46" fillId="13" borderId="0"/>
    <xf numFmtId="0" fontId="45" fillId="5" borderId="16"/>
    <xf numFmtId="0" fontId="44" fillId="5" borderId="15"/>
    <xf numFmtId="0" fontId="42" fillId="28" borderId="0"/>
    <xf numFmtId="0" fontId="42" fillId="22" borderId="0"/>
    <xf numFmtId="0" fontId="42" fillId="21" borderId="0"/>
    <xf numFmtId="0" fontId="42" fillId="27" borderId="0"/>
    <xf numFmtId="0" fontId="42" fillId="26" borderId="0"/>
    <xf numFmtId="0" fontId="42" fillId="23" borderId="0"/>
    <xf numFmtId="0" fontId="42" fillId="22" borderId="0"/>
    <xf numFmtId="0" fontId="42" fillId="21" borderId="0"/>
    <xf numFmtId="0" fontId="42" fillId="7" borderId="0"/>
    <xf numFmtId="0" fontId="42" fillId="17" borderId="0"/>
    <xf numFmtId="0" fontId="42" fillId="20" borderId="0"/>
    <xf numFmtId="0" fontId="10" fillId="19" borderId="0"/>
    <xf numFmtId="0" fontId="10" fillId="18" borderId="0"/>
    <xf numFmtId="0" fontId="10" fillId="2" borderId="0"/>
    <xf numFmtId="0" fontId="10" fillId="16" borderId="0"/>
    <xf numFmtId="0" fontId="10" fillId="15" borderId="0"/>
    <xf numFmtId="0" fontId="10" fillId="2" borderId="0"/>
    <xf numFmtId="0" fontId="10" fillId="14" borderId="0"/>
    <xf numFmtId="0" fontId="10" fillId="13" borderId="0"/>
    <xf numFmtId="0" fontId="10" fillId="12" borderId="0"/>
    <xf numFmtId="44" fontId="7" fillId="0" borderId="0"/>
    <xf numFmtId="0" fontId="16" fillId="0" borderId="0"/>
    <xf numFmtId="0" fontId="7" fillId="0" borderId="0"/>
    <xf numFmtId="0" fontId="56" fillId="0" borderId="22"/>
    <xf numFmtId="0" fontId="57" fillId="16" borderId="16"/>
    <xf numFmtId="43" fontId="7" fillId="0" borderId="0"/>
    <xf numFmtId="44" fontId="7" fillId="0" borderId="0"/>
    <xf numFmtId="43" fontId="7" fillId="0" borderId="0"/>
    <xf numFmtId="44" fontId="7" fillId="0" borderId="0"/>
    <xf numFmtId="43" fontId="7" fillId="0" borderId="0"/>
    <xf numFmtId="43" fontId="7" fillId="0" borderId="0"/>
    <xf numFmtId="43" fontId="7" fillId="0" borderId="0"/>
    <xf numFmtId="44" fontId="7" fillId="0" borderId="0"/>
    <xf numFmtId="43" fontId="7" fillId="0" borderId="0"/>
    <xf numFmtId="44" fontId="7" fillId="0" borderId="0"/>
    <xf numFmtId="44" fontId="7" fillId="0" borderId="0"/>
    <xf numFmtId="44" fontId="7" fillId="0" borderId="0"/>
    <xf numFmtId="44" fontId="7" fillId="0" borderId="0"/>
    <xf numFmtId="43" fontId="7" fillId="0" borderId="0"/>
    <xf numFmtId="0" fontId="10" fillId="0" borderId="0"/>
    <xf numFmtId="0" fontId="1" fillId="0" borderId="0"/>
    <xf numFmtId="0" fontId="1" fillId="0" borderId="0"/>
    <xf numFmtId="0" fontId="10" fillId="0" borderId="0"/>
    <xf numFmtId="41" fontId="10" fillId="0" borderId="0" applyFont="0" applyFill="0" applyBorder="0" applyAlignment="0" applyProtection="0"/>
    <xf numFmtId="41" fontId="10" fillId="0" borderId="0" applyFont="0" applyFill="0" applyBorder="0" applyAlignment="0" applyProtection="0"/>
    <xf numFmtId="43" fontId="7" fillId="0" borderId="0"/>
    <xf numFmtId="44" fontId="7" fillId="0" borderId="0"/>
    <xf numFmtId="0" fontId="16" fillId="0" borderId="0"/>
    <xf numFmtId="44" fontId="7" fillId="0" borderId="0"/>
    <xf numFmtId="43" fontId="7" fillId="0" borderId="0"/>
    <xf numFmtId="0" fontId="7" fillId="0" borderId="0"/>
    <xf numFmtId="0" fontId="7" fillId="0" borderId="0"/>
    <xf numFmtId="44" fontId="7" fillId="0" borderId="0"/>
    <xf numFmtId="0" fontId="7" fillId="0" borderId="0"/>
    <xf numFmtId="43" fontId="41" fillId="0" borderId="0"/>
    <xf numFmtId="0" fontId="7" fillId="24" borderId="23"/>
    <xf numFmtId="44" fontId="7" fillId="0" borderId="0"/>
    <xf numFmtId="0" fontId="44" fillId="5" borderId="24"/>
    <xf numFmtId="0" fontId="45" fillId="5" borderId="25"/>
    <xf numFmtId="0" fontId="56" fillId="0" borderId="26"/>
    <xf numFmtId="0" fontId="57" fillId="16" borderId="25"/>
    <xf numFmtId="0" fontId="7" fillId="24" borderId="23"/>
    <xf numFmtId="0" fontId="44" fillId="5" borderId="24"/>
    <xf numFmtId="0" fontId="45" fillId="5" borderId="25"/>
    <xf numFmtId="0" fontId="56" fillId="0" borderId="26"/>
    <xf numFmtId="0" fontId="57" fillId="16" borderId="25"/>
    <xf numFmtId="0" fontId="7" fillId="24" borderId="23"/>
    <xf numFmtId="0" fontId="45" fillId="5" borderId="25"/>
    <xf numFmtId="0" fontId="44" fillId="5" borderId="24"/>
    <xf numFmtId="0" fontId="56" fillId="0" borderId="26"/>
    <xf numFmtId="0" fontId="57" fillId="16" borderId="25"/>
    <xf numFmtId="43" fontId="7" fillId="0" borderId="0"/>
    <xf numFmtId="43" fontId="7" fillId="0" borderId="0"/>
    <xf numFmtId="0" fontId="59" fillId="0" borderId="0">
      <alignment horizontal="justify" vertical="top"/>
    </xf>
    <xf numFmtId="0" fontId="10" fillId="31" borderId="0" applyNumberFormat="0" applyBorder="0" applyAlignment="0" applyProtection="0"/>
    <xf numFmtId="0" fontId="10" fillId="30"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6" borderId="0" applyNumberFormat="0" applyBorder="0" applyAlignment="0" applyProtection="0"/>
    <xf numFmtId="0" fontId="10" fillId="39"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6" fillId="31" borderId="0" applyNumberFormat="0" applyBorder="0" applyAlignment="0" applyProtection="0"/>
    <xf numFmtId="0" fontId="45" fillId="49" borderId="28" applyNumberFormat="0" applyAlignment="0" applyProtection="0"/>
    <xf numFmtId="0" fontId="53" fillId="50" borderId="21" applyNumberFormat="0" applyAlignment="0" applyProtection="0"/>
    <xf numFmtId="0" fontId="54" fillId="0" borderId="0" applyNumberFormat="0" applyFill="0" applyBorder="0" applyAlignment="0" applyProtection="0"/>
    <xf numFmtId="0" fontId="43" fillId="32" borderId="0" applyNumberFormat="0" applyBorder="0" applyAlignment="0" applyProtection="0"/>
    <xf numFmtId="0" fontId="48" fillId="0" borderId="17" applyNumberFormat="0" applyFill="0" applyAlignment="0" applyProtection="0"/>
    <xf numFmtId="0" fontId="49" fillId="0" borderId="18" applyNumberFormat="0" applyFill="0" applyAlignment="0" applyProtection="0"/>
    <xf numFmtId="0" fontId="50" fillId="0" borderId="19" applyNumberFormat="0" applyFill="0" applyAlignment="0" applyProtection="0"/>
    <xf numFmtId="0" fontId="50" fillId="0" borderId="0" applyNumberFormat="0" applyFill="0" applyBorder="0" applyAlignment="0" applyProtection="0"/>
    <xf numFmtId="0" fontId="57" fillId="35" borderId="28" applyNumberFormat="0" applyAlignment="0" applyProtection="0"/>
    <xf numFmtId="0" fontId="52" fillId="0" borderId="20" applyNumberFormat="0" applyFill="0" applyAlignment="0" applyProtection="0"/>
    <xf numFmtId="0" fontId="51" fillId="51" borderId="0" applyNumberFormat="0" applyBorder="0" applyAlignment="0" applyProtection="0"/>
    <xf numFmtId="0" fontId="7" fillId="48" borderId="27" applyNumberFormat="0" applyFont="0" applyAlignment="0" applyProtection="0"/>
    <xf numFmtId="0" fontId="44" fillId="49" borderId="29" applyNumberFormat="0" applyAlignment="0" applyProtection="0"/>
    <xf numFmtId="0" fontId="61" fillId="0" borderId="0"/>
    <xf numFmtId="0" fontId="60" fillId="0" borderId="0" applyNumberFormat="0" applyFill="0" applyBorder="0" applyAlignment="0" applyProtection="0"/>
    <xf numFmtId="0" fontId="56" fillId="0" borderId="30" applyNumberFormat="0" applyFill="0" applyAlignment="0" applyProtection="0"/>
    <xf numFmtId="0" fontId="55" fillId="0" borderId="0" applyNumberFormat="0" applyFill="0" applyBorder="0" applyAlignment="0" applyProtection="0"/>
    <xf numFmtId="43" fontId="7" fillId="0" borderId="0" applyFont="0" applyFill="0" applyBorder="0" applyAlignment="0" applyProtection="0"/>
    <xf numFmtId="2" fontId="58" fillId="0" borderId="0"/>
    <xf numFmtId="0" fontId="58" fillId="0" borderId="0"/>
    <xf numFmtId="164" fontId="58"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 fontId="58" fillId="0" borderId="0"/>
    <xf numFmtId="0" fontId="62" fillId="0" borderId="0">
      <alignment horizontal="left"/>
    </xf>
    <xf numFmtId="0" fontId="57" fillId="16" borderId="112"/>
    <xf numFmtId="0" fontId="7" fillId="24" borderId="87"/>
    <xf numFmtId="0" fontId="44" fillId="5" borderId="116"/>
    <xf numFmtId="0" fontId="44" fillId="5" borderId="37"/>
    <xf numFmtId="0" fontId="45" fillId="5" borderId="36"/>
    <xf numFmtId="0" fontId="7" fillId="24" borderId="83"/>
    <xf numFmtId="0" fontId="40" fillId="16" borderId="44"/>
    <xf numFmtId="0" fontId="7" fillId="24" borderId="103"/>
    <xf numFmtId="0" fontId="56" fillId="0" borderId="98"/>
    <xf numFmtId="0" fontId="57" fillId="16" borderId="60"/>
    <xf numFmtId="0" fontId="56" fillId="0" borderId="50"/>
    <xf numFmtId="0" fontId="7" fillId="24" borderId="47"/>
    <xf numFmtId="0" fontId="7" fillId="24" borderId="35"/>
    <xf numFmtId="0" fontId="7" fillId="24" borderId="55"/>
    <xf numFmtId="0" fontId="57" fillId="16" borderId="44"/>
    <xf numFmtId="0" fontId="45" fillId="5" borderId="65"/>
    <xf numFmtId="0" fontId="45" fillId="5" borderId="44"/>
    <xf numFmtId="0" fontId="7" fillId="24" borderId="95"/>
    <xf numFmtId="0" fontId="44" fillId="5" borderId="92"/>
    <xf numFmtId="0" fontId="7" fillId="24" borderId="71"/>
    <xf numFmtId="0" fontId="45" fillId="5" borderId="96"/>
    <xf numFmtId="0" fontId="45" fillId="5" borderId="93"/>
    <xf numFmtId="0" fontId="44" fillId="5" borderId="48"/>
    <xf numFmtId="0" fontId="7" fillId="24" borderId="79"/>
    <xf numFmtId="0" fontId="7" fillId="24" borderId="43"/>
    <xf numFmtId="0" fontId="56" fillId="0" borderId="70"/>
    <xf numFmtId="0" fontId="57" fillId="16" borderId="49"/>
    <xf numFmtId="0" fontId="56" fillId="0" borderId="58"/>
    <xf numFmtId="0" fontId="7" fillId="24" borderId="51"/>
    <xf numFmtId="0" fontId="56" fillId="0" borderId="38"/>
    <xf numFmtId="0" fontId="7" fillId="24" borderId="55"/>
    <xf numFmtId="0" fontId="7" fillId="24" borderId="95"/>
    <xf numFmtId="0" fontId="57" fillId="16" borderId="60"/>
    <xf numFmtId="0" fontId="56" fillId="0" borderId="94"/>
    <xf numFmtId="0" fontId="56" fillId="0" borderId="94"/>
    <xf numFmtId="0" fontId="44" fillId="5" borderId="92"/>
    <xf numFmtId="0" fontId="39" fillId="0" borderId="46"/>
    <xf numFmtId="0" fontId="44" fillId="5" borderId="64"/>
    <xf numFmtId="0" fontId="44" fillId="5" borderId="48"/>
    <xf numFmtId="0" fontId="57" fillId="16" borderId="52"/>
    <xf numFmtId="0" fontId="57" fillId="16" borderId="41"/>
    <xf numFmtId="0" fontId="44" fillId="5" borderId="40"/>
    <xf numFmtId="0" fontId="57" fillId="16" borderId="41"/>
    <xf numFmtId="0" fontId="44" fillId="5" borderId="40"/>
    <xf numFmtId="0" fontId="57" fillId="16" borderId="68"/>
    <xf numFmtId="0" fontId="57" fillId="16" borderId="104"/>
    <xf numFmtId="0" fontId="7" fillId="24" borderId="115"/>
    <xf numFmtId="0" fontId="44" fillId="5" borderId="77"/>
    <xf numFmtId="0" fontId="45" fillId="5" borderId="65"/>
    <xf numFmtId="0" fontId="44" fillId="5" borderId="84"/>
    <xf numFmtId="0" fontId="21" fillId="24" borderId="27"/>
    <xf numFmtId="0" fontId="7" fillId="24" borderId="99"/>
    <xf numFmtId="0" fontId="56" fillId="0" borderId="74"/>
    <xf numFmtId="0" fontId="56" fillId="0" borderId="62"/>
    <xf numFmtId="0" fontId="45" fillId="5" borderId="57"/>
    <xf numFmtId="0" fontId="7" fillId="24" borderId="59"/>
    <xf numFmtId="0" fontId="45" fillId="5" borderId="93"/>
    <xf numFmtId="0" fontId="27" fillId="5" borderId="29"/>
    <xf numFmtId="0" fontId="28" fillId="5" borderId="28"/>
    <xf numFmtId="0" fontId="57" fillId="16" borderId="73"/>
    <xf numFmtId="0" fontId="56" fillId="0" borderId="78"/>
    <xf numFmtId="0" fontId="56" fillId="0" borderId="102"/>
    <xf numFmtId="0" fontId="27" fillId="5" borderId="37"/>
    <xf numFmtId="0" fontId="7" fillId="24" borderId="67"/>
    <xf numFmtId="0" fontId="56" fillId="0" borderId="74"/>
    <xf numFmtId="0" fontId="45" fillId="5" borderId="104"/>
    <xf numFmtId="0" fontId="45" fillId="5" borderId="101"/>
    <xf numFmtId="0" fontId="57" fillId="16" borderId="104"/>
    <xf numFmtId="0" fontId="39" fillId="0" borderId="30"/>
    <xf numFmtId="0" fontId="40" fillId="16" borderId="28"/>
    <xf numFmtId="0" fontId="44" fillId="5" borderId="108"/>
    <xf numFmtId="0" fontId="45" fillId="5" borderId="60"/>
    <xf numFmtId="0" fontId="21" fillId="24" borderId="43"/>
    <xf numFmtId="0" fontId="56" fillId="0" borderId="50"/>
    <xf numFmtId="0" fontId="44" fillId="5" borderId="56"/>
    <xf numFmtId="0" fontId="7" fillId="24" borderId="71"/>
    <xf numFmtId="0" fontId="39" fillId="0" borderId="54"/>
    <xf numFmtId="0" fontId="56" fillId="0" borderId="86"/>
    <xf numFmtId="0" fontId="57" fillId="16" borderId="109"/>
    <xf numFmtId="0" fontId="57" fillId="16" borderId="73"/>
    <xf numFmtId="0" fontId="21" fillId="24" borderId="51"/>
    <xf numFmtId="0" fontId="56" fillId="0" borderId="58"/>
    <xf numFmtId="0" fontId="45" fillId="5" borderId="80"/>
    <xf numFmtId="0" fontId="45" fillId="5" borderId="49"/>
    <xf numFmtId="0" fontId="57" fillId="16" borderId="49"/>
    <xf numFmtId="0" fontId="57" fillId="16" borderId="85"/>
    <xf numFmtId="0" fontId="56" fillId="0" borderId="54"/>
    <xf numFmtId="44" fontId="7" fillId="0" borderId="0"/>
    <xf numFmtId="0" fontId="45" fillId="5" borderId="41"/>
    <xf numFmtId="0" fontId="56" fillId="0" borderId="86"/>
    <xf numFmtId="0" fontId="45" fillId="5" borderId="41"/>
    <xf numFmtId="0" fontId="7" fillId="24" borderId="39"/>
    <xf numFmtId="0" fontId="44" fillId="5" borderId="61"/>
    <xf numFmtId="0" fontId="44" fillId="5" borderId="56"/>
    <xf numFmtId="0" fontId="56" fillId="0" borderId="54"/>
    <xf numFmtId="0" fontId="57" fillId="16" borderId="57"/>
    <xf numFmtId="0" fontId="45" fillId="5" borderId="104"/>
    <xf numFmtId="0" fontId="57" fillId="16" borderId="112"/>
    <xf numFmtId="0" fontId="56" fillId="0" borderId="82"/>
    <xf numFmtId="0" fontId="44" fillId="5" borderId="72"/>
    <xf numFmtId="0" fontId="7" fillId="24" borderId="27"/>
    <xf numFmtId="0" fontId="45" fillId="5" borderId="49"/>
    <xf numFmtId="0" fontId="57" fillId="16" borderId="57"/>
    <xf numFmtId="0" fontId="56" fillId="0" borderId="66"/>
    <xf numFmtId="44" fontId="7" fillId="0" borderId="0"/>
    <xf numFmtId="0" fontId="56" fillId="0" borderId="62"/>
    <xf numFmtId="0" fontId="44" fillId="5" borderId="29"/>
    <xf numFmtId="0" fontId="45" fillId="5" borderId="28"/>
    <xf numFmtId="0" fontId="39" fillId="0" borderId="38"/>
    <xf numFmtId="0" fontId="7" fillId="24" borderId="107"/>
    <xf numFmtId="0" fontId="27" fillId="5" borderId="45"/>
    <xf numFmtId="0" fontId="44" fillId="5" borderId="84"/>
    <xf numFmtId="0" fontId="44" fillId="5" borderId="113"/>
    <xf numFmtId="0" fontId="44" fillId="5" borderId="56"/>
    <xf numFmtId="0" fontId="57" fillId="16" borderId="80"/>
    <xf numFmtId="0" fontId="45" fillId="5" borderId="52"/>
    <xf numFmtId="0" fontId="7" fillId="24" borderId="63"/>
    <xf numFmtId="0" fontId="56" fillId="0" borderId="30"/>
    <xf numFmtId="0" fontId="57" fillId="16" borderId="28"/>
    <xf numFmtId="0" fontId="21" fillId="24" borderId="35"/>
    <xf numFmtId="0" fontId="45" fillId="5" borderId="85"/>
    <xf numFmtId="0" fontId="45" fillId="5" borderId="36"/>
    <xf numFmtId="0" fontId="45" fillId="5" borderId="57"/>
    <xf numFmtId="0" fontId="57" fillId="16" borderId="36"/>
    <xf numFmtId="0" fontId="7" fillId="24" borderId="47"/>
    <xf numFmtId="0" fontId="7" fillId="24" borderId="27"/>
    <xf numFmtId="0" fontId="7" fillId="24" borderId="39"/>
    <xf numFmtId="0" fontId="56" fillId="0" borderId="42"/>
    <xf numFmtId="0" fontId="57" fillId="16" borderId="52"/>
    <xf numFmtId="43" fontId="7" fillId="0" borderId="0"/>
    <xf numFmtId="0" fontId="44" fillId="5" borderId="97"/>
    <xf numFmtId="43" fontId="7" fillId="0" borderId="0"/>
    <xf numFmtId="0" fontId="45" fillId="5" borderId="65"/>
    <xf numFmtId="0" fontId="57" fillId="16" borderId="68"/>
    <xf numFmtId="0" fontId="57" fillId="16" borderId="93"/>
    <xf numFmtId="0" fontId="40" fillId="16" borderId="36"/>
    <xf numFmtId="0" fontId="57" fillId="16" borderId="85"/>
    <xf numFmtId="0" fontId="7" fillId="24" borderId="75"/>
    <xf numFmtId="0" fontId="45" fillId="5" borderId="28"/>
    <xf numFmtId="0" fontId="44" fillId="5" borderId="29"/>
    <xf numFmtId="0" fontId="57" fillId="16" borderId="76"/>
    <xf numFmtId="0" fontId="45" fillId="5" borderId="49"/>
    <xf numFmtId="0" fontId="57" fillId="16" borderId="101"/>
    <xf numFmtId="0" fontId="56" fillId="0" borderId="82"/>
    <xf numFmtId="0" fontId="7" fillId="24" borderId="83"/>
    <xf numFmtId="0" fontId="57" fillId="16" borderId="96"/>
    <xf numFmtId="0" fontId="44" fillId="5" borderId="77"/>
    <xf numFmtId="0" fontId="56" fillId="0" borderId="42"/>
    <xf numFmtId="0" fontId="57" fillId="16" borderId="117"/>
    <xf numFmtId="0" fontId="56" fillId="0" borderId="50"/>
    <xf numFmtId="0" fontId="7" fillId="24" borderId="47"/>
    <xf numFmtId="0" fontId="56" fillId="0" borderId="78"/>
    <xf numFmtId="0" fontId="44" fillId="5" borderId="37"/>
    <xf numFmtId="0" fontId="56" fillId="0" borderId="66"/>
    <xf numFmtId="0" fontId="56" fillId="0" borderId="30"/>
    <xf numFmtId="0" fontId="57" fillId="16" borderId="28"/>
    <xf numFmtId="0" fontId="57" fillId="16" borderId="76"/>
    <xf numFmtId="0" fontId="56" fillId="0" borderId="70"/>
    <xf numFmtId="0" fontId="57" fillId="16" borderId="65"/>
    <xf numFmtId="0" fontId="45" fillId="5" borderId="76"/>
    <xf numFmtId="0" fontId="57" fillId="16" borderId="117"/>
    <xf numFmtId="0" fontId="44" fillId="5" borderId="64"/>
    <xf numFmtId="0" fontId="45" fillId="5" borderId="57"/>
    <xf numFmtId="0" fontId="44" fillId="5" borderId="72"/>
    <xf numFmtId="0" fontId="57" fillId="16" borderId="112"/>
    <xf numFmtId="0" fontId="57" fillId="16" borderId="49"/>
    <xf numFmtId="0" fontId="7" fillId="24" borderId="115"/>
    <xf numFmtId="0" fontId="56" fillId="0" borderId="46"/>
    <xf numFmtId="0" fontId="45" fillId="5" borderId="85"/>
    <xf numFmtId="0" fontId="56" fillId="0" borderId="98"/>
    <xf numFmtId="0" fontId="45" fillId="5" borderId="88"/>
    <xf numFmtId="0" fontId="57" fillId="16" borderId="88"/>
    <xf numFmtId="0" fontId="7" fillId="24" borderId="63"/>
    <xf numFmtId="0" fontId="44" fillId="5" borderId="48"/>
    <xf numFmtId="0" fontId="57" fillId="16" borderId="80"/>
    <xf numFmtId="0" fontId="27" fillId="5" borderId="53"/>
    <xf numFmtId="43" fontId="7" fillId="0" borderId="0"/>
    <xf numFmtId="0" fontId="44" fillId="5" borderId="100"/>
    <xf numFmtId="0" fontId="7" fillId="24" borderId="31"/>
    <xf numFmtId="43" fontId="7" fillId="0" borderId="0"/>
    <xf numFmtId="0" fontId="44" fillId="5" borderId="32"/>
    <xf numFmtId="0" fontId="45" fillId="5" borderId="33"/>
    <xf numFmtId="0" fontId="56" fillId="0" borderId="34"/>
    <xf numFmtId="0" fontId="57" fillId="16" borderId="33"/>
    <xf numFmtId="0" fontId="7" fillId="24" borderId="75"/>
    <xf numFmtId="0" fontId="7" fillId="24" borderId="31"/>
    <xf numFmtId="0" fontId="44" fillId="5" borderId="32"/>
    <xf numFmtId="0" fontId="45" fillId="5" borderId="33"/>
    <xf numFmtId="0" fontId="56" fillId="0" borderId="34"/>
    <xf numFmtId="0" fontId="57" fillId="16" borderId="33"/>
    <xf numFmtId="0" fontId="7" fillId="24" borderId="31"/>
    <xf numFmtId="0" fontId="45" fillId="5" borderId="33"/>
    <xf numFmtId="0" fontId="44" fillId="5" borderId="32"/>
    <xf numFmtId="0" fontId="56" fillId="0" borderId="34"/>
    <xf numFmtId="0" fontId="57" fillId="16" borderId="33"/>
    <xf numFmtId="0" fontId="57" fillId="16" borderId="76"/>
    <xf numFmtId="0" fontId="57" fillId="16" borderId="44"/>
    <xf numFmtId="0" fontId="56" fillId="0" borderId="46"/>
    <xf numFmtId="0" fontId="45" fillId="5" borderId="80"/>
    <xf numFmtId="0" fontId="45" fillId="5" borderId="76"/>
    <xf numFmtId="0" fontId="7" fillId="24" borderId="91"/>
    <xf numFmtId="0" fontId="57" fillId="16" borderId="41"/>
    <xf numFmtId="0" fontId="56" fillId="0" borderId="42"/>
    <xf numFmtId="0" fontId="44" fillId="5" borderId="40"/>
    <xf numFmtId="0" fontId="45" fillId="5" borderId="41"/>
    <xf numFmtId="0" fontId="7" fillId="24" borderId="39"/>
    <xf numFmtId="0" fontId="56" fillId="0" borderId="118"/>
    <xf numFmtId="0" fontId="45" fillId="5" borderId="109"/>
    <xf numFmtId="0" fontId="56" fillId="0" borderId="74"/>
    <xf numFmtId="0" fontId="57" fillId="16" borderId="93"/>
    <xf numFmtId="0" fontId="45" fillId="5" borderId="112"/>
    <xf numFmtId="0" fontId="57" fillId="16" borderId="36"/>
    <xf numFmtId="0" fontId="56" fillId="0" borderId="38"/>
    <xf numFmtId="0" fontId="45" fillId="5" borderId="73"/>
    <xf numFmtId="0" fontId="44" fillId="5" borderId="45"/>
    <xf numFmtId="0" fontId="45" fillId="49" borderId="36" applyNumberFormat="0" applyAlignment="0" applyProtection="0"/>
    <xf numFmtId="43" fontId="7" fillId="0" borderId="0"/>
    <xf numFmtId="0" fontId="7" fillId="24" borderId="35"/>
    <xf numFmtId="0" fontId="44" fillId="5" borderId="84"/>
    <xf numFmtId="0" fontId="57" fillId="16" borderId="65"/>
    <xf numFmtId="0" fontId="56" fillId="0" borderId="62"/>
    <xf numFmtId="0" fontId="44" fillId="5" borderId="64"/>
    <xf numFmtId="0" fontId="57" fillId="35" borderId="36" applyNumberFormat="0" applyAlignment="0" applyProtection="0"/>
    <xf numFmtId="0" fontId="45" fillId="5" borderId="68"/>
    <xf numFmtId="0" fontId="28" fillId="5" borderId="36"/>
    <xf numFmtId="0" fontId="7" fillId="48" borderId="35" applyNumberFormat="0" applyFont="0" applyAlignment="0" applyProtection="0"/>
    <xf numFmtId="0" fontId="44" fillId="49" borderId="37" applyNumberFormat="0" applyAlignment="0" applyProtection="0"/>
    <xf numFmtId="0" fontId="56" fillId="0" borderId="78"/>
    <xf numFmtId="0" fontId="7" fillId="24" borderId="55"/>
    <xf numFmtId="0" fontId="56" fillId="0" borderId="38" applyNumberFormat="0" applyFill="0" applyAlignment="0" applyProtection="0"/>
    <xf numFmtId="0" fontId="56" fillId="0" borderId="58"/>
    <xf numFmtId="0" fontId="7" fillId="24" borderId="87"/>
    <xf numFmtId="0" fontId="56" fillId="0" borderId="70"/>
    <xf numFmtId="0" fontId="57" fillId="16" borderId="57"/>
    <xf numFmtId="0" fontId="45" fillId="5" borderId="44"/>
    <xf numFmtId="0" fontId="57" fillId="16" borderId="101"/>
    <xf numFmtId="0" fontId="44" fillId="5" borderId="45"/>
    <xf numFmtId="0" fontId="44" fillId="5" borderId="97"/>
    <xf numFmtId="0" fontId="44" fillId="5" borderId="116"/>
    <xf numFmtId="0" fontId="7" fillId="24" borderId="79"/>
    <xf numFmtId="0" fontId="40" fillId="16" borderId="52"/>
    <xf numFmtId="0" fontId="7" fillId="24" borderId="59"/>
    <xf numFmtId="0" fontId="56" fillId="0" borderId="114"/>
    <xf numFmtId="0" fontId="44" fillId="5" borderId="53"/>
    <xf numFmtId="0" fontId="45" fillId="49" borderId="44" applyNumberFormat="0" applyAlignment="0" applyProtection="0"/>
    <xf numFmtId="43" fontId="7" fillId="0" borderId="0"/>
    <xf numFmtId="0" fontId="7" fillId="24" borderId="43"/>
    <xf numFmtId="0" fontId="44" fillId="5" borderId="92"/>
    <xf numFmtId="0" fontId="45" fillId="5" borderId="96"/>
    <xf numFmtId="0" fontId="45" fillId="5" borderId="73"/>
    <xf numFmtId="44" fontId="7" fillId="0" borderId="0"/>
    <xf numFmtId="0" fontId="7" fillId="24" borderId="71"/>
    <xf numFmtId="0" fontId="57" fillId="35" borderId="44" applyNumberFormat="0" applyAlignment="0" applyProtection="0"/>
    <xf numFmtId="0" fontId="28" fillId="5" borderId="44"/>
    <xf numFmtId="0" fontId="7" fillId="48" borderId="43" applyNumberFormat="0" applyFont="0" applyAlignment="0" applyProtection="0"/>
    <xf numFmtId="0" fontId="44" fillId="49" borderId="45" applyNumberFormat="0" applyAlignment="0" applyProtection="0"/>
    <xf numFmtId="0" fontId="7" fillId="24" borderId="63"/>
    <xf numFmtId="0" fontId="56" fillId="0" borderId="46" applyNumberFormat="0" applyFill="0" applyAlignment="0" applyProtection="0"/>
    <xf numFmtId="0" fontId="56" fillId="0" borderId="66"/>
    <xf numFmtId="0" fontId="57" fillId="16" borderId="96"/>
    <xf numFmtId="0" fontId="44" fillId="5" borderId="105"/>
    <xf numFmtId="0" fontId="57" fillId="16" borderId="65"/>
    <xf numFmtId="0" fontId="45" fillId="5" borderId="109"/>
    <xf numFmtId="0" fontId="45" fillId="5" borderId="52"/>
    <xf numFmtId="0" fontId="7" fillId="24" borderId="115"/>
    <xf numFmtId="0" fontId="44" fillId="5" borderId="53"/>
    <xf numFmtId="0" fontId="56" fillId="0" borderId="90"/>
    <xf numFmtId="0" fontId="45" fillId="49" borderId="88" applyNumberFormat="0" applyAlignment="0" applyProtection="0"/>
    <xf numFmtId="0" fontId="57" fillId="16" borderId="60"/>
    <xf numFmtId="0" fontId="7" fillId="24" borderId="91"/>
    <xf numFmtId="0" fontId="44" fillId="5" borderId="61"/>
    <xf numFmtId="0" fontId="45" fillId="49" borderId="52" applyNumberFormat="0" applyAlignment="0" applyProtection="0"/>
    <xf numFmtId="0" fontId="7" fillId="24" borderId="51"/>
    <xf numFmtId="0" fontId="45" fillId="5" borderId="80"/>
    <xf numFmtId="44" fontId="7" fillId="0" borderId="0"/>
    <xf numFmtId="0" fontId="45" fillId="5" borderId="76"/>
    <xf numFmtId="0" fontId="57" fillId="35" borderId="52" applyNumberFormat="0" applyAlignment="0" applyProtection="0"/>
    <xf numFmtId="0" fontId="7" fillId="24" borderId="111"/>
    <xf numFmtId="0" fontId="28" fillId="5" borderId="52"/>
    <xf numFmtId="0" fontId="7" fillId="48" borderId="51" applyNumberFormat="0" applyFont="0" applyAlignment="0" applyProtection="0"/>
    <xf numFmtId="0" fontId="44" fillId="49" borderId="53" applyNumberFormat="0" applyAlignment="0" applyProtection="0"/>
    <xf numFmtId="0" fontId="57" fillId="16" borderId="73"/>
    <xf numFmtId="0" fontId="56" fillId="0" borderId="54" applyNumberFormat="0" applyFill="0" applyAlignment="0" applyProtection="0"/>
    <xf numFmtId="0" fontId="44" fillId="5" borderId="72"/>
    <xf numFmtId="0" fontId="45" fillId="5" borderId="73"/>
    <xf numFmtId="0" fontId="45" fillId="5" borderId="60"/>
    <xf numFmtId="0" fontId="44" fillId="5" borderId="61"/>
    <xf numFmtId="0" fontId="57" fillId="16" borderId="80"/>
    <xf numFmtId="0" fontId="45" fillId="5" borderId="85"/>
    <xf numFmtId="0" fontId="57" fillId="16" borderId="68"/>
    <xf numFmtId="0" fontId="45" fillId="5" borderId="112"/>
    <xf numFmtId="0" fontId="7" fillId="24" borderId="99"/>
    <xf numFmtId="0" fontId="45" fillId="49" borderId="60" applyNumberFormat="0" applyAlignment="0" applyProtection="0"/>
    <xf numFmtId="0" fontId="56" fillId="0" borderId="90"/>
    <xf numFmtId="0" fontId="7" fillId="24" borderId="59"/>
    <xf numFmtId="0" fontId="7" fillId="24" borderId="107"/>
    <xf numFmtId="0" fontId="44" fillId="5" borderId="97"/>
    <xf numFmtId="0" fontId="56" fillId="0" borderId="90"/>
    <xf numFmtId="0" fontId="57" fillId="35" borderId="60" applyNumberFormat="0" applyAlignment="0" applyProtection="0"/>
    <xf numFmtId="0" fontId="7" fillId="24" borderId="99"/>
    <xf numFmtId="0" fontId="45" fillId="5" borderId="60"/>
    <xf numFmtId="0" fontId="7" fillId="48" borderId="59" applyNumberFormat="0" applyFont="0" applyAlignment="0" applyProtection="0"/>
    <xf numFmtId="0" fontId="44" fillId="49" borderId="61" applyNumberFormat="0" applyAlignment="0" applyProtection="0"/>
    <xf numFmtId="0" fontId="7" fillId="24" borderId="79"/>
    <xf numFmtId="0" fontId="7" fillId="24" borderId="67"/>
    <xf numFmtId="0" fontId="56" fillId="0" borderId="62" applyNumberFormat="0" applyFill="0" applyAlignment="0" applyProtection="0"/>
    <xf numFmtId="0" fontId="44" fillId="5" borderId="77"/>
    <xf numFmtId="0" fontId="57" fillId="35" borderId="88" applyNumberFormat="0" applyAlignment="0" applyProtection="0"/>
    <xf numFmtId="0" fontId="7" fillId="24" borderId="75"/>
    <xf numFmtId="0" fontId="44" fillId="5" borderId="108"/>
    <xf numFmtId="0" fontId="7" fillId="24" borderId="107"/>
    <xf numFmtId="0" fontId="56" fillId="0" borderId="110"/>
    <xf numFmtId="0" fontId="45" fillId="5" borderId="68"/>
    <xf numFmtId="0" fontId="44" fillId="5" borderId="108"/>
    <xf numFmtId="0" fontId="57" fillId="16" borderId="85"/>
    <xf numFmtId="0" fontId="56" fillId="0" borderId="102"/>
    <xf numFmtId="0" fontId="45" fillId="5" borderId="88"/>
    <xf numFmtId="0" fontId="56" fillId="0" borderId="86"/>
    <xf numFmtId="0" fontId="7" fillId="24" borderId="83"/>
    <xf numFmtId="0" fontId="45" fillId="49" borderId="68" applyNumberFormat="0" applyAlignment="0" applyProtection="0"/>
    <xf numFmtId="0" fontId="45" fillId="5" borderId="93"/>
    <xf numFmtId="0" fontId="7" fillId="24" borderId="67"/>
    <xf numFmtId="0" fontId="56" fillId="0" borderId="94"/>
    <xf numFmtId="0" fontId="7" fillId="24" borderId="91"/>
    <xf numFmtId="44" fontId="7" fillId="0" borderId="0"/>
    <xf numFmtId="0" fontId="56" fillId="0" borderId="82"/>
    <xf numFmtId="44" fontId="7" fillId="0" borderId="0"/>
    <xf numFmtId="0" fontId="57" fillId="35" borderId="68" applyNumberFormat="0" applyAlignment="0" applyProtection="0"/>
    <xf numFmtId="0" fontId="45" fillId="5" borderId="68"/>
    <xf numFmtId="0" fontId="7" fillId="48" borderId="67" applyNumberFormat="0" applyFont="0" applyAlignment="0" applyProtection="0"/>
    <xf numFmtId="0" fontId="44" fillId="49" borderId="69" applyNumberFormat="0" applyAlignment="0" applyProtection="0"/>
    <xf numFmtId="0" fontId="57" fillId="16" borderId="109"/>
    <xf numFmtId="0" fontId="56" fillId="0" borderId="70" applyNumberFormat="0" applyFill="0" applyAlignment="0" applyProtection="0"/>
    <xf numFmtId="0" fontId="44" fillId="5" borderId="116"/>
    <xf numFmtId="0" fontId="57" fillId="16" borderId="93"/>
    <xf numFmtId="0" fontId="56" fillId="0" borderId="110"/>
    <xf numFmtId="0" fontId="7" fillId="24" borderId="103"/>
    <xf numFmtId="0" fontId="57" fillId="16" borderId="109"/>
    <xf numFmtId="0" fontId="7" fillId="24" borderId="111"/>
    <xf numFmtId="0" fontId="44" fillId="5" borderId="105"/>
    <xf numFmtId="0" fontId="45" fillId="5" borderId="101"/>
    <xf numFmtId="0" fontId="45" fillId="49" borderId="76" applyNumberFormat="0" applyAlignment="0" applyProtection="0"/>
    <xf numFmtId="0" fontId="56" fillId="0" borderId="118"/>
    <xf numFmtId="0" fontId="57" fillId="16" borderId="117"/>
    <xf numFmtId="0" fontId="7" fillId="24" borderId="103"/>
    <xf numFmtId="0" fontId="56" fillId="0" borderId="110"/>
    <xf numFmtId="0" fontId="57" fillId="35" borderId="76" applyNumberFormat="0" applyAlignment="0" applyProtection="0"/>
    <xf numFmtId="0" fontId="44" fillId="5" borderId="105"/>
    <xf numFmtId="0" fontId="7" fillId="48" borderId="75" applyNumberFormat="0" applyFont="0" applyAlignment="0" applyProtection="0"/>
    <xf numFmtId="0" fontId="44" fillId="49" borderId="77" applyNumberFormat="0" applyAlignment="0" applyProtection="0"/>
    <xf numFmtId="0" fontId="56" fillId="0" borderId="78" applyNumberFormat="0" applyFill="0" applyAlignment="0" applyProtection="0"/>
    <xf numFmtId="0" fontId="45" fillId="5" borderId="112"/>
    <xf numFmtId="0" fontId="45" fillId="5" borderId="88"/>
    <xf numFmtId="0" fontId="45" fillId="5" borderId="117"/>
    <xf numFmtId="0" fontId="45" fillId="5" borderId="109"/>
    <xf numFmtId="0" fontId="7" fillId="24" borderId="95"/>
    <xf numFmtId="0" fontId="45" fillId="49" borderId="80" applyNumberFormat="0" applyAlignment="0" applyProtection="0"/>
    <xf numFmtId="0" fontId="57" fillId="16" borderId="88"/>
    <xf numFmtId="0" fontId="57" fillId="35" borderId="80" applyNumberFormat="0" applyAlignment="0" applyProtection="0"/>
    <xf numFmtId="0" fontId="45" fillId="5" borderId="117"/>
    <xf numFmtId="0" fontId="7" fillId="48" borderId="79" applyNumberFormat="0" applyFont="0" applyAlignment="0" applyProtection="0"/>
    <xf numFmtId="0" fontId="44" fillId="49" borderId="81" applyNumberFormat="0" applyAlignment="0" applyProtection="0"/>
    <xf numFmtId="0" fontId="56" fillId="0" borderId="82" applyNumberFormat="0" applyFill="0" applyAlignment="0" applyProtection="0"/>
    <xf numFmtId="0" fontId="57" fillId="16" borderId="104"/>
    <xf numFmtId="0" fontId="7" fillId="24" borderId="87"/>
    <xf numFmtId="43" fontId="7" fillId="0" borderId="0"/>
    <xf numFmtId="0" fontId="44" fillId="5" borderId="100"/>
    <xf numFmtId="0" fontId="57" fillId="16" borderId="101"/>
    <xf numFmtId="0" fontId="56" fillId="0" borderId="106"/>
    <xf numFmtId="0" fontId="45" fillId="5" borderId="117"/>
    <xf numFmtId="0" fontId="57" fillId="16" borderId="88"/>
    <xf numFmtId="0" fontId="7" fillId="48" borderId="87" applyNumberFormat="0" applyFont="0" applyAlignment="0" applyProtection="0"/>
    <xf numFmtId="0" fontId="44" fillId="49" borderId="89" applyNumberFormat="0" applyAlignment="0" applyProtection="0"/>
    <xf numFmtId="0" fontId="56" fillId="0" borderId="90" applyNumberFormat="0" applyFill="0" applyAlignment="0" applyProtection="0"/>
    <xf numFmtId="0" fontId="56" fillId="0" borderId="102"/>
    <xf numFmtId="0" fontId="44" fillId="5" borderId="100"/>
    <xf numFmtId="0" fontId="45" fillId="5" borderId="101"/>
    <xf numFmtId="43" fontId="7" fillId="0" borderId="0"/>
    <xf numFmtId="0" fontId="45" fillId="5" borderId="104"/>
    <xf numFmtId="0" fontId="57" fillId="16" borderId="96"/>
    <xf numFmtId="0" fontId="56" fillId="0" borderId="98"/>
    <xf numFmtId="0" fontId="45" fillId="49" borderId="96" applyNumberFormat="0" applyAlignment="0" applyProtection="0"/>
    <xf numFmtId="0" fontId="56" fillId="0" borderId="106"/>
    <xf numFmtId="0" fontId="44" fillId="5" borderId="113"/>
    <xf numFmtId="0" fontId="57" fillId="35" borderId="96" applyNumberFormat="0" applyAlignment="0" applyProtection="0"/>
    <xf numFmtId="0" fontId="45" fillId="5" borderId="96"/>
    <xf numFmtId="0" fontId="7" fillId="48" borderId="95" applyNumberFormat="0" applyFont="0" applyAlignment="0" applyProtection="0"/>
    <xf numFmtId="0" fontId="44" fillId="49" borderId="97" applyNumberFormat="0" applyAlignment="0" applyProtection="0"/>
    <xf numFmtId="0" fontId="56" fillId="0" borderId="98" applyNumberFormat="0" applyFill="0" applyAlignment="0" applyProtection="0"/>
    <xf numFmtId="0" fontId="7" fillId="24" borderId="111"/>
    <xf numFmtId="0" fontId="44" fillId="5" borderId="113"/>
    <xf numFmtId="44" fontId="7" fillId="0" borderId="0"/>
    <xf numFmtId="0" fontId="45" fillId="49" borderId="104" applyNumberFormat="0" applyAlignment="0" applyProtection="0"/>
    <xf numFmtId="0" fontId="56" fillId="0" borderId="118"/>
    <xf numFmtId="0" fontId="57" fillId="35" borderId="104" applyNumberFormat="0" applyAlignment="0" applyProtection="0"/>
    <xf numFmtId="0" fontId="56" fillId="0" borderId="106"/>
    <xf numFmtId="0" fontId="7" fillId="48" borderId="103" applyNumberFormat="0" applyFont="0" applyAlignment="0" applyProtection="0"/>
    <xf numFmtId="0" fontId="44" fillId="49" borderId="105" applyNumberFormat="0" applyAlignment="0" applyProtection="0"/>
    <xf numFmtId="0" fontId="56" fillId="0" borderId="114"/>
    <xf numFmtId="0" fontId="56" fillId="0" borderId="106" applyNumberFormat="0" applyFill="0" applyAlignment="0" applyProtection="0"/>
    <xf numFmtId="44" fontId="7" fillId="0" borderId="0"/>
    <xf numFmtId="0" fontId="45" fillId="49" borderId="112" applyNumberFormat="0" applyAlignment="0" applyProtection="0"/>
    <xf numFmtId="0" fontId="57" fillId="35" borderId="112" applyNumberFormat="0" applyAlignment="0" applyProtection="0"/>
    <xf numFmtId="0" fontId="56" fillId="0" borderId="114"/>
    <xf numFmtId="0" fontId="7" fillId="48" borderId="111" applyNumberFormat="0" applyFont="0" applyAlignment="0" applyProtection="0"/>
    <xf numFmtId="0" fontId="44" fillId="49" borderId="113" applyNumberFormat="0" applyAlignment="0" applyProtection="0"/>
    <xf numFmtId="0" fontId="56" fillId="0" borderId="114" applyNumberFormat="0" applyFill="0" applyAlignment="0" applyProtection="0"/>
    <xf numFmtId="0" fontId="45" fillId="49" borderId="120" applyNumberFormat="0" applyAlignment="0" applyProtection="0"/>
    <xf numFmtId="0" fontId="57" fillId="35" borderId="120" applyNumberFormat="0" applyAlignment="0" applyProtection="0"/>
    <xf numFmtId="0" fontId="7" fillId="48" borderId="119" applyNumberFormat="0" applyFont="0" applyAlignment="0" applyProtection="0"/>
    <xf numFmtId="0" fontId="44" fillId="49" borderId="121" applyNumberFormat="0" applyAlignment="0" applyProtection="0"/>
    <xf numFmtId="0" fontId="56" fillId="0" borderId="122" applyNumberFormat="0" applyFill="0" applyAlignment="0" applyProtection="0"/>
    <xf numFmtId="43" fontId="1" fillId="0" borderId="0" applyFont="0" applyFill="0" applyBorder="0" applyAlignment="0" applyProtection="0"/>
    <xf numFmtId="44" fontId="7" fillId="0" borderId="0"/>
    <xf numFmtId="43" fontId="7" fillId="0" borderId="0"/>
    <xf numFmtId="0" fontId="7" fillId="24" borderId="119"/>
    <xf numFmtId="0" fontId="44" fillId="5" borderId="121"/>
    <xf numFmtId="0" fontId="45" fillId="5" borderId="120"/>
    <xf numFmtId="0" fontId="56" fillId="0" borderId="122"/>
    <xf numFmtId="0" fontId="57" fillId="16" borderId="120"/>
    <xf numFmtId="0" fontId="7" fillId="24" borderId="119"/>
    <xf numFmtId="0" fontId="44" fillId="5" borderId="121"/>
    <xf numFmtId="0" fontId="45" fillId="5" borderId="120"/>
    <xf numFmtId="0" fontId="56" fillId="0" borderId="122"/>
    <xf numFmtId="0" fontId="57" fillId="16" borderId="120"/>
    <xf numFmtId="0" fontId="7" fillId="24" borderId="119"/>
    <xf numFmtId="0" fontId="45" fillId="5" borderId="120"/>
    <xf numFmtId="0" fontId="44" fillId="5" borderId="121"/>
    <xf numFmtId="0" fontId="56" fillId="0" borderId="122"/>
    <xf numFmtId="0" fontId="57" fillId="16" borderId="120"/>
    <xf numFmtId="0" fontId="7" fillId="24" borderId="123"/>
    <xf numFmtId="0" fontId="44" fillId="5" borderId="124"/>
    <xf numFmtId="0" fontId="45" fillId="5" borderId="125"/>
    <xf numFmtId="0" fontId="56" fillId="0" borderId="126"/>
    <xf numFmtId="0" fontId="57" fillId="16" borderId="125"/>
    <xf numFmtId="0" fontId="7" fillId="24" borderId="123"/>
    <xf numFmtId="0" fontId="44" fillId="5" borderId="124"/>
    <xf numFmtId="0" fontId="45" fillId="5" borderId="125"/>
    <xf numFmtId="0" fontId="56" fillId="0" borderId="126"/>
    <xf numFmtId="0" fontId="57" fillId="16" borderId="125"/>
    <xf numFmtId="0" fontId="7" fillId="24" borderId="123"/>
    <xf numFmtId="0" fontId="45" fillId="5" borderId="125"/>
    <xf numFmtId="0" fontId="44" fillId="5" borderId="124"/>
    <xf numFmtId="0" fontId="56" fillId="0" borderId="126"/>
    <xf numFmtId="0" fontId="57" fillId="16" borderId="125"/>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7" fillId="24" borderId="123"/>
    <xf numFmtId="0" fontId="45" fillId="49" borderId="125" applyNumberFormat="0" applyAlignment="0" applyProtection="0"/>
    <xf numFmtId="0" fontId="45" fillId="49" borderId="125" applyNumberFormat="0" applyAlignment="0" applyProtection="0"/>
    <xf numFmtId="0" fontId="45" fillId="49" borderId="125" applyNumberFormat="0" applyAlignment="0" applyProtection="0"/>
    <xf numFmtId="0" fontId="45" fillId="49" borderId="125" applyNumberFormat="0" applyAlignment="0" applyProtection="0"/>
    <xf numFmtId="0" fontId="45" fillId="49" borderId="125" applyNumberFormat="0" applyAlignment="0" applyProtection="0"/>
    <xf numFmtId="0" fontId="45" fillId="49" borderId="125" applyNumberFormat="0" applyAlignment="0" applyProtection="0"/>
    <xf numFmtId="0" fontId="45" fillId="49" borderId="125" applyNumberFormat="0" applyAlignment="0" applyProtection="0"/>
    <xf numFmtId="0" fontId="45" fillId="49" borderId="125" applyNumberFormat="0" applyAlignment="0" applyProtection="0"/>
    <xf numFmtId="0" fontId="45" fillId="49" borderId="125" applyNumberFormat="0" applyAlignment="0" applyProtection="0"/>
    <xf numFmtId="0" fontId="45" fillId="49" borderId="125" applyNumberFormat="0" applyAlignment="0" applyProtection="0"/>
    <xf numFmtId="0" fontId="45" fillId="49" borderId="125" applyNumberFormat="0" applyAlignment="0" applyProtection="0"/>
    <xf numFmtId="0" fontId="45" fillId="49" borderId="125" applyNumberFormat="0" applyAlignment="0" applyProtection="0"/>
    <xf numFmtId="0" fontId="57" fillId="35" borderId="125" applyNumberFormat="0" applyAlignment="0" applyProtection="0"/>
    <xf numFmtId="0" fontId="57" fillId="35" borderId="125" applyNumberFormat="0" applyAlignment="0" applyProtection="0"/>
    <xf numFmtId="0" fontId="57" fillId="35" borderId="125" applyNumberFormat="0" applyAlignment="0" applyProtection="0"/>
    <xf numFmtId="0" fontId="57" fillId="35" borderId="125" applyNumberFormat="0" applyAlignment="0" applyProtection="0"/>
    <xf numFmtId="0" fontId="57" fillId="35" borderId="125" applyNumberFormat="0" applyAlignment="0" applyProtection="0"/>
    <xf numFmtId="0" fontId="57" fillId="35" borderId="125" applyNumberFormat="0" applyAlignment="0" applyProtection="0"/>
    <xf numFmtId="0" fontId="57" fillId="35" borderId="125" applyNumberFormat="0" applyAlignment="0" applyProtection="0"/>
    <xf numFmtId="0" fontId="57" fillId="35" borderId="125" applyNumberFormat="0" applyAlignment="0" applyProtection="0"/>
    <xf numFmtId="0" fontId="57" fillId="35" borderId="125" applyNumberFormat="0" applyAlignment="0" applyProtection="0"/>
    <xf numFmtId="0" fontId="57" fillId="35" borderId="125" applyNumberFormat="0" applyAlignment="0" applyProtection="0"/>
    <xf numFmtId="0" fontId="57" fillId="35" borderId="125" applyNumberFormat="0" applyAlignment="0" applyProtection="0"/>
    <xf numFmtId="0" fontId="57" fillId="35" borderId="125" applyNumberFormat="0" applyAlignment="0" applyProtection="0"/>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4" fillId="5" borderId="124"/>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45" fillId="5" borderId="125"/>
    <xf numFmtId="0" fontId="7" fillId="48" borderId="123" applyNumberFormat="0" applyFont="0" applyAlignment="0" applyProtection="0"/>
    <xf numFmtId="0" fontId="7" fillId="48" borderId="123" applyNumberFormat="0" applyFont="0" applyAlignment="0" applyProtection="0"/>
    <xf numFmtId="0" fontId="7" fillId="48" borderId="123" applyNumberFormat="0" applyFont="0" applyAlignment="0" applyProtection="0"/>
    <xf numFmtId="0" fontId="7" fillId="48" borderId="123" applyNumberFormat="0" applyFont="0" applyAlignment="0" applyProtection="0"/>
    <xf numFmtId="0" fontId="7" fillId="48" borderId="123" applyNumberFormat="0" applyFont="0" applyAlignment="0" applyProtection="0"/>
    <xf numFmtId="0" fontId="7" fillId="48" borderId="123" applyNumberFormat="0" applyFont="0" applyAlignment="0" applyProtection="0"/>
    <xf numFmtId="0" fontId="7" fillId="48" borderId="123" applyNumberFormat="0" applyFont="0" applyAlignment="0" applyProtection="0"/>
    <xf numFmtId="0" fontId="7" fillId="48" borderId="123" applyNumberFormat="0" applyFont="0" applyAlignment="0" applyProtection="0"/>
    <xf numFmtId="0" fontId="7" fillId="48" borderId="123" applyNumberFormat="0" applyFont="0" applyAlignment="0" applyProtection="0"/>
    <xf numFmtId="0" fontId="7" fillId="48" borderId="123" applyNumberFormat="0" applyFont="0" applyAlignment="0" applyProtection="0"/>
    <xf numFmtId="0" fontId="7" fillId="48" borderId="123" applyNumberFormat="0" applyFont="0" applyAlignment="0" applyProtection="0"/>
    <xf numFmtId="0" fontId="7" fillId="48" borderId="123" applyNumberFormat="0" applyFont="0" applyAlignment="0" applyProtection="0"/>
    <xf numFmtId="0" fontId="44" fillId="49" borderId="124" applyNumberFormat="0" applyAlignment="0" applyProtection="0"/>
    <xf numFmtId="0" fontId="44" fillId="49" borderId="124" applyNumberFormat="0" applyAlignment="0" applyProtection="0"/>
    <xf numFmtId="0" fontId="44" fillId="49" borderId="124" applyNumberFormat="0" applyAlignment="0" applyProtection="0"/>
    <xf numFmtId="0" fontId="44" fillId="49" borderId="124" applyNumberFormat="0" applyAlignment="0" applyProtection="0"/>
    <xf numFmtId="0" fontId="44" fillId="49" borderId="124" applyNumberFormat="0" applyAlignment="0" applyProtection="0"/>
    <xf numFmtId="0" fontId="44" fillId="49" borderId="124" applyNumberFormat="0" applyAlignment="0" applyProtection="0"/>
    <xf numFmtId="0" fontId="44" fillId="49" borderId="124" applyNumberFormat="0" applyAlignment="0" applyProtection="0"/>
    <xf numFmtId="0" fontId="44" fillId="49" borderId="124" applyNumberFormat="0" applyAlignment="0" applyProtection="0"/>
    <xf numFmtId="0" fontId="44" fillId="49" borderId="124" applyNumberFormat="0" applyAlignment="0" applyProtection="0"/>
    <xf numFmtId="0" fontId="44" fillId="49" borderId="124" applyNumberFormat="0" applyAlignment="0" applyProtection="0"/>
    <xf numFmtId="0" fontId="44" fillId="49" borderId="124" applyNumberFormat="0" applyAlignment="0" applyProtection="0"/>
    <xf numFmtId="0" fontId="44" fillId="49" borderId="124" applyNumberFormat="0" applyAlignment="0" applyProtection="0"/>
    <xf numFmtId="0" fontId="56" fillId="0" borderId="126" applyNumberFormat="0" applyFill="0" applyAlignment="0" applyProtection="0"/>
    <xf numFmtId="0" fontId="56" fillId="0" borderId="126" applyNumberFormat="0" applyFill="0" applyAlignment="0" applyProtection="0"/>
    <xf numFmtId="0" fontId="56" fillId="0" borderId="126" applyNumberFormat="0" applyFill="0" applyAlignment="0" applyProtection="0"/>
    <xf numFmtId="0" fontId="56" fillId="0" borderId="126" applyNumberFormat="0" applyFill="0" applyAlignment="0" applyProtection="0"/>
    <xf numFmtId="0" fontId="56" fillId="0" borderId="126" applyNumberFormat="0" applyFill="0" applyAlignment="0" applyProtection="0"/>
    <xf numFmtId="0" fontId="56" fillId="0" borderId="126" applyNumberFormat="0" applyFill="0" applyAlignment="0" applyProtection="0"/>
    <xf numFmtId="0" fontId="56" fillId="0" borderId="126" applyNumberFormat="0" applyFill="0" applyAlignment="0" applyProtection="0"/>
    <xf numFmtId="0" fontId="56" fillId="0" borderId="126" applyNumberFormat="0" applyFill="0" applyAlignment="0" applyProtection="0"/>
    <xf numFmtId="0" fontId="56" fillId="0" borderId="126" applyNumberFormat="0" applyFill="0" applyAlignment="0" applyProtection="0"/>
    <xf numFmtId="0" fontId="56" fillId="0" borderId="126" applyNumberFormat="0" applyFill="0" applyAlignment="0" applyProtection="0"/>
    <xf numFmtId="0" fontId="56" fillId="0" borderId="126" applyNumberFormat="0" applyFill="0" applyAlignment="0" applyProtection="0"/>
    <xf numFmtId="0" fontId="56" fillId="0" borderId="126" applyNumberFormat="0" applyFill="0" applyAlignment="0" applyProtection="0"/>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6" fillId="0" borderId="126"/>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0" fontId="57" fillId="16" borderId="125"/>
    <xf numFmtId="44" fontId="7" fillId="0" borderId="0"/>
    <xf numFmtId="43" fontId="7" fillId="0" borderId="0"/>
    <xf numFmtId="0" fontId="7" fillId="24" borderId="127"/>
    <xf numFmtId="0" fontId="44" fillId="5" borderId="128"/>
    <xf numFmtId="0" fontId="45" fillId="5" borderId="129"/>
    <xf numFmtId="0" fontId="56" fillId="0" borderId="130"/>
    <xf numFmtId="0" fontId="57" fillId="16" borderId="129"/>
    <xf numFmtId="0" fontId="7" fillId="24" borderId="127"/>
    <xf numFmtId="0" fontId="44" fillId="5" borderId="128"/>
    <xf numFmtId="0" fontId="45" fillId="5" borderId="129"/>
    <xf numFmtId="0" fontId="56" fillId="0" borderId="130"/>
    <xf numFmtId="0" fontId="57" fillId="16" borderId="129"/>
    <xf numFmtId="0" fontId="7" fillId="24" borderId="127"/>
    <xf numFmtId="0" fontId="45" fillId="5" borderId="129"/>
    <xf numFmtId="0" fontId="44" fillId="5" borderId="128"/>
    <xf numFmtId="0" fontId="56" fillId="0" borderId="130"/>
    <xf numFmtId="0" fontId="57" fillId="16" borderId="129"/>
    <xf numFmtId="0" fontId="7" fillId="24" borderId="159"/>
    <xf numFmtId="0" fontId="57" fillId="35" borderId="161" applyNumberFormat="0" applyAlignment="0" applyProtection="0"/>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45" fillId="5" borderId="149"/>
    <xf numFmtId="43" fontId="7" fillId="0" borderId="0"/>
    <xf numFmtId="0" fontId="7" fillId="24" borderId="159"/>
    <xf numFmtId="0" fontId="7" fillId="24" borderId="159"/>
    <xf numFmtId="0" fontId="57" fillId="35" borderId="161" applyNumberFormat="0" applyAlignment="0" applyProtection="0"/>
    <xf numFmtId="0" fontId="7" fillId="24" borderId="151"/>
    <xf numFmtId="0" fontId="57" fillId="35" borderId="161" applyNumberFormat="0" applyAlignment="0" applyProtection="0"/>
    <xf numFmtId="0" fontId="44" fillId="5" borderId="160"/>
    <xf numFmtId="0" fontId="7" fillId="24" borderId="147"/>
    <xf numFmtId="0" fontId="7" fillId="24" borderId="159"/>
    <xf numFmtId="43" fontId="7" fillId="0" borderId="0"/>
    <xf numFmtId="0" fontId="7" fillId="24" borderId="159"/>
    <xf numFmtId="0" fontId="7" fillId="24" borderId="167"/>
    <xf numFmtId="0" fontId="56" fillId="0" borderId="150"/>
    <xf numFmtId="0" fontId="7" fillId="24" borderId="159"/>
    <xf numFmtId="0" fontId="7" fillId="24" borderId="151"/>
    <xf numFmtId="44" fontId="7" fillId="0" borderId="0"/>
    <xf numFmtId="43" fontId="7" fillId="0" borderId="0"/>
    <xf numFmtId="0" fontId="44" fillId="5" borderId="160"/>
    <xf numFmtId="0" fontId="45" fillId="5" borderId="149"/>
    <xf numFmtId="0" fontId="7" fillId="24" borderId="147"/>
    <xf numFmtId="0" fontId="7" fillId="24" borderId="147"/>
    <xf numFmtId="0" fontId="7" fillId="24" borderId="147"/>
    <xf numFmtId="0" fontId="56" fillId="0" borderId="162"/>
    <xf numFmtId="0" fontId="7" fillId="24" borderId="159"/>
    <xf numFmtId="0" fontId="57" fillId="16" borderId="149"/>
    <xf numFmtId="0" fontId="7" fillId="24" borderId="151"/>
    <xf numFmtId="0" fontId="45" fillId="49" borderId="161" applyNumberFormat="0" applyAlignment="0" applyProtection="0"/>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57" fillId="16" borderId="141"/>
    <xf numFmtId="0" fontId="45" fillId="5" borderId="141"/>
    <xf numFmtId="0" fontId="56" fillId="0" borderId="142"/>
    <xf numFmtId="0" fontId="7" fillId="24" borderId="139"/>
    <xf numFmtId="0" fontId="45" fillId="5" borderId="141"/>
    <xf numFmtId="0" fontId="7" fillId="24" borderId="159"/>
    <xf numFmtId="0" fontId="44" fillId="5" borderId="160"/>
    <xf numFmtId="0" fontId="7" fillId="24" borderId="159"/>
    <xf numFmtId="0" fontId="45" fillId="5" borderId="169"/>
    <xf numFmtId="0" fontId="7" fillId="24" borderId="159"/>
    <xf numFmtId="0" fontId="45" fillId="49" borderId="161" applyNumberFormat="0" applyAlignment="0" applyProtection="0"/>
    <xf numFmtId="0" fontId="44" fillId="5" borderId="160"/>
    <xf numFmtId="0" fontId="7" fillId="24" borderId="159"/>
    <xf numFmtId="0" fontId="56" fillId="0" borderId="150"/>
    <xf numFmtId="0" fontId="44" fillId="5" borderId="148"/>
    <xf numFmtId="0" fontId="7" fillId="24" borderId="147"/>
    <xf numFmtId="0" fontId="7" fillId="24" borderId="147"/>
    <xf numFmtId="0" fontId="44" fillId="5" borderId="160"/>
    <xf numFmtId="0" fontId="44" fillId="5" borderId="160"/>
    <xf numFmtId="0" fontId="7" fillId="24" borderId="159"/>
    <xf numFmtId="0" fontId="57" fillId="16" borderId="161"/>
    <xf numFmtId="0" fontId="57" fillId="35" borderId="161" applyNumberFormat="0" applyAlignment="0" applyProtection="0"/>
    <xf numFmtId="43" fontId="7" fillId="0" borderId="0"/>
    <xf numFmtId="0" fontId="7" fillId="24" borderId="159"/>
    <xf numFmtId="0" fontId="7" fillId="24" borderId="167"/>
    <xf numFmtId="0" fontId="7" fillId="24" borderId="167"/>
    <xf numFmtId="0" fontId="7" fillId="24" borderId="159"/>
    <xf numFmtId="0" fontId="44" fillId="5" borderId="160"/>
    <xf numFmtId="0" fontId="7" fillId="24" borderId="147"/>
    <xf numFmtId="0" fontId="7" fillId="24" borderId="147"/>
    <xf numFmtId="0" fontId="7" fillId="24" borderId="147"/>
    <xf numFmtId="0" fontId="7" fillId="24" borderId="167"/>
    <xf numFmtId="0" fontId="7" fillId="24" borderId="159"/>
    <xf numFmtId="0" fontId="7" fillId="24" borderId="159"/>
    <xf numFmtId="0" fontId="7" fillId="24" borderId="159"/>
    <xf numFmtId="0" fontId="7" fillId="24" borderId="167"/>
    <xf numFmtId="0" fontId="44" fillId="5" borderId="160"/>
    <xf numFmtId="0" fontId="7" fillId="24" borderId="139"/>
    <xf numFmtId="0" fontId="7" fillId="24" borderId="139"/>
    <xf numFmtId="0" fontId="7" fillId="24" borderId="139"/>
    <xf numFmtId="0" fontId="7" fillId="24" borderId="139"/>
    <xf numFmtId="0" fontId="7" fillId="24" borderId="139"/>
    <xf numFmtId="0" fontId="7" fillId="24" borderId="139"/>
    <xf numFmtId="0" fontId="44" fillId="5" borderId="140"/>
    <xf numFmtId="0" fontId="57" fillId="16" borderId="141"/>
    <xf numFmtId="0" fontId="44" fillId="5" borderId="140"/>
    <xf numFmtId="0" fontId="56" fillId="0" borderId="142"/>
    <xf numFmtId="0" fontId="44" fillId="5" borderId="140"/>
    <xf numFmtId="0" fontId="7" fillId="24" borderId="159"/>
    <xf numFmtId="0" fontId="44" fillId="5" borderId="160"/>
    <xf numFmtId="0" fontId="45" fillId="49" borderId="161" applyNumberFormat="0" applyAlignment="0" applyProtection="0"/>
    <xf numFmtId="0" fontId="7" fillId="24" borderId="167"/>
    <xf numFmtId="0" fontId="7" fillId="24" borderId="159"/>
    <xf numFmtId="0" fontId="45" fillId="5" borderId="169"/>
    <xf numFmtId="0" fontId="44" fillId="5" borderId="148"/>
    <xf numFmtId="0" fontId="57" fillId="16" borderId="149"/>
    <xf numFmtId="0" fontId="7" fillId="24" borderId="147"/>
    <xf numFmtId="0" fontId="7" fillId="24" borderId="147"/>
    <xf numFmtId="0" fontId="7" fillId="24" borderId="167"/>
    <xf numFmtId="0" fontId="7" fillId="24" borderId="159"/>
    <xf numFmtId="0" fontId="7" fillId="24" borderId="167"/>
    <xf numFmtId="0" fontId="44" fillId="5" borderId="160"/>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67"/>
    <xf numFmtId="0" fontId="56" fillId="0" borderId="150"/>
    <xf numFmtId="0" fontId="56" fillId="0" borderId="142"/>
    <xf numFmtId="0" fontId="7" fillId="24" borderId="159"/>
    <xf numFmtId="0" fontId="7" fillId="24" borderId="159"/>
    <xf numFmtId="0" fontId="7" fillId="24" borderId="159"/>
    <xf numFmtId="0" fontId="44" fillId="5" borderId="160"/>
    <xf numFmtId="0" fontId="7" fillId="24" borderId="151"/>
    <xf numFmtId="0" fontId="44" fillId="5" borderId="160"/>
    <xf numFmtId="0" fontId="7" fillId="24" borderId="159"/>
    <xf numFmtId="0" fontId="44" fillId="5" borderId="160"/>
    <xf numFmtId="0" fontId="7" fillId="24" borderId="147"/>
    <xf numFmtId="0" fontId="7" fillId="24" borderId="147"/>
    <xf numFmtId="0" fontId="44" fillId="5" borderId="148"/>
    <xf numFmtId="0" fontId="7" fillId="24" borderId="159"/>
    <xf numFmtId="0" fontId="44" fillId="5" borderId="160"/>
    <xf numFmtId="0" fontId="57" fillId="35" borderId="161" applyNumberFormat="0" applyAlignment="0" applyProtection="0"/>
    <xf numFmtId="0" fontId="7" fillId="24" borderId="167"/>
    <xf numFmtId="0" fontId="57" fillId="35" borderId="161" applyNumberFormat="0" applyAlignment="0" applyProtection="0"/>
    <xf numFmtId="0" fontId="7" fillId="24" borderId="139"/>
    <xf numFmtId="0" fontId="57" fillId="16" borderId="141"/>
    <xf numFmtId="0" fontId="45" fillId="5" borderId="141"/>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59"/>
    <xf numFmtId="0" fontId="7" fillId="24" borderId="167"/>
    <xf numFmtId="0" fontId="45" fillId="49" borderId="161" applyNumberFormat="0" applyAlignment="0" applyProtection="0"/>
    <xf numFmtId="0" fontId="7" fillId="24" borderId="159"/>
    <xf numFmtId="0" fontId="44" fillId="5" borderId="160"/>
    <xf numFmtId="0" fontId="44" fillId="5" borderId="160"/>
    <xf numFmtId="0" fontId="7" fillId="24" borderId="151"/>
    <xf numFmtId="0" fontId="45" fillId="5" borderId="161"/>
    <xf numFmtId="0" fontId="45" fillId="5" borderId="149"/>
    <xf numFmtId="0" fontId="7" fillId="24" borderId="147"/>
    <xf numFmtId="0" fontId="7" fillId="24" borderId="167"/>
    <xf numFmtId="0" fontId="45" fillId="49" borderId="161" applyNumberFormat="0" applyAlignment="0" applyProtection="0"/>
    <xf numFmtId="0" fontId="57" fillId="35" borderId="161" applyNumberFormat="0" applyAlignment="0" applyProtection="0"/>
    <xf numFmtId="0" fontId="7" fillId="24" borderId="159"/>
    <xf numFmtId="0" fontId="44" fillId="5" borderId="160"/>
    <xf numFmtId="0" fontId="57" fillId="16" borderId="149"/>
    <xf numFmtId="0" fontId="44" fillId="5" borderId="160"/>
    <xf numFmtId="0" fontId="7" fillId="24" borderId="147"/>
    <xf numFmtId="0" fontId="7" fillId="24" borderId="131"/>
    <xf numFmtId="0" fontId="57" fillId="35" borderId="161" applyNumberFormat="0" applyAlignment="0" applyProtection="0"/>
    <xf numFmtId="0" fontId="44" fillId="5" borderId="132"/>
    <xf numFmtId="0" fontId="45" fillId="5" borderId="133"/>
    <xf numFmtId="0" fontId="56" fillId="0" borderId="134"/>
    <xf numFmtId="0" fontId="57" fillId="16" borderId="133"/>
    <xf numFmtId="0" fontId="7" fillId="24" borderId="131"/>
    <xf numFmtId="0" fontId="44" fillId="5" borderId="132"/>
    <xf numFmtId="0" fontId="45" fillId="5" borderId="133"/>
    <xf numFmtId="0" fontId="56" fillId="0" borderId="134"/>
    <xf numFmtId="0" fontId="57" fillId="16" borderId="133"/>
    <xf numFmtId="0" fontId="7" fillId="24" borderId="131"/>
    <xf numFmtId="0" fontId="45" fillId="5" borderId="133"/>
    <xf numFmtId="0" fontId="44" fillId="5" borderId="132"/>
    <xf numFmtId="0" fontId="56" fillId="0" borderId="134"/>
    <xf numFmtId="0" fontId="57" fillId="16" borderId="133"/>
    <xf numFmtId="0" fontId="57" fillId="35" borderId="161" applyNumberFormat="0" applyAlignment="0" applyProtection="0"/>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7" fillId="24" borderId="131"/>
    <xf numFmtId="0" fontId="45" fillId="49" borderId="133" applyNumberFormat="0" applyAlignment="0" applyProtection="0"/>
    <xf numFmtId="0" fontId="45" fillId="49" borderId="133" applyNumberFormat="0" applyAlignment="0" applyProtection="0"/>
    <xf numFmtId="0" fontId="45" fillId="49" borderId="133" applyNumberFormat="0" applyAlignment="0" applyProtection="0"/>
    <xf numFmtId="0" fontId="45" fillId="49" borderId="133" applyNumberFormat="0" applyAlignment="0" applyProtection="0"/>
    <xf numFmtId="0" fontId="45" fillId="49" borderId="133" applyNumberFormat="0" applyAlignment="0" applyProtection="0"/>
    <xf numFmtId="0" fontId="45" fillId="49" borderId="133" applyNumberFormat="0" applyAlignment="0" applyProtection="0"/>
    <xf numFmtId="0" fontId="45" fillId="49" borderId="133" applyNumberFormat="0" applyAlignment="0" applyProtection="0"/>
    <xf numFmtId="0" fontId="45" fillId="49" borderId="133" applyNumberFormat="0" applyAlignment="0" applyProtection="0"/>
    <xf numFmtId="0" fontId="45" fillId="49" borderId="133" applyNumberFormat="0" applyAlignment="0" applyProtection="0"/>
    <xf numFmtId="0" fontId="45" fillId="49" borderId="133" applyNumberFormat="0" applyAlignment="0" applyProtection="0"/>
    <xf numFmtId="0" fontId="45" fillId="49" borderId="133" applyNumberFormat="0" applyAlignment="0" applyProtection="0"/>
    <xf numFmtId="0" fontId="45" fillId="49" borderId="133" applyNumberFormat="0" applyAlignment="0" applyProtection="0"/>
    <xf numFmtId="0" fontId="56" fillId="0" borderId="162"/>
    <xf numFmtId="0" fontId="7" fillId="24" borderId="159"/>
    <xf numFmtId="0" fontId="7" fillId="24" borderId="159"/>
    <xf numFmtId="0" fontId="45" fillId="49" borderId="161" applyNumberFormat="0" applyAlignment="0" applyProtection="0"/>
    <xf numFmtId="0" fontId="7" fillId="24" borderId="151"/>
    <xf numFmtId="0" fontId="7" fillId="24" borderId="167"/>
    <xf numFmtId="0" fontId="7" fillId="24" borderId="159"/>
    <xf numFmtId="0" fontId="57" fillId="35" borderId="161" applyNumberFormat="0" applyAlignment="0" applyProtection="0"/>
    <xf numFmtId="0" fontId="57" fillId="16" borderId="169"/>
    <xf numFmtId="0" fontId="45" fillId="5" borderId="169"/>
    <xf numFmtId="0" fontId="7" fillId="24" borderId="159"/>
    <xf numFmtId="0" fontId="44" fillId="5" borderId="160"/>
    <xf numFmtId="0" fontId="57" fillId="35" borderId="133" applyNumberFormat="0" applyAlignment="0" applyProtection="0"/>
    <xf numFmtId="0" fontId="57" fillId="35" borderId="133" applyNumberFormat="0" applyAlignment="0" applyProtection="0"/>
    <xf numFmtId="0" fontId="57" fillId="35" borderId="133" applyNumberFormat="0" applyAlignment="0" applyProtection="0"/>
    <xf numFmtId="0" fontId="57" fillId="35" borderId="133" applyNumberFormat="0" applyAlignment="0" applyProtection="0"/>
    <xf numFmtId="0" fontId="57" fillId="35" borderId="133" applyNumberFormat="0" applyAlignment="0" applyProtection="0"/>
    <xf numFmtId="0" fontId="57" fillId="35" borderId="133" applyNumberFormat="0" applyAlignment="0" applyProtection="0"/>
    <xf numFmtId="0" fontId="57" fillId="35" borderId="133" applyNumberFormat="0" applyAlignment="0" applyProtection="0"/>
    <xf numFmtId="0" fontId="57" fillId="35" borderId="133" applyNumberFormat="0" applyAlignment="0" applyProtection="0"/>
    <xf numFmtId="0" fontId="57" fillId="35" borderId="133" applyNumberFormat="0" applyAlignment="0" applyProtection="0"/>
    <xf numFmtId="0" fontId="57" fillId="35" borderId="133" applyNumberFormat="0" applyAlignment="0" applyProtection="0"/>
    <xf numFmtId="0" fontId="57" fillId="35" borderId="133" applyNumberFormat="0" applyAlignment="0" applyProtection="0"/>
    <xf numFmtId="0" fontId="57" fillId="35" borderId="133" applyNumberFormat="0" applyAlignment="0" applyProtection="0"/>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4" fillId="5" borderId="132"/>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45" fillId="5" borderId="133"/>
    <xf numFmtId="0" fontId="7" fillId="24" borderId="159"/>
    <xf numFmtId="0" fontId="7" fillId="48" borderId="131" applyNumberFormat="0" applyFont="0" applyAlignment="0" applyProtection="0"/>
    <xf numFmtId="0" fontId="7" fillId="48" borderId="131" applyNumberFormat="0" applyFont="0" applyAlignment="0" applyProtection="0"/>
    <xf numFmtId="0" fontId="7" fillId="48" borderId="131" applyNumberFormat="0" applyFont="0" applyAlignment="0" applyProtection="0"/>
    <xf numFmtId="0" fontId="7" fillId="48" borderId="131" applyNumberFormat="0" applyFont="0" applyAlignment="0" applyProtection="0"/>
    <xf numFmtId="0" fontId="7" fillId="48" borderId="131" applyNumberFormat="0" applyFont="0" applyAlignment="0" applyProtection="0"/>
    <xf numFmtId="0" fontId="7" fillId="48" borderId="131" applyNumberFormat="0" applyFont="0" applyAlignment="0" applyProtection="0"/>
    <xf numFmtId="0" fontId="7" fillId="48" borderId="131" applyNumberFormat="0" applyFont="0" applyAlignment="0" applyProtection="0"/>
    <xf numFmtId="0" fontId="7" fillId="48" borderId="131" applyNumberFormat="0" applyFont="0" applyAlignment="0" applyProtection="0"/>
    <xf numFmtId="0" fontId="7" fillId="48" borderId="131" applyNumberFormat="0" applyFont="0" applyAlignment="0" applyProtection="0"/>
    <xf numFmtId="0" fontId="7" fillId="48" borderId="131" applyNumberFormat="0" applyFont="0" applyAlignment="0" applyProtection="0"/>
    <xf numFmtId="0" fontId="7" fillId="48" borderId="131" applyNumberFormat="0" applyFont="0" applyAlignment="0" applyProtection="0"/>
    <xf numFmtId="0" fontId="7" fillId="48" borderId="131" applyNumberFormat="0" applyFont="0" applyAlignment="0" applyProtection="0"/>
    <xf numFmtId="44" fontId="7" fillId="0" borderId="0"/>
    <xf numFmtId="0" fontId="7" fillId="24" borderId="159"/>
    <xf numFmtId="0" fontId="44" fillId="49" borderId="132" applyNumberFormat="0" applyAlignment="0" applyProtection="0"/>
    <xf numFmtId="0" fontId="44" fillId="49" borderId="132" applyNumberFormat="0" applyAlignment="0" applyProtection="0"/>
    <xf numFmtId="0" fontId="44" fillId="49" borderId="132" applyNumberFormat="0" applyAlignment="0" applyProtection="0"/>
    <xf numFmtId="0" fontId="44" fillId="49" borderId="132" applyNumberFormat="0" applyAlignment="0" applyProtection="0"/>
    <xf numFmtId="0" fontId="44" fillId="49" borderId="132" applyNumberFormat="0" applyAlignment="0" applyProtection="0"/>
    <xf numFmtId="0" fontId="44" fillId="49" borderId="132" applyNumberFormat="0" applyAlignment="0" applyProtection="0"/>
    <xf numFmtId="0" fontId="44" fillId="49" borderId="132" applyNumberFormat="0" applyAlignment="0" applyProtection="0"/>
    <xf numFmtId="0" fontId="44" fillId="49" borderId="132" applyNumberFormat="0" applyAlignment="0" applyProtection="0"/>
    <xf numFmtId="0" fontId="44" fillId="49" borderId="132" applyNumberFormat="0" applyAlignment="0" applyProtection="0"/>
    <xf numFmtId="0" fontId="44" fillId="49" borderId="132" applyNumberFormat="0" applyAlignment="0" applyProtection="0"/>
    <xf numFmtId="0" fontId="44" fillId="49" borderId="132" applyNumberFormat="0" applyAlignment="0" applyProtection="0"/>
    <xf numFmtId="0" fontId="44" fillId="49" borderId="132" applyNumberFormat="0" applyAlignment="0" applyProtection="0"/>
    <xf numFmtId="0" fontId="56" fillId="0" borderId="134" applyNumberFormat="0" applyFill="0" applyAlignment="0" applyProtection="0"/>
    <xf numFmtId="0" fontId="56" fillId="0" borderId="134" applyNumberFormat="0" applyFill="0" applyAlignment="0" applyProtection="0"/>
    <xf numFmtId="0" fontId="56" fillId="0" borderId="134" applyNumberFormat="0" applyFill="0" applyAlignment="0" applyProtection="0"/>
    <xf numFmtId="0" fontId="56" fillId="0" borderId="134" applyNumberFormat="0" applyFill="0" applyAlignment="0" applyProtection="0"/>
    <xf numFmtId="0" fontId="56" fillId="0" borderId="134" applyNumberFormat="0" applyFill="0" applyAlignment="0" applyProtection="0"/>
    <xf numFmtId="0" fontId="56" fillId="0" borderId="134" applyNumberFormat="0" applyFill="0" applyAlignment="0" applyProtection="0"/>
    <xf numFmtId="0" fontId="56" fillId="0" borderId="134" applyNumberFormat="0" applyFill="0" applyAlignment="0" applyProtection="0"/>
    <xf numFmtId="0" fontId="56" fillId="0" borderId="134" applyNumberFormat="0" applyFill="0" applyAlignment="0" applyProtection="0"/>
    <xf numFmtId="0" fontId="56" fillId="0" borderId="134" applyNumberFormat="0" applyFill="0" applyAlignment="0" applyProtection="0"/>
    <xf numFmtId="0" fontId="56" fillId="0" borderId="134" applyNumberFormat="0" applyFill="0" applyAlignment="0" applyProtection="0"/>
    <xf numFmtId="0" fontId="56" fillId="0" borderId="134" applyNumberFormat="0" applyFill="0" applyAlignment="0" applyProtection="0"/>
    <xf numFmtId="0" fontId="56" fillId="0" borderId="134" applyNumberFormat="0" applyFill="0" applyAlignment="0" applyProtection="0"/>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6" fillId="0" borderId="134"/>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57" fillId="16" borderId="133"/>
    <xf numFmtId="0" fontId="7" fillId="24" borderId="167"/>
    <xf numFmtId="0" fontId="7" fillId="24" borderId="159"/>
    <xf numFmtId="0" fontId="7" fillId="24" borderId="167"/>
    <xf numFmtId="0" fontId="7" fillId="24" borderId="159"/>
    <xf numFmtId="0" fontId="7" fillId="24" borderId="151"/>
    <xf numFmtId="0" fontId="7" fillId="24" borderId="151"/>
    <xf numFmtId="0" fontId="7" fillId="24" borderId="151"/>
    <xf numFmtId="0" fontId="57" fillId="35" borderId="161" applyNumberFormat="0" applyAlignment="0" applyProtection="0"/>
    <xf numFmtId="0" fontId="7" fillId="24" borderId="159"/>
    <xf numFmtId="0" fontId="7" fillId="24" borderId="135"/>
    <xf numFmtId="0" fontId="44" fillId="5" borderId="136"/>
    <xf numFmtId="0" fontId="45" fillId="5" borderId="137"/>
    <xf numFmtId="0" fontId="56" fillId="0" borderId="138"/>
    <xf numFmtId="0" fontId="57" fillId="16" borderId="137"/>
    <xf numFmtId="0" fontId="7" fillId="24" borderId="135"/>
    <xf numFmtId="0" fontId="44" fillId="5" borderId="136"/>
    <xf numFmtId="0" fontId="45" fillId="5" borderId="137"/>
    <xf numFmtId="0" fontId="56" fillId="0" borderId="138"/>
    <xf numFmtId="0" fontId="57" fillId="16" borderId="137"/>
    <xf numFmtId="0" fontId="7" fillId="24" borderId="135"/>
    <xf numFmtId="0" fontId="45" fillId="5" borderId="137"/>
    <xf numFmtId="0" fontId="44" fillId="5" borderId="136"/>
    <xf numFmtId="0" fontId="56" fillId="0" borderId="138"/>
    <xf numFmtId="0" fontId="57" fillId="16" borderId="137"/>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7" fillId="24" borderId="139"/>
    <xf numFmtId="0" fontId="45" fillId="49" borderId="141" applyNumberFormat="0" applyAlignment="0" applyProtection="0"/>
    <xf numFmtId="0" fontId="45" fillId="49" borderId="141" applyNumberFormat="0" applyAlignment="0" applyProtection="0"/>
    <xf numFmtId="0" fontId="45" fillId="49" borderId="141" applyNumberFormat="0" applyAlignment="0" applyProtection="0"/>
    <xf numFmtId="0" fontId="45" fillId="49" borderId="141" applyNumberFormat="0" applyAlignment="0" applyProtection="0"/>
    <xf numFmtId="0" fontId="45" fillId="49" borderId="141" applyNumberFormat="0" applyAlignment="0" applyProtection="0"/>
    <xf numFmtId="0" fontId="45" fillId="49" borderId="141" applyNumberFormat="0" applyAlignment="0" applyProtection="0"/>
    <xf numFmtId="0" fontId="45" fillId="49" borderId="141" applyNumberFormat="0" applyAlignment="0" applyProtection="0"/>
    <xf numFmtId="0" fontId="45" fillId="49" borderId="141" applyNumberFormat="0" applyAlignment="0" applyProtection="0"/>
    <xf numFmtId="0" fontId="45" fillId="49" borderId="141" applyNumberFormat="0" applyAlignment="0" applyProtection="0"/>
    <xf numFmtId="0" fontId="45" fillId="49" borderId="141" applyNumberFormat="0" applyAlignment="0" applyProtection="0"/>
    <xf numFmtId="0" fontId="45" fillId="49" borderId="141" applyNumberFormat="0" applyAlignment="0" applyProtection="0"/>
    <xf numFmtId="0" fontId="45" fillId="49" borderId="141" applyNumberFormat="0" applyAlignment="0" applyProtection="0"/>
    <xf numFmtId="0" fontId="7" fillId="24" borderId="159"/>
    <xf numFmtId="0" fontId="7" fillId="24" borderId="159"/>
    <xf numFmtId="0" fontId="44" fillId="5" borderId="160"/>
    <xf numFmtId="0" fontId="7" fillId="24" borderId="167"/>
    <xf numFmtId="0" fontId="44" fillId="5" borderId="160"/>
    <xf numFmtId="0" fontId="56" fillId="0" borderId="170"/>
    <xf numFmtId="0" fontId="7" fillId="24" borderId="159"/>
    <xf numFmtId="0" fontId="7" fillId="24" borderId="159"/>
    <xf numFmtId="0" fontId="7" fillId="24" borderId="159"/>
    <xf numFmtId="0" fontId="7" fillId="24" borderId="159"/>
    <xf numFmtId="0" fontId="45" fillId="49" borderId="161" applyNumberFormat="0" applyAlignment="0" applyProtection="0"/>
    <xf numFmtId="0" fontId="7" fillId="24" borderId="159"/>
    <xf numFmtId="0" fontId="57" fillId="35" borderId="141" applyNumberFormat="0" applyAlignment="0" applyProtection="0"/>
    <xf numFmtId="0" fontId="57" fillId="35" borderId="141" applyNumberFormat="0" applyAlignment="0" applyProtection="0"/>
    <xf numFmtId="0" fontId="57" fillId="35" borderId="141" applyNumberFormat="0" applyAlignment="0" applyProtection="0"/>
    <xf numFmtId="0" fontId="57" fillId="35" borderId="141" applyNumberFormat="0" applyAlignment="0" applyProtection="0"/>
    <xf numFmtId="0" fontId="57" fillId="35" borderId="141" applyNumberFormat="0" applyAlignment="0" applyProtection="0"/>
    <xf numFmtId="0" fontId="57" fillId="35" borderId="141" applyNumberFormat="0" applyAlignment="0" applyProtection="0"/>
    <xf numFmtId="0" fontId="57" fillId="35" borderId="141" applyNumberFormat="0" applyAlignment="0" applyProtection="0"/>
    <xf numFmtId="0" fontId="57" fillId="35" borderId="141" applyNumberFormat="0" applyAlignment="0" applyProtection="0"/>
    <xf numFmtId="0" fontId="57" fillId="35" borderId="141" applyNumberFormat="0" applyAlignment="0" applyProtection="0"/>
    <xf numFmtId="0" fontId="57" fillId="35" borderId="141" applyNumberFormat="0" applyAlignment="0" applyProtection="0"/>
    <xf numFmtId="0" fontId="57" fillId="35" borderId="141" applyNumberFormat="0" applyAlignment="0" applyProtection="0"/>
    <xf numFmtId="0" fontId="57" fillId="35" borderId="141" applyNumberFormat="0" applyAlignment="0" applyProtection="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4" fillId="5" borderId="140"/>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5" fillId="5" borderId="141"/>
    <xf numFmtId="0" fontId="44" fillId="5" borderId="160"/>
    <xf numFmtId="0" fontId="7" fillId="48" borderId="139" applyNumberFormat="0" applyFont="0" applyAlignment="0" applyProtection="0"/>
    <xf numFmtId="0" fontId="7" fillId="48" borderId="139" applyNumberFormat="0" applyFont="0" applyAlignment="0" applyProtection="0"/>
    <xf numFmtId="0" fontId="7" fillId="48" borderId="139" applyNumberFormat="0" applyFont="0" applyAlignment="0" applyProtection="0"/>
    <xf numFmtId="0" fontId="7" fillId="48" borderId="139" applyNumberFormat="0" applyFont="0" applyAlignment="0" applyProtection="0"/>
    <xf numFmtId="0" fontId="7" fillId="48" borderId="139" applyNumberFormat="0" applyFont="0" applyAlignment="0" applyProtection="0"/>
    <xf numFmtId="0" fontId="7" fillId="48" borderId="139" applyNumberFormat="0" applyFont="0" applyAlignment="0" applyProtection="0"/>
    <xf numFmtId="0" fontId="7" fillId="48" borderId="139" applyNumberFormat="0" applyFont="0" applyAlignment="0" applyProtection="0"/>
    <xf numFmtId="0" fontId="7" fillId="48" borderId="139" applyNumberFormat="0" applyFont="0" applyAlignment="0" applyProtection="0"/>
    <xf numFmtId="0" fontId="7" fillId="48" borderId="139" applyNumberFormat="0" applyFont="0" applyAlignment="0" applyProtection="0"/>
    <xf numFmtId="0" fontId="7" fillId="48" borderId="139" applyNumberFormat="0" applyFont="0" applyAlignment="0" applyProtection="0"/>
    <xf numFmtId="0" fontId="7" fillId="48" borderId="139" applyNumberFormat="0" applyFont="0" applyAlignment="0" applyProtection="0"/>
    <xf numFmtId="0" fontId="7" fillId="48" borderId="139" applyNumberFormat="0" applyFont="0" applyAlignment="0" applyProtection="0"/>
    <xf numFmtId="44" fontId="7" fillId="0" borderId="0"/>
    <xf numFmtId="0" fontId="44" fillId="49" borderId="140" applyNumberFormat="0" applyAlignment="0" applyProtection="0"/>
    <xf numFmtId="0" fontId="44" fillId="49" borderId="140" applyNumberFormat="0" applyAlignment="0" applyProtection="0"/>
    <xf numFmtId="0" fontId="44" fillId="49" borderId="140" applyNumberFormat="0" applyAlignment="0" applyProtection="0"/>
    <xf numFmtId="0" fontId="44" fillId="49" borderId="140" applyNumberFormat="0" applyAlignment="0" applyProtection="0"/>
    <xf numFmtId="0" fontId="44" fillId="49" borderId="140" applyNumberFormat="0" applyAlignment="0" applyProtection="0"/>
    <xf numFmtId="0" fontId="44" fillId="49" borderId="140" applyNumberFormat="0" applyAlignment="0" applyProtection="0"/>
    <xf numFmtId="0" fontId="44" fillId="49" borderId="140" applyNumberFormat="0" applyAlignment="0" applyProtection="0"/>
    <xf numFmtId="0" fontId="44" fillId="49" borderId="140" applyNumberFormat="0" applyAlignment="0" applyProtection="0"/>
    <xf numFmtId="0" fontId="44" fillId="49" borderId="140" applyNumberFormat="0" applyAlignment="0" applyProtection="0"/>
    <xf numFmtId="0" fontId="44" fillId="49" borderId="140" applyNumberFormat="0" applyAlignment="0" applyProtection="0"/>
    <xf numFmtId="0" fontId="44" fillId="49" borderId="140" applyNumberFormat="0" applyAlignment="0" applyProtection="0"/>
    <xf numFmtId="0" fontId="44" fillId="49" borderId="140" applyNumberFormat="0" applyAlignment="0" applyProtection="0"/>
    <xf numFmtId="0" fontId="44" fillId="5" borderId="160"/>
    <xf numFmtId="0" fontId="44" fillId="5" borderId="160"/>
    <xf numFmtId="0" fontId="56" fillId="0" borderId="142" applyNumberFormat="0" applyFill="0" applyAlignment="0" applyProtection="0"/>
    <xf numFmtId="0" fontId="56" fillId="0" borderId="142" applyNumberFormat="0" applyFill="0" applyAlignment="0" applyProtection="0"/>
    <xf numFmtId="0" fontId="56" fillId="0" borderId="142" applyNumberFormat="0" applyFill="0" applyAlignment="0" applyProtection="0"/>
    <xf numFmtId="0" fontId="56" fillId="0" borderId="142" applyNumberFormat="0" applyFill="0" applyAlignment="0" applyProtection="0"/>
    <xf numFmtId="0" fontId="56" fillId="0" borderId="142" applyNumberFormat="0" applyFill="0" applyAlignment="0" applyProtection="0"/>
    <xf numFmtId="0" fontId="56" fillId="0" borderId="142" applyNumberFormat="0" applyFill="0" applyAlignment="0" applyProtection="0"/>
    <xf numFmtId="0" fontId="56" fillId="0" borderId="142" applyNumberFormat="0" applyFill="0" applyAlignment="0" applyProtection="0"/>
    <xf numFmtId="0" fontId="56" fillId="0" borderId="142" applyNumberFormat="0" applyFill="0" applyAlignment="0" applyProtection="0"/>
    <xf numFmtId="0" fontId="56" fillId="0" borderId="142" applyNumberFormat="0" applyFill="0" applyAlignment="0" applyProtection="0"/>
    <xf numFmtId="0" fontId="56" fillId="0" borderId="142" applyNumberFormat="0" applyFill="0" applyAlignment="0" applyProtection="0"/>
    <xf numFmtId="0" fontId="56" fillId="0" borderId="142" applyNumberFormat="0" applyFill="0" applyAlignment="0" applyProtection="0"/>
    <xf numFmtId="0" fontId="56" fillId="0" borderId="142" applyNumberFormat="0" applyFill="0" applyAlignment="0" applyProtection="0"/>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6" fillId="0" borderId="142"/>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57" fillId="16" borderId="141"/>
    <xf numFmtId="0" fontId="45" fillId="49" borderId="161" applyNumberFormat="0" applyAlignment="0" applyProtection="0"/>
    <xf numFmtId="0" fontId="7" fillId="24" borderId="159"/>
    <xf numFmtId="44" fontId="7" fillId="0" borderId="0"/>
    <xf numFmtId="0" fontId="7" fillId="24" borderId="143"/>
    <xf numFmtId="0" fontId="44" fillId="5" borderId="144"/>
    <xf numFmtId="0" fontId="45" fillId="5" borderId="145"/>
    <xf numFmtId="0" fontId="56" fillId="0" borderId="146"/>
    <xf numFmtId="0" fontId="57" fillId="16" borderId="145"/>
    <xf numFmtId="0" fontId="7" fillId="24" borderId="143"/>
    <xf numFmtId="0" fontId="44" fillId="5" borderId="144"/>
    <xf numFmtId="0" fontId="45" fillId="5" borderId="145"/>
    <xf numFmtId="0" fontId="56" fillId="0" borderId="146"/>
    <xf numFmtId="0" fontId="57" fillId="16" borderId="145"/>
    <xf numFmtId="0" fontId="7" fillId="24" borderId="143"/>
    <xf numFmtId="0" fontId="45" fillId="5" borderId="145"/>
    <xf numFmtId="0" fontId="44" fillId="5" borderId="144"/>
    <xf numFmtId="0" fontId="56" fillId="0" borderId="146"/>
    <xf numFmtId="0" fontId="57" fillId="16" borderId="145"/>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7" fillId="24" borderId="147"/>
    <xf numFmtId="0" fontId="45" fillId="49" borderId="149" applyNumberFormat="0" applyAlignment="0" applyProtection="0"/>
    <xf numFmtId="0" fontId="45" fillId="49" borderId="149" applyNumberFormat="0" applyAlignment="0" applyProtection="0"/>
    <xf numFmtId="0" fontId="45" fillId="49" borderId="149" applyNumberFormat="0" applyAlignment="0" applyProtection="0"/>
    <xf numFmtId="0" fontId="45" fillId="49" borderId="149" applyNumberFormat="0" applyAlignment="0" applyProtection="0"/>
    <xf numFmtId="0" fontId="45" fillId="49" borderId="149" applyNumberFormat="0" applyAlignment="0" applyProtection="0"/>
    <xf numFmtId="0" fontId="45" fillId="49" borderId="149" applyNumberFormat="0" applyAlignment="0" applyProtection="0"/>
    <xf numFmtId="0" fontId="45" fillId="49" borderId="149" applyNumberFormat="0" applyAlignment="0" applyProtection="0"/>
    <xf numFmtId="0" fontId="45" fillId="49" borderId="149" applyNumberFormat="0" applyAlignment="0" applyProtection="0"/>
    <xf numFmtId="0" fontId="45" fillId="49" borderId="149" applyNumberFormat="0" applyAlignment="0" applyProtection="0"/>
    <xf numFmtId="0" fontId="45" fillId="49" borderId="149" applyNumberFormat="0" applyAlignment="0" applyProtection="0"/>
    <xf numFmtId="0" fontId="45" fillId="49" borderId="149" applyNumberFormat="0" applyAlignment="0" applyProtection="0"/>
    <xf numFmtId="0" fontId="45" fillId="49" borderId="149" applyNumberFormat="0" applyAlignment="0" applyProtection="0"/>
    <xf numFmtId="43" fontId="7" fillId="0" borderId="0"/>
    <xf numFmtId="0" fontId="7" fillId="24" borderId="167"/>
    <xf numFmtId="0" fontId="57" fillId="35" borderId="161" applyNumberFormat="0" applyAlignment="0" applyProtection="0"/>
    <xf numFmtId="0" fontId="57" fillId="35" borderId="149" applyNumberFormat="0" applyAlignment="0" applyProtection="0"/>
    <xf numFmtId="0" fontId="57" fillId="35" borderId="149" applyNumberFormat="0" applyAlignment="0" applyProtection="0"/>
    <xf numFmtId="0" fontId="57" fillId="35" borderId="149" applyNumberFormat="0" applyAlignment="0" applyProtection="0"/>
    <xf numFmtId="0" fontId="57" fillId="35" borderId="149" applyNumberFormat="0" applyAlignment="0" applyProtection="0"/>
    <xf numFmtId="0" fontId="57" fillId="35" borderId="149" applyNumberFormat="0" applyAlignment="0" applyProtection="0"/>
    <xf numFmtId="0" fontId="57" fillId="35" borderId="149" applyNumberFormat="0" applyAlignment="0" applyProtection="0"/>
    <xf numFmtId="0" fontId="57" fillId="35" borderId="149" applyNumberFormat="0" applyAlignment="0" applyProtection="0"/>
    <xf numFmtId="0" fontId="57" fillId="35" borderId="149" applyNumberFormat="0" applyAlignment="0" applyProtection="0"/>
    <xf numFmtId="0" fontId="57" fillId="35" borderId="149" applyNumberFormat="0" applyAlignment="0" applyProtection="0"/>
    <xf numFmtId="0" fontId="57" fillId="35" borderId="149" applyNumberFormat="0" applyAlignment="0" applyProtection="0"/>
    <xf numFmtId="0" fontId="57" fillId="35" borderId="149" applyNumberFormat="0" applyAlignment="0" applyProtection="0"/>
    <xf numFmtId="0" fontId="57" fillId="35" borderId="149" applyNumberFormat="0" applyAlignment="0" applyProtection="0"/>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4" fillId="5" borderId="148"/>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0" fontId="45" fillId="5" borderId="149"/>
    <xf numFmtId="43" fontId="7" fillId="0" borderId="0"/>
    <xf numFmtId="0" fontId="7" fillId="48" borderId="147" applyNumberFormat="0" applyFont="0" applyAlignment="0" applyProtection="0"/>
    <xf numFmtId="0" fontId="7" fillId="48" borderId="147" applyNumberFormat="0" applyFont="0" applyAlignment="0" applyProtection="0"/>
    <xf numFmtId="0" fontId="7" fillId="48" borderId="147" applyNumberFormat="0" applyFont="0" applyAlignment="0" applyProtection="0"/>
    <xf numFmtId="0" fontId="7" fillId="48" borderId="147" applyNumberFormat="0" applyFont="0" applyAlignment="0" applyProtection="0"/>
    <xf numFmtId="0" fontId="7" fillId="48" borderId="147" applyNumberFormat="0" applyFont="0" applyAlignment="0" applyProtection="0"/>
    <xf numFmtId="0" fontId="7" fillId="48" borderId="147" applyNumberFormat="0" applyFont="0" applyAlignment="0" applyProtection="0"/>
    <xf numFmtId="0" fontId="7" fillId="48" borderId="147" applyNumberFormat="0" applyFont="0" applyAlignment="0" applyProtection="0"/>
    <xf numFmtId="0" fontId="7" fillId="48" borderId="147" applyNumberFormat="0" applyFont="0" applyAlignment="0" applyProtection="0"/>
    <xf numFmtId="0" fontId="7" fillId="48" borderId="147" applyNumberFormat="0" applyFont="0" applyAlignment="0" applyProtection="0"/>
    <xf numFmtId="0" fontId="7" fillId="48" borderId="147" applyNumberFormat="0" applyFont="0" applyAlignment="0" applyProtection="0"/>
    <xf numFmtId="0" fontId="7" fillId="48" borderId="147" applyNumberFormat="0" applyFont="0" applyAlignment="0" applyProtection="0"/>
    <xf numFmtId="0" fontId="7" fillId="48" borderId="147" applyNumberFormat="0" applyFont="0" applyAlignment="0" applyProtection="0"/>
    <xf numFmtId="0" fontId="7" fillId="24" borderId="167"/>
    <xf numFmtId="0" fontId="44" fillId="49" borderId="148" applyNumberFormat="0" applyAlignment="0" applyProtection="0"/>
    <xf numFmtId="0" fontId="44" fillId="49" borderId="148" applyNumberFormat="0" applyAlignment="0" applyProtection="0"/>
    <xf numFmtId="0" fontId="44" fillId="49" borderId="148" applyNumberFormat="0" applyAlignment="0" applyProtection="0"/>
    <xf numFmtId="0" fontId="44" fillId="49" borderId="148" applyNumberFormat="0" applyAlignment="0" applyProtection="0"/>
    <xf numFmtId="0" fontId="44" fillId="49" borderId="148" applyNumberFormat="0" applyAlignment="0" applyProtection="0"/>
    <xf numFmtId="0" fontId="44" fillId="49" borderId="148" applyNumberFormat="0" applyAlignment="0" applyProtection="0"/>
    <xf numFmtId="0" fontId="44" fillId="49" borderId="148" applyNumberFormat="0" applyAlignment="0" applyProtection="0"/>
    <xf numFmtId="0" fontId="44" fillId="49" borderId="148" applyNumberFormat="0" applyAlignment="0" applyProtection="0"/>
    <xf numFmtId="0" fontId="44" fillId="49" borderId="148" applyNumberFormat="0" applyAlignment="0" applyProtection="0"/>
    <xf numFmtId="0" fontId="44" fillId="49" borderId="148" applyNumberFormat="0" applyAlignment="0" applyProtection="0"/>
    <xf numFmtId="0" fontId="44" fillId="49" borderId="148" applyNumberFormat="0" applyAlignment="0" applyProtection="0"/>
    <xf numFmtId="0" fontId="44" fillId="49" borderId="148" applyNumberFormat="0" applyAlignment="0" applyProtection="0"/>
    <xf numFmtId="0" fontId="7" fillId="24" borderId="159"/>
    <xf numFmtId="0" fontId="7" fillId="24" borderId="159"/>
    <xf numFmtId="0" fontId="56" fillId="0" borderId="150" applyNumberFormat="0" applyFill="0" applyAlignment="0" applyProtection="0"/>
    <xf numFmtId="0" fontId="56" fillId="0" borderId="150" applyNumberFormat="0" applyFill="0" applyAlignment="0" applyProtection="0"/>
    <xf numFmtId="0" fontId="56" fillId="0" borderId="150" applyNumberFormat="0" applyFill="0" applyAlignment="0" applyProtection="0"/>
    <xf numFmtId="0" fontId="56" fillId="0" borderId="150" applyNumberFormat="0" applyFill="0" applyAlignment="0" applyProtection="0"/>
    <xf numFmtId="0" fontId="56" fillId="0" borderId="150" applyNumberFormat="0" applyFill="0" applyAlignment="0" applyProtection="0"/>
    <xf numFmtId="0" fontId="56" fillId="0" borderId="150" applyNumberFormat="0" applyFill="0" applyAlignment="0" applyProtection="0"/>
    <xf numFmtId="0" fontId="56" fillId="0" borderId="150" applyNumberFormat="0" applyFill="0" applyAlignment="0" applyProtection="0"/>
    <xf numFmtId="0" fontId="56" fillId="0" borderId="150" applyNumberFormat="0" applyFill="0" applyAlignment="0" applyProtection="0"/>
    <xf numFmtId="0" fontId="56" fillId="0" borderId="150" applyNumberFormat="0" applyFill="0" applyAlignment="0" applyProtection="0"/>
    <xf numFmtId="0" fontId="56" fillId="0" borderId="150" applyNumberFormat="0" applyFill="0" applyAlignment="0" applyProtection="0"/>
    <xf numFmtId="0" fontId="56" fillId="0" borderId="150" applyNumberFormat="0" applyFill="0" applyAlignment="0" applyProtection="0"/>
    <xf numFmtId="0" fontId="56" fillId="0" borderId="150" applyNumberFormat="0" applyFill="0" applyAlignment="0" applyProtection="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6" fillId="0" borderId="150"/>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57" fillId="16" borderId="149"/>
    <xf numFmtId="0" fontId="45" fillId="49" borderId="161" applyNumberFormat="0" applyAlignment="0" applyProtection="0"/>
    <xf numFmtId="0" fontId="7" fillId="24" borderId="167"/>
    <xf numFmtId="0" fontId="7" fillId="24" borderId="151"/>
    <xf numFmtId="0" fontId="44" fillId="5" borderId="152"/>
    <xf numFmtId="0" fontId="45" fillId="5" borderId="153"/>
    <xf numFmtId="0" fontId="56" fillId="0" borderId="154"/>
    <xf numFmtId="0" fontId="57" fillId="16" borderId="153"/>
    <xf numFmtId="0" fontId="7" fillId="24" borderId="151"/>
    <xf numFmtId="0" fontId="44" fillId="5" borderId="152"/>
    <xf numFmtId="0" fontId="45" fillId="5" borderId="153"/>
    <xf numFmtId="0" fontId="56" fillId="0" borderId="154"/>
    <xf numFmtId="0" fontId="57" fillId="16" borderId="153"/>
    <xf numFmtId="0" fontId="7" fillId="24" borderId="151"/>
    <xf numFmtId="0" fontId="45" fillId="5" borderId="153"/>
    <xf numFmtId="0" fontId="44" fillId="5" borderId="152"/>
    <xf numFmtId="0" fontId="56" fillId="0" borderId="154"/>
    <xf numFmtId="0" fontId="57" fillId="16" borderId="153"/>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7" fillId="24" borderId="151"/>
    <xf numFmtId="0" fontId="45" fillId="49" borderId="161" applyNumberFormat="0" applyAlignment="0" applyProtection="0"/>
    <xf numFmtId="0" fontId="45" fillId="49" borderId="161" applyNumberFormat="0" applyAlignment="0" applyProtection="0"/>
    <xf numFmtId="0" fontId="45" fillId="49" borderId="161" applyNumberFormat="0" applyAlignment="0" applyProtection="0"/>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59"/>
    <xf numFmtId="0" fontId="7" fillId="24" borderId="159"/>
    <xf numFmtId="0" fontId="57" fillId="16" borderId="161"/>
    <xf numFmtId="0" fontId="45" fillId="5" borderId="161"/>
    <xf numFmtId="0" fontId="7" fillId="24" borderId="159"/>
    <xf numFmtId="0" fontId="57" fillId="16" borderId="161"/>
    <xf numFmtId="0" fontId="56" fillId="0" borderId="162"/>
    <xf numFmtId="0" fontId="45" fillId="5" borderId="161"/>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44" fillId="5" borderId="144"/>
    <xf numFmtId="0" fontId="57" fillId="16" borderId="169"/>
    <xf numFmtId="0" fontId="7" fillId="24" borderId="167"/>
    <xf numFmtId="0" fontId="56" fillId="0" borderId="170"/>
    <xf numFmtId="0" fontId="44" fillId="5" borderId="168"/>
    <xf numFmtId="0" fontId="56" fillId="0" borderId="170"/>
    <xf numFmtId="0" fontId="44" fillId="5" borderId="168"/>
    <xf numFmtId="0" fontId="57" fillId="16" borderId="169"/>
    <xf numFmtId="0" fontId="44" fillId="5" borderId="168"/>
    <xf numFmtId="0" fontId="7" fillId="24" borderId="167"/>
    <xf numFmtId="0" fontId="7" fillId="24" borderId="167"/>
    <xf numFmtId="0" fontId="7" fillId="48" borderId="151" applyNumberFormat="0" applyFont="0" applyAlignment="0" applyProtection="0"/>
    <xf numFmtId="0" fontId="7" fillId="48" borderId="151" applyNumberFormat="0" applyFont="0" applyAlignment="0" applyProtection="0"/>
    <xf numFmtId="0" fontId="7" fillId="48" borderId="151" applyNumberFormat="0" applyFont="0" applyAlignment="0" applyProtection="0"/>
    <xf numFmtId="0" fontId="7" fillId="48" borderId="151" applyNumberFormat="0" applyFont="0" applyAlignment="0" applyProtection="0"/>
    <xf numFmtId="0" fontId="7" fillId="48" borderId="151" applyNumberFormat="0" applyFont="0" applyAlignment="0" applyProtection="0"/>
    <xf numFmtId="0" fontId="7" fillId="48" borderId="151" applyNumberFormat="0" applyFont="0" applyAlignment="0" applyProtection="0"/>
    <xf numFmtId="0" fontId="7" fillId="48" borderId="151" applyNumberFormat="0" applyFont="0" applyAlignment="0" applyProtection="0"/>
    <xf numFmtId="0" fontId="7" fillId="48" borderId="151" applyNumberFormat="0" applyFont="0" applyAlignment="0" applyProtection="0"/>
    <xf numFmtId="0" fontId="7" fillId="48" borderId="151" applyNumberFormat="0" applyFont="0" applyAlignment="0" applyProtection="0"/>
    <xf numFmtId="0" fontId="7" fillId="48" borderId="151" applyNumberFormat="0" applyFont="0" applyAlignment="0" applyProtection="0"/>
    <xf numFmtId="0" fontId="7" fillId="48" borderId="151" applyNumberFormat="0" applyFont="0" applyAlignment="0" applyProtection="0"/>
    <xf numFmtId="0" fontId="7" fillId="48" borderId="151" applyNumberFormat="0" applyFont="0" applyAlignment="0" applyProtection="0"/>
    <xf numFmtId="0" fontId="44" fillId="49" borderId="144" applyNumberFormat="0" applyAlignment="0" applyProtection="0"/>
    <xf numFmtId="0" fontId="44" fillId="49" borderId="144" applyNumberFormat="0" applyAlignment="0" applyProtection="0"/>
    <xf numFmtId="0" fontId="44" fillId="49" borderId="144" applyNumberFormat="0" applyAlignment="0" applyProtection="0"/>
    <xf numFmtId="0" fontId="44" fillId="49" borderId="144" applyNumberFormat="0" applyAlignment="0" applyProtection="0"/>
    <xf numFmtId="0" fontId="44" fillId="49" borderId="144" applyNumberFormat="0" applyAlignment="0" applyProtection="0"/>
    <xf numFmtId="0" fontId="44" fillId="49" borderId="144" applyNumberFormat="0" applyAlignment="0" applyProtection="0"/>
    <xf numFmtId="0" fontId="44" fillId="49" borderId="144" applyNumberFormat="0" applyAlignment="0" applyProtection="0"/>
    <xf numFmtId="0" fontId="44" fillId="49" borderId="144" applyNumberFormat="0" applyAlignment="0" applyProtection="0"/>
    <xf numFmtId="0" fontId="44" fillId="49" borderId="144" applyNumberFormat="0" applyAlignment="0" applyProtection="0"/>
    <xf numFmtId="0" fontId="44" fillId="49" borderId="144" applyNumberFormat="0" applyAlignment="0" applyProtection="0"/>
    <xf numFmtId="0" fontId="44" fillId="49" borderId="144" applyNumberFormat="0" applyAlignment="0" applyProtection="0"/>
    <xf numFmtId="0" fontId="44" fillId="49" borderId="144" applyNumberFormat="0" applyAlignment="0" applyProtection="0"/>
    <xf numFmtId="44" fontId="7" fillId="0" borderId="0"/>
    <xf numFmtId="0" fontId="56" fillId="0" borderId="146" applyNumberFormat="0" applyFill="0" applyAlignment="0" applyProtection="0"/>
    <xf numFmtId="0" fontId="56" fillId="0" borderId="146" applyNumberFormat="0" applyFill="0" applyAlignment="0" applyProtection="0"/>
    <xf numFmtId="0" fontId="56" fillId="0" borderId="146" applyNumberFormat="0" applyFill="0" applyAlignment="0" applyProtection="0"/>
    <xf numFmtId="0" fontId="56" fillId="0" borderId="146" applyNumberFormat="0" applyFill="0" applyAlignment="0" applyProtection="0"/>
    <xf numFmtId="0" fontId="56" fillId="0" borderId="146" applyNumberFormat="0" applyFill="0" applyAlignment="0" applyProtection="0"/>
    <xf numFmtId="0" fontId="56" fillId="0" borderId="146" applyNumberFormat="0" applyFill="0" applyAlignment="0" applyProtection="0"/>
    <xf numFmtId="0" fontId="56" fillId="0" borderId="146" applyNumberFormat="0" applyFill="0" applyAlignment="0" applyProtection="0"/>
    <xf numFmtId="0" fontId="56" fillId="0" borderId="146" applyNumberFormat="0" applyFill="0" applyAlignment="0" applyProtection="0"/>
    <xf numFmtId="0" fontId="56" fillId="0" borderId="146" applyNumberFormat="0" applyFill="0" applyAlignment="0" applyProtection="0"/>
    <xf numFmtId="0" fontId="56" fillId="0" borderId="146" applyNumberFormat="0" applyFill="0" applyAlignment="0" applyProtection="0"/>
    <xf numFmtId="0" fontId="56" fillId="0" borderId="146" applyNumberFormat="0" applyFill="0" applyAlignment="0" applyProtection="0"/>
    <xf numFmtId="0" fontId="56" fillId="0" borderId="146" applyNumberFormat="0" applyFill="0" applyAlignment="0" applyProtection="0"/>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56" fillId="0" borderId="146"/>
    <xf numFmtId="0" fontId="44" fillId="5" borderId="160"/>
    <xf numFmtId="0" fontId="7" fillId="24" borderId="159"/>
    <xf numFmtId="0" fontId="7" fillId="24" borderId="155"/>
    <xf numFmtId="0" fontId="44" fillId="5" borderId="156"/>
    <xf numFmtId="0" fontId="45" fillId="5" borderId="157"/>
    <xf numFmtId="0" fontId="56" fillId="0" borderId="158"/>
    <xf numFmtId="0" fontId="57" fillId="16" borderId="157"/>
    <xf numFmtId="0" fontId="7" fillId="24" borderId="155"/>
    <xf numFmtId="0" fontId="44" fillId="5" borderId="156"/>
    <xf numFmtId="0" fontId="45" fillId="5" borderId="157"/>
    <xf numFmtId="0" fontId="56" fillId="0" borderId="158"/>
    <xf numFmtId="0" fontId="57" fillId="16" borderId="157"/>
    <xf numFmtId="0" fontId="7" fillId="24" borderId="155"/>
    <xf numFmtId="0" fontId="45" fillId="5" borderId="157"/>
    <xf numFmtId="0" fontId="44" fillId="5" borderId="156"/>
    <xf numFmtId="0" fontId="56" fillId="0" borderId="158"/>
    <xf numFmtId="0" fontId="57" fillId="16" borderId="157"/>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4" fillId="5" borderId="160"/>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45" fillId="5" borderId="161"/>
    <xf numFmtId="0" fontId="7" fillId="48" borderId="159" applyNumberFormat="0" applyFont="0" applyAlignment="0" applyProtection="0"/>
    <xf numFmtId="0" fontId="7" fillId="48" borderId="159" applyNumberFormat="0" applyFont="0" applyAlignment="0" applyProtection="0"/>
    <xf numFmtId="0" fontId="7" fillId="48" borderId="159" applyNumberFormat="0" applyFont="0" applyAlignment="0" applyProtection="0"/>
    <xf numFmtId="0" fontId="7" fillId="48" borderId="159" applyNumberFormat="0" applyFont="0" applyAlignment="0" applyProtection="0"/>
    <xf numFmtId="0" fontId="7" fillId="48" borderId="159" applyNumberFormat="0" applyFont="0" applyAlignment="0" applyProtection="0"/>
    <xf numFmtId="0" fontId="7" fillId="48" borderId="159" applyNumberFormat="0" applyFont="0" applyAlignment="0" applyProtection="0"/>
    <xf numFmtId="0" fontId="7" fillId="48" borderId="159" applyNumberFormat="0" applyFont="0" applyAlignment="0" applyProtection="0"/>
    <xf numFmtId="0" fontId="7" fillId="48" borderId="159" applyNumberFormat="0" applyFont="0" applyAlignment="0" applyProtection="0"/>
    <xf numFmtId="0" fontId="7" fillId="48" borderId="159" applyNumberFormat="0" applyFont="0" applyAlignment="0" applyProtection="0"/>
    <xf numFmtId="0" fontId="7" fillId="48" borderId="159" applyNumberFormat="0" applyFont="0" applyAlignment="0" applyProtection="0"/>
    <xf numFmtId="0" fontId="7" fillId="48" borderId="159" applyNumberFormat="0" applyFont="0" applyAlignment="0" applyProtection="0"/>
    <xf numFmtId="0" fontId="7" fillId="48" borderId="159" applyNumberFormat="0" applyFont="0" applyAlignment="0" applyProtection="0"/>
    <xf numFmtId="44" fontId="7" fillId="0" borderId="0"/>
    <xf numFmtId="0" fontId="44" fillId="49" borderId="160" applyNumberFormat="0" applyAlignment="0" applyProtection="0"/>
    <xf numFmtId="0" fontId="44" fillId="49" borderId="160" applyNumberFormat="0" applyAlignment="0" applyProtection="0"/>
    <xf numFmtId="0" fontId="44" fillId="49" borderId="160" applyNumberFormat="0" applyAlignment="0" applyProtection="0"/>
    <xf numFmtId="0" fontId="44" fillId="49" borderId="160" applyNumberFormat="0" applyAlignment="0" applyProtection="0"/>
    <xf numFmtId="0" fontId="44" fillId="49" borderId="160" applyNumberFormat="0" applyAlignment="0" applyProtection="0"/>
    <xf numFmtId="0" fontId="44" fillId="49" borderId="160" applyNumberFormat="0" applyAlignment="0" applyProtection="0"/>
    <xf numFmtId="0" fontId="44" fillId="49" borderId="160" applyNumberFormat="0" applyAlignment="0" applyProtection="0"/>
    <xf numFmtId="0" fontId="44" fillId="49" borderId="160" applyNumberFormat="0" applyAlignment="0" applyProtection="0"/>
    <xf numFmtId="0" fontId="44" fillId="49" borderId="160" applyNumberFormat="0" applyAlignment="0" applyProtection="0"/>
    <xf numFmtId="0" fontId="44" fillId="49" borderId="160" applyNumberFormat="0" applyAlignment="0" applyProtection="0"/>
    <xf numFmtId="0" fontId="44" fillId="49" borderId="160" applyNumberFormat="0" applyAlignment="0" applyProtection="0"/>
    <xf numFmtId="0" fontId="44" fillId="49" borderId="160" applyNumberFormat="0" applyAlignment="0" applyProtection="0"/>
    <xf numFmtId="0" fontId="56" fillId="0" borderId="162" applyNumberFormat="0" applyFill="0" applyAlignment="0" applyProtection="0"/>
    <xf numFmtId="0" fontId="56" fillId="0" borderId="162" applyNumberFormat="0" applyFill="0" applyAlignment="0" applyProtection="0"/>
    <xf numFmtId="0" fontId="56" fillId="0" borderId="162" applyNumberFormat="0" applyFill="0" applyAlignment="0" applyProtection="0"/>
    <xf numFmtId="0" fontId="56" fillId="0" borderId="162" applyNumberFormat="0" applyFill="0" applyAlignment="0" applyProtection="0"/>
    <xf numFmtId="0" fontId="56" fillId="0" borderId="162" applyNumberFormat="0" applyFill="0" applyAlignment="0" applyProtection="0"/>
    <xf numFmtId="0" fontId="56" fillId="0" borderId="162" applyNumberFormat="0" applyFill="0" applyAlignment="0" applyProtection="0"/>
    <xf numFmtId="0" fontId="56" fillId="0" borderId="162" applyNumberFormat="0" applyFill="0" applyAlignment="0" applyProtection="0"/>
    <xf numFmtId="0" fontId="56" fillId="0" borderId="162" applyNumberFormat="0" applyFill="0" applyAlignment="0" applyProtection="0"/>
    <xf numFmtId="0" fontId="56" fillId="0" borderId="162" applyNumberFormat="0" applyFill="0" applyAlignment="0" applyProtection="0"/>
    <xf numFmtId="0" fontId="56" fillId="0" borderId="162" applyNumberFormat="0" applyFill="0" applyAlignment="0" applyProtection="0"/>
    <xf numFmtId="0" fontId="56" fillId="0" borderId="162" applyNumberFormat="0" applyFill="0" applyAlignment="0" applyProtection="0"/>
    <xf numFmtId="0" fontId="56" fillId="0" borderId="162" applyNumberFormat="0" applyFill="0" applyAlignment="0" applyProtection="0"/>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6" fillId="0" borderId="162"/>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57" fillId="16" borderId="161"/>
    <xf numFmtId="0" fontId="7" fillId="24" borderId="163"/>
    <xf numFmtId="0" fontId="44" fillId="5" borderId="164"/>
    <xf numFmtId="0" fontId="45" fillId="5" borderId="165"/>
    <xf numFmtId="0" fontId="56" fillId="0" borderId="166"/>
    <xf numFmtId="0" fontId="57" fillId="16" borderId="165"/>
    <xf numFmtId="0" fontId="7" fillId="24" borderId="163"/>
    <xf numFmtId="0" fontId="44" fillId="5" borderId="164"/>
    <xf numFmtId="0" fontId="45" fillId="5" borderId="165"/>
    <xf numFmtId="0" fontId="56" fillId="0" borderId="166"/>
    <xf numFmtId="0" fontId="57" fillId="16" borderId="165"/>
    <xf numFmtId="0" fontId="7" fillId="24" borderId="163"/>
    <xf numFmtId="0" fontId="45" fillId="5" borderId="165"/>
    <xf numFmtId="0" fontId="44" fillId="5" borderId="164"/>
    <xf numFmtId="0" fontId="56" fillId="0" borderId="166"/>
    <xf numFmtId="0" fontId="57" fillId="16" borderId="165"/>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7" fillId="24" borderId="167"/>
    <xf numFmtId="0" fontId="45" fillId="49" borderId="169" applyNumberFormat="0" applyAlignment="0" applyProtection="0"/>
    <xf numFmtId="0" fontId="45" fillId="49" borderId="169" applyNumberFormat="0" applyAlignment="0" applyProtection="0"/>
    <xf numFmtId="0" fontId="45" fillId="49" borderId="169" applyNumberFormat="0" applyAlignment="0" applyProtection="0"/>
    <xf numFmtId="0" fontId="45" fillId="49" borderId="169" applyNumberFormat="0" applyAlignment="0" applyProtection="0"/>
    <xf numFmtId="0" fontId="45" fillId="49" borderId="169" applyNumberFormat="0" applyAlignment="0" applyProtection="0"/>
    <xf numFmtId="0" fontId="45" fillId="49" borderId="169" applyNumberFormat="0" applyAlignment="0" applyProtection="0"/>
    <xf numFmtId="0" fontId="45" fillId="49" borderId="169" applyNumberFormat="0" applyAlignment="0" applyProtection="0"/>
    <xf numFmtId="0" fontId="45" fillId="49" borderId="169" applyNumberFormat="0" applyAlignment="0" applyProtection="0"/>
    <xf numFmtId="0" fontId="45" fillId="49" borderId="169" applyNumberFormat="0" applyAlignment="0" applyProtection="0"/>
    <xf numFmtId="0" fontId="45" fillId="49" borderId="169" applyNumberFormat="0" applyAlignment="0" applyProtection="0"/>
    <xf numFmtId="0" fontId="45" fillId="49" borderId="169" applyNumberFormat="0" applyAlignment="0" applyProtection="0"/>
    <xf numFmtId="0" fontId="45" fillId="49" borderId="169" applyNumberFormat="0" applyAlignment="0" applyProtection="0"/>
    <xf numFmtId="0" fontId="57" fillId="35" borderId="169" applyNumberFormat="0" applyAlignment="0" applyProtection="0"/>
    <xf numFmtId="0" fontId="57" fillId="35" borderId="169" applyNumberFormat="0" applyAlignment="0" applyProtection="0"/>
    <xf numFmtId="0" fontId="57" fillId="35" borderId="169" applyNumberFormat="0" applyAlignment="0" applyProtection="0"/>
    <xf numFmtId="0" fontId="57" fillId="35" borderId="169" applyNumberFormat="0" applyAlignment="0" applyProtection="0"/>
    <xf numFmtId="0" fontId="57" fillId="35" borderId="169" applyNumberFormat="0" applyAlignment="0" applyProtection="0"/>
    <xf numFmtId="0" fontId="57" fillId="35" borderId="169" applyNumberFormat="0" applyAlignment="0" applyProtection="0"/>
    <xf numFmtId="0" fontId="57" fillId="35" borderId="169" applyNumberFormat="0" applyAlignment="0" applyProtection="0"/>
    <xf numFmtId="0" fontId="57" fillId="35" borderId="169" applyNumberFormat="0" applyAlignment="0" applyProtection="0"/>
    <xf numFmtId="0" fontId="57" fillId="35" borderId="169" applyNumberFormat="0" applyAlignment="0" applyProtection="0"/>
    <xf numFmtId="0" fontId="57" fillId="35" borderId="169" applyNumberFormat="0" applyAlignment="0" applyProtection="0"/>
    <xf numFmtId="0" fontId="57" fillId="35" borderId="169" applyNumberFormat="0" applyAlignment="0" applyProtection="0"/>
    <xf numFmtId="0" fontId="57" fillId="35" borderId="169" applyNumberFormat="0" applyAlignment="0" applyProtection="0"/>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4" fillId="5" borderId="168"/>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45" fillId="5" borderId="169"/>
    <xf numFmtId="0" fontId="7" fillId="48" borderId="167" applyNumberFormat="0" applyFont="0" applyAlignment="0" applyProtection="0"/>
    <xf numFmtId="0" fontId="7" fillId="48" borderId="167" applyNumberFormat="0" applyFont="0" applyAlignment="0" applyProtection="0"/>
    <xf numFmtId="0" fontId="7" fillId="48" borderId="167" applyNumberFormat="0" applyFont="0" applyAlignment="0" applyProtection="0"/>
    <xf numFmtId="0" fontId="7" fillId="48" borderId="167" applyNumberFormat="0" applyFont="0" applyAlignment="0" applyProtection="0"/>
    <xf numFmtId="0" fontId="7" fillId="48" borderId="167" applyNumberFormat="0" applyFont="0" applyAlignment="0" applyProtection="0"/>
    <xf numFmtId="0" fontId="7" fillId="48" borderId="167" applyNumberFormat="0" applyFont="0" applyAlignment="0" applyProtection="0"/>
    <xf numFmtId="0" fontId="7" fillId="48" borderId="167" applyNumberFormat="0" applyFont="0" applyAlignment="0" applyProtection="0"/>
    <xf numFmtId="0" fontId="7" fillId="48" borderId="167" applyNumberFormat="0" applyFont="0" applyAlignment="0" applyProtection="0"/>
    <xf numFmtId="0" fontId="7" fillId="48" borderId="167" applyNumberFormat="0" applyFont="0" applyAlignment="0" applyProtection="0"/>
    <xf numFmtId="0" fontId="7" fillId="48" borderId="167" applyNumberFormat="0" applyFont="0" applyAlignment="0" applyProtection="0"/>
    <xf numFmtId="0" fontId="7" fillId="48" borderId="167" applyNumberFormat="0" applyFont="0" applyAlignment="0" applyProtection="0"/>
    <xf numFmtId="0" fontId="7" fillId="48" borderId="167" applyNumberFormat="0" applyFont="0" applyAlignment="0" applyProtection="0"/>
    <xf numFmtId="0" fontId="44" fillId="49" borderId="168" applyNumberFormat="0" applyAlignment="0" applyProtection="0"/>
    <xf numFmtId="0" fontId="44" fillId="49" borderId="168" applyNumberFormat="0" applyAlignment="0" applyProtection="0"/>
    <xf numFmtId="0" fontId="44" fillId="49" borderId="168" applyNumberFormat="0" applyAlignment="0" applyProtection="0"/>
    <xf numFmtId="0" fontId="44" fillId="49" borderId="168" applyNumberFormat="0" applyAlignment="0" applyProtection="0"/>
    <xf numFmtId="0" fontId="44" fillId="49" borderId="168" applyNumberFormat="0" applyAlignment="0" applyProtection="0"/>
    <xf numFmtId="0" fontId="44" fillId="49" borderId="168" applyNumberFormat="0" applyAlignment="0" applyProtection="0"/>
    <xf numFmtId="0" fontId="44" fillId="49" borderId="168" applyNumberFormat="0" applyAlignment="0" applyProtection="0"/>
    <xf numFmtId="0" fontId="44" fillId="49" borderId="168" applyNumberFormat="0" applyAlignment="0" applyProtection="0"/>
    <xf numFmtId="0" fontId="44" fillId="49" borderId="168" applyNumberFormat="0" applyAlignment="0" applyProtection="0"/>
    <xf numFmtId="0" fontId="44" fillId="49" borderId="168" applyNumberFormat="0" applyAlignment="0" applyProtection="0"/>
    <xf numFmtId="0" fontId="44" fillId="49" borderId="168" applyNumberFormat="0" applyAlignment="0" applyProtection="0"/>
    <xf numFmtId="0" fontId="44" fillId="49" borderId="168" applyNumberFormat="0" applyAlignment="0" applyProtection="0"/>
    <xf numFmtId="0" fontId="56" fillId="0" borderId="170" applyNumberFormat="0" applyFill="0" applyAlignment="0" applyProtection="0"/>
    <xf numFmtId="0" fontId="56" fillId="0" borderId="170" applyNumberFormat="0" applyFill="0" applyAlignment="0" applyProtection="0"/>
    <xf numFmtId="0" fontId="56" fillId="0" borderId="170" applyNumberFormat="0" applyFill="0" applyAlignment="0" applyProtection="0"/>
    <xf numFmtId="0" fontId="56" fillId="0" borderId="170" applyNumberFormat="0" applyFill="0" applyAlignment="0" applyProtection="0"/>
    <xf numFmtId="0" fontId="56" fillId="0" borderId="170" applyNumberFormat="0" applyFill="0" applyAlignment="0" applyProtection="0"/>
    <xf numFmtId="0" fontId="56" fillId="0" borderId="170" applyNumberFormat="0" applyFill="0" applyAlignment="0" applyProtection="0"/>
    <xf numFmtId="0" fontId="56" fillId="0" borderId="170" applyNumberFormat="0" applyFill="0" applyAlignment="0" applyProtection="0"/>
    <xf numFmtId="0" fontId="56" fillId="0" borderId="170" applyNumberFormat="0" applyFill="0" applyAlignment="0" applyProtection="0"/>
    <xf numFmtId="0" fontId="56" fillId="0" borderId="170" applyNumberFormat="0" applyFill="0" applyAlignment="0" applyProtection="0"/>
    <xf numFmtId="0" fontId="56" fillId="0" borderId="170" applyNumberFormat="0" applyFill="0" applyAlignment="0" applyProtection="0"/>
    <xf numFmtId="0" fontId="56" fillId="0" borderId="170" applyNumberFormat="0" applyFill="0" applyAlignment="0" applyProtection="0"/>
    <xf numFmtId="0" fontId="56" fillId="0" borderId="170" applyNumberFormat="0" applyFill="0" applyAlignment="0" applyProtection="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6" fillId="0" borderId="170"/>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57" fillId="16" borderId="169"/>
    <xf numFmtId="0" fontId="7" fillId="24" borderId="171"/>
    <xf numFmtId="0" fontId="44" fillId="5" borderId="172"/>
    <xf numFmtId="0" fontId="45" fillId="5" borderId="173"/>
    <xf numFmtId="0" fontId="56" fillId="0" borderId="174"/>
    <xf numFmtId="0" fontId="57" fillId="16" borderId="173"/>
    <xf numFmtId="0" fontId="7" fillId="24" borderId="171"/>
    <xf numFmtId="0" fontId="44" fillId="5" borderId="172"/>
    <xf numFmtId="0" fontId="45" fillId="5" borderId="173"/>
    <xf numFmtId="0" fontId="56" fillId="0" borderId="174"/>
    <xf numFmtId="0" fontId="57" fillId="16" borderId="173"/>
    <xf numFmtId="0" fontId="7" fillId="24" borderId="171"/>
    <xf numFmtId="0" fontId="45" fillId="5" borderId="173"/>
    <xf numFmtId="0" fontId="44" fillId="5" borderId="172"/>
    <xf numFmtId="0" fontId="56" fillId="0" borderId="174"/>
    <xf numFmtId="0" fontId="57" fillId="16" borderId="173"/>
    <xf numFmtId="44" fontId="7" fillId="0" borderId="0"/>
    <xf numFmtId="43" fontId="7" fillId="0" borderId="0"/>
    <xf numFmtId="0" fontId="7" fillId="24" borderId="183"/>
    <xf numFmtId="0" fontId="56" fillId="0" borderId="186"/>
    <xf numFmtId="0" fontId="7" fillId="24" borderId="183"/>
    <xf numFmtId="0" fontId="45" fillId="5" borderId="185"/>
    <xf numFmtId="0" fontId="57" fillId="16" borderId="185"/>
    <xf numFmtId="0" fontId="44" fillId="5" borderId="184"/>
    <xf numFmtId="43" fontId="7" fillId="0" borderId="0"/>
    <xf numFmtId="44" fontId="7" fillId="0" borderId="0"/>
    <xf numFmtId="0" fontId="7" fillId="24" borderId="183"/>
    <xf numFmtId="0" fontId="57" fillId="16" borderId="185"/>
    <xf numFmtId="0" fontId="45" fillId="5" borderId="185"/>
    <xf numFmtId="0" fontId="56" fillId="0" borderId="186"/>
    <xf numFmtId="0" fontId="7" fillId="24" borderId="183"/>
    <xf numFmtId="0" fontId="45" fillId="5" borderId="185"/>
    <xf numFmtId="0" fontId="7" fillId="24" borderId="183"/>
    <xf numFmtId="0" fontId="56" fillId="0" borderId="186"/>
    <xf numFmtId="0" fontId="44" fillId="5" borderId="184"/>
    <xf numFmtId="0" fontId="57" fillId="16" borderId="185"/>
    <xf numFmtId="0" fontId="44" fillId="5" borderId="184"/>
    <xf numFmtId="0" fontId="7" fillId="24" borderId="183"/>
    <xf numFmtId="0" fontId="7" fillId="24" borderId="175"/>
    <xf numFmtId="0" fontId="44" fillId="5" borderId="176"/>
    <xf numFmtId="0" fontId="45" fillId="5" borderId="177"/>
    <xf numFmtId="0" fontId="56" fillId="0" borderId="178"/>
    <xf numFmtId="0" fontId="57" fillId="16" borderId="177"/>
    <xf numFmtId="0" fontId="7" fillId="24" borderId="175"/>
    <xf numFmtId="0" fontId="44" fillId="5" borderId="176"/>
    <xf numFmtId="0" fontId="45" fillId="5" borderId="177"/>
    <xf numFmtId="0" fontId="56" fillId="0" borderId="178"/>
    <xf numFmtId="0" fontId="57" fillId="16" borderId="177"/>
    <xf numFmtId="0" fontId="7" fillId="24" borderId="175"/>
    <xf numFmtId="0" fontId="45" fillId="5" borderId="177"/>
    <xf numFmtId="0" fontId="44" fillId="5" borderId="176"/>
    <xf numFmtId="0" fontId="56" fillId="0" borderId="178"/>
    <xf numFmtId="0" fontId="57" fillId="16" borderId="177"/>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7" fillId="24" borderId="175"/>
    <xf numFmtId="0" fontId="45" fillId="49" borderId="177" applyNumberFormat="0" applyAlignment="0" applyProtection="0"/>
    <xf numFmtId="0" fontId="45" fillId="49" borderId="177" applyNumberFormat="0" applyAlignment="0" applyProtection="0"/>
    <xf numFmtId="0" fontId="45" fillId="49" borderId="177" applyNumberFormat="0" applyAlignment="0" applyProtection="0"/>
    <xf numFmtId="0" fontId="45" fillId="49" borderId="177" applyNumberFormat="0" applyAlignment="0" applyProtection="0"/>
    <xf numFmtId="0" fontId="45" fillId="49" borderId="177" applyNumberFormat="0" applyAlignment="0" applyProtection="0"/>
    <xf numFmtId="0" fontId="45" fillId="49" borderId="177" applyNumberFormat="0" applyAlignment="0" applyProtection="0"/>
    <xf numFmtId="0" fontId="45" fillId="49" borderId="177" applyNumberFormat="0" applyAlignment="0" applyProtection="0"/>
    <xf numFmtId="0" fontId="45" fillId="49" borderId="177" applyNumberFormat="0" applyAlignment="0" applyProtection="0"/>
    <xf numFmtId="0" fontId="45" fillId="49" borderId="177" applyNumberFormat="0" applyAlignment="0" applyProtection="0"/>
    <xf numFmtId="0" fontId="45" fillId="49" borderId="177" applyNumberFormat="0" applyAlignment="0" applyProtection="0"/>
    <xf numFmtId="0" fontId="45" fillId="49" borderId="177" applyNumberFormat="0" applyAlignment="0" applyProtection="0"/>
    <xf numFmtId="0" fontId="45" fillId="49" borderId="177" applyNumberFormat="0" applyAlignment="0" applyProtection="0"/>
    <xf numFmtId="0" fontId="57" fillId="35" borderId="177" applyNumberFormat="0" applyAlignment="0" applyProtection="0"/>
    <xf numFmtId="0" fontId="57" fillId="35" borderId="177" applyNumberFormat="0" applyAlignment="0" applyProtection="0"/>
    <xf numFmtId="0" fontId="57" fillId="35" borderId="177" applyNumberFormat="0" applyAlignment="0" applyProtection="0"/>
    <xf numFmtId="0" fontId="57" fillId="35" borderId="177" applyNumberFormat="0" applyAlignment="0" applyProtection="0"/>
    <xf numFmtId="0" fontId="57" fillId="35" borderId="177" applyNumberFormat="0" applyAlignment="0" applyProtection="0"/>
    <xf numFmtId="0" fontId="57" fillId="35" borderId="177" applyNumberFormat="0" applyAlignment="0" applyProtection="0"/>
    <xf numFmtId="0" fontId="57" fillId="35" borderId="177" applyNumberFormat="0" applyAlignment="0" applyProtection="0"/>
    <xf numFmtId="0" fontId="57" fillId="35" borderId="177" applyNumberFormat="0" applyAlignment="0" applyProtection="0"/>
    <xf numFmtId="0" fontId="57" fillId="35" borderId="177" applyNumberFormat="0" applyAlignment="0" applyProtection="0"/>
    <xf numFmtId="0" fontId="57" fillId="35" borderId="177" applyNumberFormat="0" applyAlignment="0" applyProtection="0"/>
    <xf numFmtId="0" fontId="57" fillId="35" borderId="177" applyNumberFormat="0" applyAlignment="0" applyProtection="0"/>
    <xf numFmtId="0" fontId="57" fillId="35" borderId="177" applyNumberFormat="0" applyAlignment="0" applyProtection="0"/>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4" fillId="5" borderId="176"/>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45" fillId="5" borderId="177"/>
    <xf numFmtId="0" fontId="7" fillId="48" borderId="175" applyNumberFormat="0" applyFont="0" applyAlignment="0" applyProtection="0"/>
    <xf numFmtId="0" fontId="7" fillId="48" borderId="175" applyNumberFormat="0" applyFont="0" applyAlignment="0" applyProtection="0"/>
    <xf numFmtId="0" fontId="7" fillId="48" borderId="175" applyNumberFormat="0" applyFont="0" applyAlignment="0" applyProtection="0"/>
    <xf numFmtId="0" fontId="7" fillId="48" borderId="175" applyNumberFormat="0" applyFont="0" applyAlignment="0" applyProtection="0"/>
    <xf numFmtId="0" fontId="7" fillId="48" borderId="175" applyNumberFormat="0" applyFont="0" applyAlignment="0" applyProtection="0"/>
    <xf numFmtId="0" fontId="7" fillId="48" borderId="175" applyNumberFormat="0" applyFont="0" applyAlignment="0" applyProtection="0"/>
    <xf numFmtId="0" fontId="7" fillId="48" borderId="175" applyNumberFormat="0" applyFont="0" applyAlignment="0" applyProtection="0"/>
    <xf numFmtId="0" fontId="7" fillId="48" borderId="175" applyNumberFormat="0" applyFont="0" applyAlignment="0" applyProtection="0"/>
    <xf numFmtId="0" fontId="7" fillId="48" borderId="175" applyNumberFormat="0" applyFont="0" applyAlignment="0" applyProtection="0"/>
    <xf numFmtId="0" fontId="7" fillId="48" borderId="175" applyNumberFormat="0" applyFont="0" applyAlignment="0" applyProtection="0"/>
    <xf numFmtId="0" fontId="7" fillId="48" borderId="175" applyNumberFormat="0" applyFont="0" applyAlignment="0" applyProtection="0"/>
    <xf numFmtId="0" fontId="7" fillId="48" borderId="175" applyNumberFormat="0" applyFont="0" applyAlignment="0" applyProtection="0"/>
    <xf numFmtId="0" fontId="44" fillId="49" borderId="176" applyNumberFormat="0" applyAlignment="0" applyProtection="0"/>
    <xf numFmtId="0" fontId="44" fillId="49" borderId="176" applyNumberFormat="0" applyAlignment="0" applyProtection="0"/>
    <xf numFmtId="0" fontId="44" fillId="49" borderId="176" applyNumberFormat="0" applyAlignment="0" applyProtection="0"/>
    <xf numFmtId="0" fontId="44" fillId="49" borderId="176" applyNumberFormat="0" applyAlignment="0" applyProtection="0"/>
    <xf numFmtId="0" fontId="44" fillId="49" borderId="176" applyNumberFormat="0" applyAlignment="0" applyProtection="0"/>
    <xf numFmtId="0" fontId="44" fillId="49" borderId="176" applyNumberFormat="0" applyAlignment="0" applyProtection="0"/>
    <xf numFmtId="0" fontId="44" fillId="49" borderId="176" applyNumberFormat="0" applyAlignment="0" applyProtection="0"/>
    <xf numFmtId="0" fontId="44" fillId="49" borderId="176" applyNumberFormat="0" applyAlignment="0" applyProtection="0"/>
    <xf numFmtId="0" fontId="44" fillId="49" borderId="176" applyNumberFormat="0" applyAlignment="0" applyProtection="0"/>
    <xf numFmtId="0" fontId="44" fillId="49" borderId="176" applyNumberFormat="0" applyAlignment="0" applyProtection="0"/>
    <xf numFmtId="0" fontId="44" fillId="49" borderId="176" applyNumberFormat="0" applyAlignment="0" applyProtection="0"/>
    <xf numFmtId="0" fontId="44" fillId="49" borderId="176" applyNumberFormat="0" applyAlignment="0" applyProtection="0"/>
    <xf numFmtId="0" fontId="56" fillId="0" borderId="178" applyNumberFormat="0" applyFill="0" applyAlignment="0" applyProtection="0"/>
    <xf numFmtId="0" fontId="56" fillId="0" borderId="178" applyNumberFormat="0" applyFill="0" applyAlignment="0" applyProtection="0"/>
    <xf numFmtId="0" fontId="56" fillId="0" borderId="178" applyNumberFormat="0" applyFill="0" applyAlignment="0" applyProtection="0"/>
    <xf numFmtId="0" fontId="56" fillId="0" borderId="178" applyNumberFormat="0" applyFill="0" applyAlignment="0" applyProtection="0"/>
    <xf numFmtId="0" fontId="56" fillId="0" borderId="178" applyNumberFormat="0" applyFill="0" applyAlignment="0" applyProtection="0"/>
    <xf numFmtId="0" fontId="56" fillId="0" borderId="178" applyNumberFormat="0" applyFill="0" applyAlignment="0" applyProtection="0"/>
    <xf numFmtId="0" fontId="56" fillId="0" borderId="178" applyNumberFormat="0" applyFill="0" applyAlignment="0" applyProtection="0"/>
    <xf numFmtId="0" fontId="56" fillId="0" borderId="178" applyNumberFormat="0" applyFill="0" applyAlignment="0" applyProtection="0"/>
    <xf numFmtId="0" fontId="56" fillId="0" borderId="178" applyNumberFormat="0" applyFill="0" applyAlignment="0" applyProtection="0"/>
    <xf numFmtId="0" fontId="56" fillId="0" borderId="178" applyNumberFormat="0" applyFill="0" applyAlignment="0" applyProtection="0"/>
    <xf numFmtId="0" fontId="56" fillId="0" borderId="178" applyNumberFormat="0" applyFill="0" applyAlignment="0" applyProtection="0"/>
    <xf numFmtId="0" fontId="56" fillId="0" borderId="178" applyNumberFormat="0" applyFill="0" applyAlignment="0" applyProtection="0"/>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6" fillId="0" borderId="178"/>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57" fillId="16" borderId="177"/>
    <xf numFmtId="0" fontId="7" fillId="24" borderId="179"/>
    <xf numFmtId="0" fontId="44" fillId="5" borderId="180"/>
    <xf numFmtId="0" fontId="45" fillId="5" borderId="181"/>
    <xf numFmtId="0" fontId="56" fillId="0" borderId="182"/>
    <xf numFmtId="0" fontId="57" fillId="16" borderId="181"/>
    <xf numFmtId="0" fontId="7" fillId="24" borderId="179"/>
    <xf numFmtId="0" fontId="44" fillId="5" borderId="180"/>
    <xf numFmtId="0" fontId="45" fillId="5" borderId="181"/>
    <xf numFmtId="0" fontId="56" fillId="0" borderId="182"/>
    <xf numFmtId="0" fontId="57" fillId="16" borderId="181"/>
    <xf numFmtId="0" fontId="7" fillId="24" borderId="179"/>
    <xf numFmtId="0" fontId="45" fillId="5" borderId="181"/>
    <xf numFmtId="0" fontId="44" fillId="5" borderId="180"/>
    <xf numFmtId="0" fontId="56" fillId="0" borderId="182"/>
    <xf numFmtId="0" fontId="57" fillId="16" borderId="181"/>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7" fillId="24" borderId="183"/>
    <xf numFmtId="0" fontId="45" fillId="49" borderId="185" applyNumberFormat="0" applyAlignment="0" applyProtection="0"/>
    <xf numFmtId="0" fontId="45" fillId="49" borderId="185" applyNumberFormat="0" applyAlignment="0" applyProtection="0"/>
    <xf numFmtId="0" fontId="45" fillId="49" borderId="185" applyNumberFormat="0" applyAlignment="0" applyProtection="0"/>
    <xf numFmtId="0" fontId="45" fillId="49" borderId="185" applyNumberFormat="0" applyAlignment="0" applyProtection="0"/>
    <xf numFmtId="0" fontId="45" fillId="49" borderId="185" applyNumberFormat="0" applyAlignment="0" applyProtection="0"/>
    <xf numFmtId="0" fontId="45" fillId="49" borderId="185" applyNumberFormat="0" applyAlignment="0" applyProtection="0"/>
    <xf numFmtId="0" fontId="45" fillId="49" borderId="185" applyNumberFormat="0" applyAlignment="0" applyProtection="0"/>
    <xf numFmtId="0" fontId="45" fillId="49" borderId="185" applyNumberFormat="0" applyAlignment="0" applyProtection="0"/>
    <xf numFmtId="0" fontId="45" fillId="49" borderId="185" applyNumberFormat="0" applyAlignment="0" applyProtection="0"/>
    <xf numFmtId="0" fontId="45" fillId="49" borderId="185" applyNumberFormat="0" applyAlignment="0" applyProtection="0"/>
    <xf numFmtId="0" fontId="45" fillId="49" borderId="185" applyNumberFormat="0" applyAlignment="0" applyProtection="0"/>
    <xf numFmtId="0" fontId="45" fillId="49" borderId="185" applyNumberFormat="0" applyAlignment="0" applyProtection="0"/>
    <xf numFmtId="0" fontId="57" fillId="35" borderId="185" applyNumberFormat="0" applyAlignment="0" applyProtection="0"/>
    <xf numFmtId="0" fontId="57" fillId="35" borderId="185" applyNumberFormat="0" applyAlignment="0" applyProtection="0"/>
    <xf numFmtId="0" fontId="57" fillId="35" borderId="185" applyNumberFormat="0" applyAlignment="0" applyProtection="0"/>
    <xf numFmtId="0" fontId="57" fillId="35" borderId="185" applyNumberFormat="0" applyAlignment="0" applyProtection="0"/>
    <xf numFmtId="0" fontId="57" fillId="35" borderId="185" applyNumberFormat="0" applyAlignment="0" applyProtection="0"/>
    <xf numFmtId="0" fontId="57" fillId="35" borderId="185" applyNumberFormat="0" applyAlignment="0" applyProtection="0"/>
    <xf numFmtId="0" fontId="57" fillId="35" borderId="185" applyNumberFormat="0" applyAlignment="0" applyProtection="0"/>
    <xf numFmtId="0" fontId="57" fillId="35" borderId="185" applyNumberFormat="0" applyAlignment="0" applyProtection="0"/>
    <xf numFmtId="0" fontId="57" fillId="35" borderId="185" applyNumberFormat="0" applyAlignment="0" applyProtection="0"/>
    <xf numFmtId="0" fontId="57" fillId="35" borderId="185" applyNumberFormat="0" applyAlignment="0" applyProtection="0"/>
    <xf numFmtId="0" fontId="57" fillId="35" borderId="185" applyNumberFormat="0" applyAlignment="0" applyProtection="0"/>
    <xf numFmtId="0" fontId="57" fillId="35" borderId="185" applyNumberFormat="0" applyAlignment="0" applyProtection="0"/>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4" fillId="5" borderId="184"/>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45" fillId="5" borderId="185"/>
    <xf numFmtId="0" fontId="7" fillId="48" borderId="183" applyNumberFormat="0" applyFont="0" applyAlignment="0" applyProtection="0"/>
    <xf numFmtId="0" fontId="7" fillId="48" borderId="183" applyNumberFormat="0" applyFont="0" applyAlignment="0" applyProtection="0"/>
    <xf numFmtId="0" fontId="7" fillId="48" borderId="183" applyNumberFormat="0" applyFont="0" applyAlignment="0" applyProtection="0"/>
    <xf numFmtId="0" fontId="7" fillId="48" borderId="183" applyNumberFormat="0" applyFont="0" applyAlignment="0" applyProtection="0"/>
    <xf numFmtId="0" fontId="7" fillId="48" borderId="183" applyNumberFormat="0" applyFont="0" applyAlignment="0" applyProtection="0"/>
    <xf numFmtId="0" fontId="7" fillId="48" borderId="183" applyNumberFormat="0" applyFont="0" applyAlignment="0" applyProtection="0"/>
    <xf numFmtId="0" fontId="7" fillId="48" borderId="183" applyNumberFormat="0" applyFont="0" applyAlignment="0" applyProtection="0"/>
    <xf numFmtId="0" fontId="7" fillId="48" borderId="183" applyNumberFormat="0" applyFont="0" applyAlignment="0" applyProtection="0"/>
    <xf numFmtId="0" fontId="7" fillId="48" borderId="183" applyNumberFormat="0" applyFont="0" applyAlignment="0" applyProtection="0"/>
    <xf numFmtId="0" fontId="7" fillId="48" borderId="183" applyNumberFormat="0" applyFont="0" applyAlignment="0" applyProtection="0"/>
    <xf numFmtId="0" fontId="7" fillId="48" borderId="183" applyNumberFormat="0" applyFont="0" applyAlignment="0" applyProtection="0"/>
    <xf numFmtId="0" fontId="7" fillId="48" borderId="183" applyNumberFormat="0" applyFont="0" applyAlignment="0" applyProtection="0"/>
    <xf numFmtId="0" fontId="44" fillId="49" borderId="184" applyNumberFormat="0" applyAlignment="0" applyProtection="0"/>
    <xf numFmtId="0" fontId="44" fillId="49" borderId="184" applyNumberFormat="0" applyAlignment="0" applyProtection="0"/>
    <xf numFmtId="0" fontId="44" fillId="49" borderId="184" applyNumberFormat="0" applyAlignment="0" applyProtection="0"/>
    <xf numFmtId="0" fontId="44" fillId="49" borderId="184" applyNumberFormat="0" applyAlignment="0" applyProtection="0"/>
    <xf numFmtId="0" fontId="44" fillId="49" borderId="184" applyNumberFormat="0" applyAlignment="0" applyProtection="0"/>
    <xf numFmtId="0" fontId="44" fillId="49" borderId="184" applyNumberFormat="0" applyAlignment="0" applyProtection="0"/>
    <xf numFmtId="0" fontId="44" fillId="49" borderId="184" applyNumberFormat="0" applyAlignment="0" applyProtection="0"/>
    <xf numFmtId="0" fontId="44" fillId="49" borderId="184" applyNumberFormat="0" applyAlignment="0" applyProtection="0"/>
    <xf numFmtId="0" fontId="44" fillId="49" borderId="184" applyNumberFormat="0" applyAlignment="0" applyProtection="0"/>
    <xf numFmtId="0" fontId="44" fillId="49" borderId="184" applyNumberFormat="0" applyAlignment="0" applyProtection="0"/>
    <xf numFmtId="0" fontId="44" fillId="49" borderId="184" applyNumberFormat="0" applyAlignment="0" applyProtection="0"/>
    <xf numFmtId="0" fontId="44" fillId="49" borderId="184" applyNumberFormat="0" applyAlignment="0" applyProtection="0"/>
    <xf numFmtId="0" fontId="56" fillId="0" borderId="186" applyNumberFormat="0" applyFill="0" applyAlignment="0" applyProtection="0"/>
    <xf numFmtId="0" fontId="56" fillId="0" borderId="186" applyNumberFormat="0" applyFill="0" applyAlignment="0" applyProtection="0"/>
    <xf numFmtId="0" fontId="56" fillId="0" borderId="186" applyNumberFormat="0" applyFill="0" applyAlignment="0" applyProtection="0"/>
    <xf numFmtId="0" fontId="56" fillId="0" borderId="186" applyNumberFormat="0" applyFill="0" applyAlignment="0" applyProtection="0"/>
    <xf numFmtId="0" fontId="56" fillId="0" borderId="186" applyNumberFormat="0" applyFill="0" applyAlignment="0" applyProtection="0"/>
    <xf numFmtId="0" fontId="56" fillId="0" borderId="186" applyNumberFormat="0" applyFill="0" applyAlignment="0" applyProtection="0"/>
    <xf numFmtId="0" fontId="56" fillId="0" borderId="186" applyNumberFormat="0" applyFill="0" applyAlignment="0" applyProtection="0"/>
    <xf numFmtId="0" fontId="56" fillId="0" borderId="186" applyNumberFormat="0" applyFill="0" applyAlignment="0" applyProtection="0"/>
    <xf numFmtId="0" fontId="56" fillId="0" borderId="186" applyNumberFormat="0" applyFill="0" applyAlignment="0" applyProtection="0"/>
    <xf numFmtId="0" fontId="56" fillId="0" borderId="186" applyNumberFormat="0" applyFill="0" applyAlignment="0" applyProtection="0"/>
    <xf numFmtId="0" fontId="56" fillId="0" borderId="186" applyNumberFormat="0" applyFill="0" applyAlignment="0" applyProtection="0"/>
    <xf numFmtId="0" fontId="56" fillId="0" borderId="186" applyNumberFormat="0" applyFill="0" applyAlignment="0" applyProtection="0"/>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6" fillId="0" borderId="186"/>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57" fillId="16" borderId="185"/>
    <xf numFmtId="0" fontId="7" fillId="24" borderId="187"/>
    <xf numFmtId="0" fontId="44" fillId="5" borderId="188"/>
    <xf numFmtId="0" fontId="45" fillId="5" borderId="189"/>
    <xf numFmtId="0" fontId="56" fillId="0" borderId="190"/>
    <xf numFmtId="0" fontId="57" fillId="16" borderId="189"/>
    <xf numFmtId="0" fontId="7" fillId="24" borderId="187"/>
    <xf numFmtId="0" fontId="44" fillId="5" borderId="188"/>
    <xf numFmtId="0" fontId="45" fillId="5" borderId="189"/>
    <xf numFmtId="0" fontId="56" fillId="0" borderId="190"/>
    <xf numFmtId="0" fontId="57" fillId="16" borderId="189"/>
    <xf numFmtId="0" fontId="7" fillId="24" borderId="187"/>
    <xf numFmtId="0" fontId="45" fillId="5" borderId="189"/>
    <xf numFmtId="0" fontId="44" fillId="5" borderId="188"/>
    <xf numFmtId="0" fontId="56" fillId="0" borderId="190"/>
    <xf numFmtId="0" fontId="57" fillId="16" borderId="189"/>
    <xf numFmtId="44" fontId="7" fillId="0" borderId="0"/>
    <xf numFmtId="43" fontId="7" fillId="0" borderId="0"/>
    <xf numFmtId="0" fontId="7" fillId="24" borderId="191"/>
    <xf numFmtId="0" fontId="44" fillId="5" borderId="192"/>
    <xf numFmtId="0" fontId="45" fillId="5" borderId="193"/>
    <xf numFmtId="0" fontId="56" fillId="0" borderId="194"/>
    <xf numFmtId="0" fontId="57" fillId="16" borderId="193"/>
    <xf numFmtId="0" fontId="7" fillId="24" borderId="191"/>
    <xf numFmtId="0" fontId="44" fillId="5" borderId="192"/>
    <xf numFmtId="0" fontId="45" fillId="5" borderId="193"/>
    <xf numFmtId="0" fontId="56" fillId="0" borderId="194"/>
    <xf numFmtId="0" fontId="57" fillId="16" borderId="193"/>
    <xf numFmtId="0" fontId="7" fillId="24" borderId="191"/>
    <xf numFmtId="0" fontId="45" fillId="5" borderId="193"/>
    <xf numFmtId="0" fontId="44" fillId="5" borderId="192"/>
    <xf numFmtId="0" fontId="56" fillId="0" borderId="194"/>
    <xf numFmtId="0" fontId="57" fillId="16" borderId="193"/>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45" fillId="49" borderId="193" applyNumberFormat="0" applyAlignment="0" applyProtection="0"/>
    <xf numFmtId="0" fontId="45" fillId="49" borderId="193" applyNumberFormat="0" applyAlignment="0" applyProtection="0"/>
    <xf numFmtId="0" fontId="45" fillId="49" borderId="193" applyNumberFormat="0" applyAlignment="0" applyProtection="0"/>
    <xf numFmtId="0" fontId="45" fillId="49" borderId="193" applyNumberFormat="0" applyAlignment="0" applyProtection="0"/>
    <xf numFmtId="0" fontId="45" fillId="49" borderId="193" applyNumberFormat="0" applyAlignment="0" applyProtection="0"/>
    <xf numFmtId="0" fontId="45" fillId="49" borderId="193" applyNumberFormat="0" applyAlignment="0" applyProtection="0"/>
    <xf numFmtId="0" fontId="45" fillId="49" borderId="193" applyNumberFormat="0" applyAlignment="0" applyProtection="0"/>
    <xf numFmtId="0" fontId="45" fillId="49" borderId="193" applyNumberFormat="0" applyAlignment="0" applyProtection="0"/>
    <xf numFmtId="0" fontId="45" fillId="49" borderId="193" applyNumberFormat="0" applyAlignment="0" applyProtection="0"/>
    <xf numFmtId="0" fontId="45" fillId="49" borderId="193" applyNumberFormat="0" applyAlignment="0" applyProtection="0"/>
    <xf numFmtId="0" fontId="45" fillId="49" borderId="193" applyNumberFormat="0" applyAlignment="0" applyProtection="0"/>
    <xf numFmtId="0" fontId="45" fillId="49" borderId="193" applyNumberFormat="0" applyAlignment="0" applyProtection="0"/>
    <xf numFmtId="0" fontId="57" fillId="35" borderId="193" applyNumberFormat="0" applyAlignment="0" applyProtection="0"/>
    <xf numFmtId="0" fontId="57" fillId="35" borderId="193" applyNumberFormat="0" applyAlignment="0" applyProtection="0"/>
    <xf numFmtId="0" fontId="57" fillId="35" borderId="193" applyNumberFormat="0" applyAlignment="0" applyProtection="0"/>
    <xf numFmtId="0" fontId="57" fillId="35" borderId="193" applyNumberFormat="0" applyAlignment="0" applyProtection="0"/>
    <xf numFmtId="0" fontId="57" fillId="35" borderId="193" applyNumberFormat="0" applyAlignment="0" applyProtection="0"/>
    <xf numFmtId="0" fontId="57" fillId="35" borderId="193" applyNumberFormat="0" applyAlignment="0" applyProtection="0"/>
    <xf numFmtId="0" fontId="57" fillId="35" borderId="193" applyNumberFormat="0" applyAlignment="0" applyProtection="0"/>
    <xf numFmtId="0" fontId="57" fillId="35" borderId="193" applyNumberFormat="0" applyAlignment="0" applyProtection="0"/>
    <xf numFmtId="0" fontId="57" fillId="35" borderId="193" applyNumberFormat="0" applyAlignment="0" applyProtection="0"/>
    <xf numFmtId="0" fontId="57" fillId="35" borderId="193" applyNumberFormat="0" applyAlignment="0" applyProtection="0"/>
    <xf numFmtId="0" fontId="57" fillId="35" borderId="193" applyNumberFormat="0" applyAlignment="0" applyProtection="0"/>
    <xf numFmtId="0" fontId="57" fillId="35" borderId="193" applyNumberFormat="0" applyAlignment="0" applyProtection="0"/>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4" fillId="5" borderId="192"/>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45" fillId="5" borderId="193"/>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44" fillId="49" borderId="192" applyNumberFormat="0" applyAlignment="0" applyProtection="0"/>
    <xf numFmtId="0" fontId="44" fillId="49" borderId="192" applyNumberFormat="0" applyAlignment="0" applyProtection="0"/>
    <xf numFmtId="0" fontId="44" fillId="49" borderId="192" applyNumberFormat="0" applyAlignment="0" applyProtection="0"/>
    <xf numFmtId="0" fontId="44" fillId="49" borderId="192" applyNumberFormat="0" applyAlignment="0" applyProtection="0"/>
    <xf numFmtId="0" fontId="44" fillId="49" borderId="192" applyNumberFormat="0" applyAlignment="0" applyProtection="0"/>
    <xf numFmtId="0" fontId="44" fillId="49" borderId="192" applyNumberFormat="0" applyAlignment="0" applyProtection="0"/>
    <xf numFmtId="0" fontId="44" fillId="49" borderId="192" applyNumberFormat="0" applyAlignment="0" applyProtection="0"/>
    <xf numFmtId="0" fontId="44" fillId="49" borderId="192" applyNumberFormat="0" applyAlignment="0" applyProtection="0"/>
    <xf numFmtId="0" fontId="44" fillId="49" borderId="192" applyNumberFormat="0" applyAlignment="0" applyProtection="0"/>
    <xf numFmtId="0" fontId="44" fillId="49" borderId="192" applyNumberFormat="0" applyAlignment="0" applyProtection="0"/>
    <xf numFmtId="0" fontId="44" fillId="49" borderId="192" applyNumberFormat="0" applyAlignment="0" applyProtection="0"/>
    <xf numFmtId="0" fontId="44" fillId="49" borderId="192" applyNumberFormat="0" applyAlignment="0" applyProtection="0"/>
    <xf numFmtId="0" fontId="56" fillId="0" borderId="194" applyNumberFormat="0" applyFill="0" applyAlignment="0" applyProtection="0"/>
    <xf numFmtId="0" fontId="56" fillId="0" borderId="194" applyNumberFormat="0" applyFill="0" applyAlignment="0" applyProtection="0"/>
    <xf numFmtId="0" fontId="56" fillId="0" borderId="194" applyNumberFormat="0" applyFill="0" applyAlignment="0" applyProtection="0"/>
    <xf numFmtId="0" fontId="56" fillId="0" borderId="194" applyNumberFormat="0" applyFill="0" applyAlignment="0" applyProtection="0"/>
    <xf numFmtId="0" fontId="56" fillId="0" borderId="194" applyNumberFormat="0" applyFill="0" applyAlignment="0" applyProtection="0"/>
    <xf numFmtId="0" fontId="56" fillId="0" borderId="194" applyNumberFormat="0" applyFill="0" applyAlignment="0" applyProtection="0"/>
    <xf numFmtId="0" fontId="56" fillId="0" borderId="194" applyNumberFormat="0" applyFill="0" applyAlignment="0" applyProtection="0"/>
    <xf numFmtId="0" fontId="56" fillId="0" borderId="194" applyNumberFormat="0" applyFill="0" applyAlignment="0" applyProtection="0"/>
    <xf numFmtId="0" fontId="56" fillId="0" borderId="194" applyNumberFormat="0" applyFill="0" applyAlignment="0" applyProtection="0"/>
    <xf numFmtId="0" fontId="56" fillId="0" borderId="194" applyNumberFormat="0" applyFill="0" applyAlignment="0" applyProtection="0"/>
    <xf numFmtId="0" fontId="56" fillId="0" borderId="194" applyNumberFormat="0" applyFill="0" applyAlignment="0" applyProtection="0"/>
    <xf numFmtId="0" fontId="56" fillId="0" borderId="194" applyNumberFormat="0" applyFill="0" applyAlignment="0" applyProtection="0"/>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6" fillId="0" borderId="194"/>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57" fillId="16" borderId="193"/>
    <xf numFmtId="0" fontId="7" fillId="24" borderId="191"/>
    <xf numFmtId="0" fontId="44" fillId="5" borderId="192"/>
    <xf numFmtId="0" fontId="45" fillId="5" borderId="193"/>
    <xf numFmtId="0" fontId="56" fillId="0" borderId="194"/>
    <xf numFmtId="0" fontId="57" fillId="16" borderId="193"/>
    <xf numFmtId="0" fontId="7" fillId="24" borderId="191"/>
    <xf numFmtId="0" fontId="44" fillId="5" borderId="192"/>
    <xf numFmtId="0" fontId="45" fillId="5" borderId="193"/>
    <xf numFmtId="0" fontId="56" fillId="0" borderId="194"/>
    <xf numFmtId="0" fontId="57" fillId="16" borderId="193"/>
    <xf numFmtId="0" fontId="7" fillId="24" borderId="191"/>
    <xf numFmtId="0" fontId="45" fillId="5" borderId="193"/>
    <xf numFmtId="0" fontId="44" fillId="5" borderId="192"/>
    <xf numFmtId="0" fontId="56" fillId="0" borderId="194"/>
    <xf numFmtId="0" fontId="57" fillId="16" borderId="193"/>
    <xf numFmtId="0" fontId="65" fillId="53" borderId="0" applyNumberFormat="0" applyBorder="0" applyAlignment="0" applyProtection="0"/>
    <xf numFmtId="0" fontId="63" fillId="0" borderId="0"/>
    <xf numFmtId="0" fontId="7" fillId="0" borderId="0"/>
    <xf numFmtId="0" fontId="66" fillId="54" borderId="0" applyNumberFormat="0" applyBorder="0" applyAlignment="0" applyProtection="0"/>
    <xf numFmtId="0" fontId="67" fillId="0" borderId="0"/>
    <xf numFmtId="166" fontId="67" fillId="0" borderId="0" applyFont="0" applyFill="0" applyBorder="0" applyAlignment="0" applyProtection="0"/>
    <xf numFmtId="167" fontId="4" fillId="55" borderId="203">
      <alignment vertical="center"/>
    </xf>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7" fontId="4" fillId="55" borderId="204">
      <alignment vertical="center"/>
    </xf>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8"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5" fontId="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6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9" fillId="0" borderId="0" applyNumberFormat="0" applyFill="0" applyBorder="0" applyProtection="0">
      <alignment vertical="top" wrapText="1"/>
    </xf>
    <xf numFmtId="0" fontId="70" fillId="0" borderId="0" applyNumberFormat="0" applyFont="0" applyFill="0" applyBorder="0" applyAlignment="0" applyProtection="0">
      <alignment vertical="top"/>
    </xf>
    <xf numFmtId="168" fontId="7" fillId="0" borderId="0" applyFont="0" applyFill="0" applyBorder="0" applyAlignment="0" applyProtection="0"/>
    <xf numFmtId="170" fontId="1" fillId="0" borderId="0" applyFont="0" applyFill="0" applyBorder="0" applyAlignment="0" applyProtection="0"/>
    <xf numFmtId="167" fontId="67" fillId="0" borderId="0" applyFill="0" applyAlignment="0" applyProtection="0"/>
    <xf numFmtId="0" fontId="69" fillId="0" borderId="0" applyNumberFormat="0" applyFill="0" applyBorder="0" applyProtection="0">
      <alignment vertical="top" wrapText="1"/>
    </xf>
    <xf numFmtId="0" fontId="1" fillId="0" borderId="0"/>
    <xf numFmtId="0" fontId="71" fillId="0" borderId="0"/>
    <xf numFmtId="0" fontId="71" fillId="0" borderId="0"/>
    <xf numFmtId="0" fontId="71" fillId="0" borderId="0"/>
    <xf numFmtId="0" fontId="7" fillId="0" borderId="0"/>
    <xf numFmtId="169" fontId="4" fillId="55" borderId="204">
      <alignment vertical="center"/>
    </xf>
    <xf numFmtId="0" fontId="7" fillId="0" borderId="0" applyNumberFormat="0" applyFont="0" applyFill="0" applyBorder="0" applyAlignment="0" applyProtection="0">
      <alignment vertical="top"/>
    </xf>
    <xf numFmtId="41" fontId="1" fillId="0" borderId="0" applyFont="0" applyFill="0" applyBorder="0" applyAlignment="0" applyProtection="0"/>
    <xf numFmtId="9" fontId="7" fillId="0" borderId="0"/>
    <xf numFmtId="44" fontId="7" fillId="0" borderId="0"/>
    <xf numFmtId="42" fontId="7" fillId="0" borderId="0"/>
    <xf numFmtId="0" fontId="27" fillId="5" borderId="206"/>
    <xf numFmtId="0" fontId="28" fillId="5" borderId="207"/>
    <xf numFmtId="0" fontId="39" fillId="0" borderId="208"/>
    <xf numFmtId="0" fontId="40" fillId="16" borderId="207"/>
    <xf numFmtId="44" fontId="23" fillId="0" borderId="0"/>
    <xf numFmtId="43" fontId="23" fillId="0" borderId="0"/>
    <xf numFmtId="0" fontId="25" fillId="20" borderId="0"/>
    <xf numFmtId="0" fontId="25" fillId="17" borderId="0"/>
    <xf numFmtId="0" fontId="25" fillId="7" borderId="0"/>
    <xf numFmtId="0" fontId="25" fillId="21" borderId="0"/>
    <xf numFmtId="0" fontId="25" fillId="22" borderId="0"/>
    <xf numFmtId="0" fontId="25" fillId="23" borderId="0"/>
    <xf numFmtId="0" fontId="26" fillId="14" borderId="0"/>
    <xf numFmtId="0" fontId="26" fillId="14" borderId="0"/>
    <xf numFmtId="0" fontId="25" fillId="25" borderId="0"/>
    <xf numFmtId="0" fontId="25" fillId="26" borderId="0"/>
    <xf numFmtId="0" fontId="25" fillId="27" borderId="0"/>
    <xf numFmtId="0" fontId="25" fillId="21" borderId="0"/>
    <xf numFmtId="0" fontId="25" fillId="22" borderId="0"/>
    <xf numFmtId="0" fontId="25" fillId="28" borderId="0"/>
    <xf numFmtId="0" fontId="27" fillId="5" borderId="206"/>
    <xf numFmtId="0" fontId="28" fillId="5" borderId="207"/>
    <xf numFmtId="0" fontId="29" fillId="13" borderId="0"/>
    <xf numFmtId="0" fontId="30" fillId="0" borderId="0"/>
    <xf numFmtId="0" fontId="31" fillId="0" borderId="17"/>
    <xf numFmtId="0" fontId="32" fillId="0" borderId="18"/>
    <xf numFmtId="0" fontId="33" fillId="0" borderId="19"/>
    <xf numFmtId="0" fontId="33" fillId="0" borderId="0"/>
    <xf numFmtId="0" fontId="34" fillId="4" borderId="0"/>
    <xf numFmtId="0" fontId="34" fillId="4" borderId="0"/>
    <xf numFmtId="0" fontId="35" fillId="0" borderId="20"/>
    <xf numFmtId="0" fontId="36" fillId="29" borderId="21"/>
    <xf numFmtId="0" fontId="37" fillId="0" borderId="0"/>
    <xf numFmtId="0" fontId="38" fillId="0" borderId="0"/>
    <xf numFmtId="0" fontId="39" fillId="0" borderId="208"/>
    <xf numFmtId="0" fontId="40" fillId="16" borderId="207"/>
    <xf numFmtId="0" fontId="26" fillId="14" borderId="0"/>
    <xf numFmtId="0" fontId="25" fillId="25" borderId="0"/>
    <xf numFmtId="0" fontId="38" fillId="0" borderId="0"/>
    <xf numFmtId="0" fontId="37" fillId="0" borderId="0"/>
    <xf numFmtId="0" fontId="36" fillId="29" borderId="21"/>
    <xf numFmtId="0" fontId="35" fillId="0" borderId="20"/>
    <xf numFmtId="0" fontId="34" fillId="4" borderId="0"/>
    <xf numFmtId="0" fontId="33" fillId="0" borderId="0"/>
    <xf numFmtId="0" fontId="33" fillId="0" borderId="19"/>
    <xf numFmtId="0" fontId="32" fillId="0" borderId="18"/>
    <xf numFmtId="0" fontId="31" fillId="0" borderId="17"/>
    <xf numFmtId="0" fontId="30" fillId="0" borderId="0"/>
    <xf numFmtId="0" fontId="29" fillId="13" borderId="0"/>
    <xf numFmtId="0" fontId="28" fillId="5" borderId="207"/>
    <xf numFmtId="0" fontId="27" fillId="5" borderId="206"/>
    <xf numFmtId="0" fontId="25" fillId="28" borderId="0"/>
    <xf numFmtId="0" fontId="25" fillId="22" borderId="0"/>
    <xf numFmtId="0" fontId="25" fillId="21" borderId="0"/>
    <xf numFmtId="0" fontId="25" fillId="27" borderId="0"/>
    <xf numFmtId="0" fontId="25" fillId="26" borderId="0"/>
    <xf numFmtId="0" fontId="25" fillId="23" borderId="0"/>
    <xf numFmtId="0" fontId="25" fillId="22" borderId="0"/>
    <xf numFmtId="0" fontId="25" fillId="21" borderId="0"/>
    <xf numFmtId="0" fontId="25" fillId="7" borderId="0"/>
    <xf numFmtId="0" fontId="25" fillId="17" borderId="0"/>
    <xf numFmtId="0" fontId="25" fillId="20" borderId="0"/>
    <xf numFmtId="0" fontId="39" fillId="0" borderId="208"/>
    <xf numFmtId="0" fontId="40" fillId="16" borderId="207"/>
    <xf numFmtId="43" fontId="23" fillId="0" borderId="0"/>
    <xf numFmtId="0" fontId="27" fillId="5" borderId="206"/>
    <xf numFmtId="0" fontId="28" fillId="5" borderId="207"/>
    <xf numFmtId="0" fontId="39" fillId="0" borderId="208"/>
    <xf numFmtId="0" fontId="40" fillId="16" borderId="207"/>
    <xf numFmtId="0" fontId="27" fillId="5" borderId="206"/>
    <xf numFmtId="0" fontId="28" fillId="5" borderId="207"/>
    <xf numFmtId="0" fontId="39" fillId="0" borderId="208"/>
    <xf numFmtId="0" fontId="40" fillId="16" borderId="207"/>
    <xf numFmtId="0" fontId="28" fillId="5" borderId="207"/>
    <xf numFmtId="0" fontId="27" fillId="5" borderId="206"/>
    <xf numFmtId="0" fontId="39" fillId="0" borderId="208"/>
    <xf numFmtId="0" fontId="40" fillId="16" borderId="207"/>
    <xf numFmtId="0" fontId="10" fillId="31" borderId="0" applyNumberFormat="0" applyBorder="0" applyAlignment="0" applyProtection="0"/>
    <xf numFmtId="0" fontId="10" fillId="30"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6" borderId="0" applyNumberFormat="0" applyBorder="0" applyAlignment="0" applyProtection="0"/>
    <xf numFmtId="0" fontId="10" fillId="39" borderId="0" applyNumberFormat="0" applyBorder="0" applyAlignment="0" applyProtection="0"/>
    <xf numFmtId="0" fontId="25" fillId="40"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7" borderId="0" applyNumberFormat="0" applyBorder="0" applyAlignment="0" applyProtection="0"/>
    <xf numFmtId="0" fontId="29" fillId="31" borderId="0" applyNumberFormat="0" applyBorder="0" applyAlignment="0" applyProtection="0"/>
    <xf numFmtId="0" fontId="28" fillId="49" borderId="207" applyNumberFormat="0" applyAlignment="0" applyProtection="0"/>
    <xf numFmtId="0" fontId="36" fillId="50" borderId="21" applyNumberFormat="0" applyAlignment="0" applyProtection="0"/>
    <xf numFmtId="0" fontId="37" fillId="0" borderId="0" applyNumberFormat="0" applyFill="0" applyBorder="0" applyAlignment="0" applyProtection="0"/>
    <xf numFmtId="0" fontId="26" fillId="32" borderId="0" applyNumberFormat="0" applyBorder="0" applyAlignment="0" applyProtection="0"/>
    <xf numFmtId="0" fontId="31" fillId="0" borderId="17" applyNumberFormat="0" applyFill="0" applyAlignment="0" applyProtection="0"/>
    <xf numFmtId="0" fontId="32" fillId="0" borderId="18" applyNumberFormat="0" applyFill="0" applyAlignment="0" applyProtection="0"/>
    <xf numFmtId="0" fontId="33" fillId="0" borderId="19" applyNumberFormat="0" applyFill="0" applyAlignment="0" applyProtection="0"/>
    <xf numFmtId="0" fontId="33" fillId="0" borderId="0" applyNumberFormat="0" applyFill="0" applyBorder="0" applyAlignment="0" applyProtection="0"/>
    <xf numFmtId="0" fontId="40" fillId="35" borderId="207" applyNumberFormat="0" applyAlignment="0" applyProtection="0"/>
    <xf numFmtId="0" fontId="35" fillId="0" borderId="20" applyNumberFormat="0" applyFill="0" applyAlignment="0" applyProtection="0"/>
    <xf numFmtId="0" fontId="34" fillId="51" borderId="0" applyNumberFormat="0" applyBorder="0" applyAlignment="0" applyProtection="0"/>
    <xf numFmtId="0" fontId="7" fillId="48" borderId="191" applyNumberFormat="0" applyFont="0" applyAlignment="0" applyProtection="0"/>
    <xf numFmtId="0" fontId="27" fillId="49" borderId="206" applyNumberFormat="0" applyAlignment="0" applyProtection="0"/>
    <xf numFmtId="0" fontId="60" fillId="0" borderId="0" applyNumberFormat="0" applyFill="0" applyBorder="0" applyAlignment="0" applyProtection="0"/>
    <xf numFmtId="0" fontId="39" fillId="0" borderId="208" applyNumberFormat="0" applyFill="0" applyAlignment="0" applyProtection="0"/>
    <xf numFmtId="0" fontId="38" fillId="0" borderId="0" applyNumberFormat="0" applyFill="0" applyBorder="0" applyAlignment="0" applyProtection="0"/>
    <xf numFmtId="0" fontId="40" fillId="16" borderId="207"/>
    <xf numFmtId="0" fontId="27" fillId="5" borderId="206"/>
    <xf numFmtId="0" fontId="27" fillId="5" borderId="206"/>
    <xf numFmtId="0" fontId="28" fillId="5" borderId="207"/>
    <xf numFmtId="0" fontId="40" fillId="16" borderId="207"/>
    <xf numFmtId="0" fontId="39" fillId="0" borderId="208"/>
    <xf numFmtId="0" fontId="40" fillId="16" borderId="207"/>
    <xf numFmtId="0" fontId="39" fillId="0" borderId="208"/>
    <xf numFmtId="0" fontId="40" fillId="16" borderId="207"/>
    <xf numFmtId="0" fontId="28" fillId="5" borderId="207"/>
    <xf numFmtId="0" fontId="28" fillId="5" borderId="207"/>
    <xf numFmtId="0" fontId="27" fillId="5" borderId="206"/>
    <xf numFmtId="0" fontId="28" fillId="5" borderId="207"/>
    <xf numFmtId="0" fontId="28" fillId="5" borderId="207"/>
    <xf numFmtId="0" fontId="27" fillId="5" borderId="206"/>
    <xf numFmtId="0" fontId="39" fillId="0" borderId="208"/>
    <xf numFmtId="0" fontId="40" fillId="16" borderId="207"/>
    <xf numFmtId="0" fontId="39" fillId="0" borderId="208"/>
    <xf numFmtId="0" fontId="39" fillId="0" borderId="208"/>
    <xf numFmtId="0" fontId="40" fillId="16" borderId="207"/>
    <xf numFmtId="0" fontId="39" fillId="0" borderId="208"/>
    <xf numFmtId="0" fontId="39" fillId="0" borderId="208"/>
    <xf numFmtId="0" fontId="27" fillId="5" borderId="206"/>
    <xf numFmtId="0" fontId="39" fillId="0" borderId="208"/>
    <xf numFmtId="0" fontId="27" fillId="5" borderId="206"/>
    <xf numFmtId="0" fontId="27" fillId="5" borderId="206"/>
    <xf numFmtId="0" fontId="40" fillId="16" borderId="207"/>
    <xf numFmtId="0" fontId="40" fillId="16" borderId="207"/>
    <xf numFmtId="0" fontId="27" fillId="5" borderId="206"/>
    <xf numFmtId="0" fontId="40" fillId="16" borderId="207"/>
    <xf numFmtId="0" fontId="27" fillId="5" borderId="206"/>
    <xf numFmtId="0" fontId="40" fillId="16" borderId="207"/>
    <xf numFmtId="0" fontId="40" fillId="16" borderId="207"/>
    <xf numFmtId="0" fontId="27" fillId="5" borderId="206"/>
    <xf numFmtId="0" fontId="28" fillId="5" borderId="207"/>
    <xf numFmtId="0" fontId="27" fillId="5" borderId="206"/>
    <xf numFmtId="0" fontId="39" fillId="0" borderId="208"/>
    <xf numFmtId="0" fontId="39" fillId="0" borderId="208"/>
    <xf numFmtId="0" fontId="28" fillId="5" borderId="207"/>
    <xf numFmtId="0" fontId="28" fillId="5" borderId="207"/>
    <xf numFmtId="0" fontId="27" fillId="5" borderId="206"/>
    <xf numFmtId="0" fontId="28" fillId="5" borderId="207"/>
    <xf numFmtId="0" fontId="40" fillId="16" borderId="207"/>
    <xf numFmtId="0" fontId="39" fillId="0" borderId="208"/>
    <xf numFmtId="0" fontId="39" fillId="0" borderId="208"/>
    <xf numFmtId="0" fontId="27" fillId="5" borderId="206"/>
    <xf numFmtId="0" fontId="39" fillId="0" borderId="208"/>
    <xf numFmtId="0" fontId="28" fillId="5" borderId="207"/>
    <xf numFmtId="0" fontId="28" fillId="5" borderId="207"/>
    <xf numFmtId="0" fontId="40" fillId="16" borderId="207"/>
    <xf numFmtId="0" fontId="39" fillId="0" borderId="208"/>
    <xf numFmtId="0" fontId="40" fillId="16" borderId="207"/>
    <xf numFmtId="0" fontId="27" fillId="5" borderId="206"/>
    <xf numFmtId="0" fontId="28" fillId="5" borderId="207"/>
    <xf numFmtId="0" fontId="39" fillId="0" borderId="208"/>
    <xf numFmtId="0" fontId="27" fillId="5" borderId="206"/>
    <xf numFmtId="0" fontId="39" fillId="0" borderId="208"/>
    <xf numFmtId="0" fontId="39" fillId="0" borderId="208"/>
    <xf numFmtId="0" fontId="40" fillId="16" borderId="207"/>
    <xf numFmtId="0" fontId="40" fillId="16" borderId="207"/>
    <xf numFmtId="0" fontId="39" fillId="0" borderId="208"/>
    <xf numFmtId="0" fontId="28" fillId="5" borderId="207"/>
    <xf numFmtId="0" fontId="28" fillId="5" borderId="207"/>
    <xf numFmtId="0" fontId="40" fillId="16" borderId="207"/>
    <xf numFmtId="0" fontId="40" fillId="16" borderId="207"/>
    <xf numFmtId="0" fontId="39" fillId="0" borderId="208"/>
    <xf numFmtId="0" fontId="28" fillId="5" borderId="207"/>
    <xf numFmtId="0" fontId="39" fillId="0" borderId="208"/>
    <xf numFmtId="0" fontId="28" fillId="5" borderId="207"/>
    <xf numFmtId="0" fontId="27" fillId="5" borderId="206"/>
    <xf numFmtId="0" fontId="27" fillId="5" borderId="206"/>
    <xf numFmtId="0" fontId="39" fillId="0" borderId="208"/>
    <xf numFmtId="0" fontId="40" fillId="16" borderId="207"/>
    <xf numFmtId="0" fontId="28" fillId="5" borderId="207"/>
    <xf numFmtId="0" fontId="40" fillId="16" borderId="207"/>
    <xf numFmtId="0" fontId="39" fillId="0" borderId="208"/>
    <xf numFmtId="0" fontId="27" fillId="5" borderId="206"/>
    <xf numFmtId="0" fontId="28" fillId="5" borderId="207"/>
    <xf numFmtId="0" fontId="40" fillId="16" borderId="207"/>
    <xf numFmtId="0" fontId="39" fillId="0" borderId="208"/>
    <xf numFmtId="0" fontId="39" fillId="0" borderId="208"/>
    <xf numFmtId="0" fontId="27" fillId="5" borderId="206"/>
    <xf numFmtId="0" fontId="28" fillId="5" borderId="207"/>
    <xf numFmtId="0" fontId="39" fillId="0" borderId="208"/>
    <xf numFmtId="0" fontId="27" fillId="5" borderId="206"/>
    <xf numFmtId="0" fontId="27" fillId="5" borderId="206"/>
    <xf numFmtId="0" fontId="27" fillId="5" borderId="206"/>
    <xf numFmtId="0" fontId="27" fillId="5" borderId="206"/>
    <xf numFmtId="0" fontId="40" fillId="16" borderId="207"/>
    <xf numFmtId="0" fontId="28" fillId="5" borderId="207"/>
    <xf numFmtId="0" fontId="39" fillId="0" borderId="208"/>
    <xf numFmtId="0" fontId="40" fillId="16" borderId="207"/>
    <xf numFmtId="0" fontId="28" fillId="5" borderId="207"/>
    <xf numFmtId="0" fontId="28" fillId="5" borderId="207"/>
    <xf numFmtId="0" fontId="28" fillId="5" borderId="207"/>
    <xf numFmtId="0" fontId="40" fillId="16" borderId="207"/>
    <xf numFmtId="0" fontId="39" fillId="0" borderId="208"/>
    <xf numFmtId="0" fontId="40" fillId="16" borderId="207"/>
    <xf numFmtId="0" fontId="27" fillId="5" borderId="206"/>
    <xf numFmtId="0" fontId="28" fillId="5" borderId="207"/>
    <xf numFmtId="0" fontId="40" fillId="16" borderId="207"/>
    <xf numFmtId="0" fontId="40" fillId="16" borderId="207"/>
    <xf numFmtId="0" fontId="40" fillId="16" borderId="207"/>
    <xf numFmtId="0" fontId="40" fillId="16" borderId="207"/>
    <xf numFmtId="0" fontId="28" fillId="5" borderId="207"/>
    <xf numFmtId="0" fontId="27" fillId="5" borderId="206"/>
    <xf numFmtId="0" fontId="40" fillId="16" borderId="207"/>
    <xf numFmtId="0" fontId="28" fillId="5" borderId="207"/>
    <xf numFmtId="0" fontId="40" fillId="16" borderId="207"/>
    <xf numFmtId="0" fontId="39" fillId="0" borderId="208"/>
    <xf numFmtId="0" fontId="40" fillId="16" borderId="207"/>
    <xf numFmtId="0" fontId="27" fillId="5" borderId="206"/>
    <xf numFmtId="0" fontId="39" fillId="0" borderId="208"/>
    <xf numFmtId="0" fontId="40" fillId="16" borderId="207"/>
    <xf numFmtId="0" fontId="39" fillId="0" borderId="208"/>
    <xf numFmtId="0" fontId="39" fillId="0" borderId="208"/>
    <xf numFmtId="0" fontId="27" fillId="5" borderId="206"/>
    <xf numFmtId="0" fontId="39" fillId="0" borderId="208"/>
    <xf numFmtId="0" fontId="39" fillId="0" borderId="208"/>
    <xf numFmtId="0" fontId="40" fillId="16" borderId="207"/>
    <xf numFmtId="0" fontId="40" fillId="16" borderId="207"/>
    <xf numFmtId="0" fontId="39" fillId="0" borderId="208"/>
    <xf numFmtId="0" fontId="40" fillId="16" borderId="207"/>
    <xf numFmtId="0" fontId="28" fillId="5" borderId="207"/>
    <xf numFmtId="0" fontId="40" fillId="16" borderId="207"/>
    <xf numFmtId="0" fontId="27" fillId="5" borderId="206"/>
    <xf numFmtId="0" fontId="28" fillId="5" borderId="207"/>
    <xf numFmtId="0" fontId="27" fillId="5" borderId="206"/>
    <xf numFmtId="0" fontId="40" fillId="16" borderId="207"/>
    <xf numFmtId="0" fontId="40" fillId="16" borderId="207"/>
    <xf numFmtId="0" fontId="39" fillId="0" borderId="208"/>
    <xf numFmtId="0" fontId="28" fillId="5" borderId="207"/>
    <xf numFmtId="0" fontId="39" fillId="0" borderId="208"/>
    <xf numFmtId="0" fontId="28" fillId="5" borderId="207"/>
    <xf numFmtId="0" fontId="40" fillId="16" borderId="207"/>
    <xf numFmtId="0" fontId="27" fillId="5" borderId="206"/>
    <xf numFmtId="0" fontId="40" fillId="16" borderId="207"/>
    <xf numFmtId="0" fontId="27" fillId="5" borderId="206"/>
    <xf numFmtId="0" fontId="27" fillId="5" borderId="206"/>
    <xf numFmtId="0" fontId="27" fillId="5" borderId="206"/>
    <xf numFmtId="0" fontId="28" fillId="5" borderId="207"/>
    <xf numFmtId="0" fontId="39" fillId="0" borderId="208"/>
    <xf numFmtId="0" fontId="40" fillId="16" borderId="207"/>
    <xf numFmtId="0" fontId="27" fillId="5" borderId="206"/>
    <xf numFmtId="0" fontId="28" fillId="5" borderId="207"/>
    <xf numFmtId="0" fontId="39" fillId="0" borderId="208"/>
    <xf numFmtId="0" fontId="40" fillId="16" borderId="207"/>
    <xf numFmtId="0" fontId="28" fillId="5" borderId="207"/>
    <xf numFmtId="0" fontId="27" fillId="5" borderId="206"/>
    <xf numFmtId="0" fontId="39" fillId="0" borderId="208"/>
    <xf numFmtId="0" fontId="40" fillId="16" borderId="207"/>
    <xf numFmtId="0" fontId="40" fillId="16" borderId="207"/>
    <xf numFmtId="0" fontId="40" fillId="16" borderId="207"/>
    <xf numFmtId="0" fontId="39" fillId="0" borderId="208"/>
    <xf numFmtId="0" fontId="28" fillId="5" borderId="207"/>
    <xf numFmtId="0" fontId="28" fillId="5" borderId="207"/>
    <xf numFmtId="0" fontId="40" fillId="16" borderId="207"/>
    <xf numFmtId="0" fontId="39" fillId="0" borderId="208"/>
    <xf numFmtId="0" fontId="27" fillId="5" borderId="206"/>
    <xf numFmtId="0" fontId="28" fillId="5" borderId="207"/>
    <xf numFmtId="0" fontId="39" fillId="0" borderId="208"/>
    <xf numFmtId="0" fontId="28" fillId="5" borderId="207"/>
    <xf numFmtId="0" fontId="39" fillId="0" borderId="208"/>
    <xf numFmtId="0" fontId="40" fillId="16" borderId="207"/>
    <xf numFmtId="0" fontId="28" fillId="5" borderId="207"/>
    <xf numFmtId="0" fontId="40" fillId="16" borderId="207"/>
    <xf numFmtId="0" fontId="39" fillId="0" borderId="208"/>
    <xf numFmtId="0" fontId="28" fillId="5" borderId="207"/>
    <xf numFmtId="0" fontId="27" fillId="5" borderId="206"/>
    <xf numFmtId="0" fontId="28" fillId="49" borderId="207" applyNumberFormat="0" applyAlignment="0" applyProtection="0"/>
    <xf numFmtId="0" fontId="27" fillId="5" borderId="206"/>
    <xf numFmtId="0" fontId="40" fillId="16" borderId="207"/>
    <xf numFmtId="0" fontId="39" fillId="0" borderId="208"/>
    <xf numFmtId="0" fontId="27" fillId="5" borderId="206"/>
    <xf numFmtId="0" fontId="40" fillId="35" borderId="207" applyNumberFormat="0" applyAlignment="0" applyProtection="0"/>
    <xf numFmtId="0" fontId="28" fillId="5" borderId="207"/>
    <xf numFmtId="0" fontId="28" fillId="5" borderId="207"/>
    <xf numFmtId="0" fontId="27" fillId="49" borderId="206" applyNumberFormat="0" applyAlignment="0" applyProtection="0"/>
    <xf numFmtId="0" fontId="39" fillId="0" borderId="208"/>
    <xf numFmtId="0" fontId="39" fillId="0" borderId="208" applyNumberFormat="0" applyFill="0" applyAlignment="0" applyProtection="0"/>
    <xf numFmtId="0" fontId="39" fillId="0" borderId="208"/>
    <xf numFmtId="0" fontId="39" fillId="0" borderId="208"/>
    <xf numFmtId="0" fontId="40" fillId="16" borderId="207"/>
    <xf numFmtId="0" fontId="28" fillId="5" borderId="207"/>
    <xf numFmtId="0" fontId="40" fillId="16" borderId="207"/>
    <xf numFmtId="0" fontId="27" fillId="5" borderId="206"/>
    <xf numFmtId="0" fontId="27" fillId="5" borderId="206"/>
    <xf numFmtId="0" fontId="27" fillId="5" borderId="206"/>
    <xf numFmtId="0" fontId="40" fillId="16" borderId="207"/>
    <xf numFmtId="0" fontId="39" fillId="0" borderId="208"/>
    <xf numFmtId="0" fontId="27" fillId="5" borderId="206"/>
    <xf numFmtId="0" fontId="28" fillId="49" borderId="207" applyNumberFormat="0" applyAlignment="0" applyProtection="0"/>
    <xf numFmtId="0" fontId="27" fillId="5" borderId="206"/>
    <xf numFmtId="0" fontId="28" fillId="5" borderId="207"/>
    <xf numFmtId="0" fontId="28" fillId="5" borderId="207"/>
    <xf numFmtId="0" fontId="40" fillId="35" borderId="207" applyNumberFormat="0" applyAlignment="0" applyProtection="0"/>
    <xf numFmtId="0" fontId="28" fillId="5" borderId="207"/>
    <xf numFmtId="0" fontId="27" fillId="49" borderId="206" applyNumberFormat="0" applyAlignment="0" applyProtection="0"/>
    <xf numFmtId="0" fontId="39" fillId="0" borderId="208" applyNumberFormat="0" applyFill="0" applyAlignment="0" applyProtection="0"/>
    <xf numFmtId="0" fontId="39" fillId="0" borderId="208"/>
    <xf numFmtId="0" fontId="40" fillId="16" borderId="207"/>
    <xf numFmtId="0" fontId="27" fillId="5" borderId="206"/>
    <xf numFmtId="0" fontId="40" fillId="16" borderId="207"/>
    <xf numFmtId="0" fontId="28" fillId="5" borderId="207"/>
    <xf numFmtId="0" fontId="28" fillId="5" borderId="207"/>
    <xf numFmtId="0" fontId="27" fillId="5" borderId="206"/>
    <xf numFmtId="0" fontId="39" fillId="0" borderId="208"/>
    <xf numFmtId="0" fontId="28" fillId="49" borderId="207" applyNumberFormat="0" applyAlignment="0" applyProtection="0"/>
    <xf numFmtId="0" fontId="40" fillId="16" borderId="207"/>
    <xf numFmtId="0" fontId="27" fillId="5" borderId="206"/>
    <xf numFmtId="0" fontId="28" fillId="49" borderId="207" applyNumberFormat="0" applyAlignment="0" applyProtection="0"/>
    <xf numFmtId="0" fontId="28" fillId="5" borderId="207"/>
    <xf numFmtId="0" fontId="28" fillId="5" borderId="207"/>
    <xf numFmtId="0" fontId="40" fillId="35" borderId="207" applyNumberFormat="0" applyAlignment="0" applyProtection="0"/>
    <xf numFmtId="0" fontId="28" fillId="5" borderId="207"/>
    <xf numFmtId="0" fontId="27" fillId="49" borderId="206" applyNumberFormat="0" applyAlignment="0" applyProtection="0"/>
    <xf numFmtId="0" fontId="40" fillId="16" borderId="207"/>
    <xf numFmtId="0" fontId="39" fillId="0" borderId="208" applyNumberFormat="0" applyFill="0" applyAlignment="0" applyProtection="0"/>
    <xf numFmtId="0" fontId="27" fillId="5" borderId="206"/>
    <xf numFmtId="0" fontId="28" fillId="5" borderId="207"/>
    <xf numFmtId="0" fontId="28" fillId="5" borderId="207"/>
    <xf numFmtId="0" fontId="27" fillId="5" borderId="206"/>
    <xf numFmtId="0" fontId="40" fillId="16" borderId="207"/>
    <xf numFmtId="0" fontId="28" fillId="5" borderId="207"/>
    <xf numFmtId="0" fontId="40" fillId="16" borderId="207"/>
    <xf numFmtId="0" fontId="28" fillId="5" borderId="207"/>
    <xf numFmtId="0" fontId="28" fillId="49" borderId="207" applyNumberFormat="0" applyAlignment="0" applyProtection="0"/>
    <xf numFmtId="0" fontId="39" fillId="0" borderId="208"/>
    <xf numFmtId="0" fontId="27" fillId="5" borderId="206"/>
    <xf numFmtId="0" fontId="39" fillId="0" borderId="208"/>
    <xf numFmtId="0" fontId="40" fillId="35" borderId="207" applyNumberFormat="0" applyAlignment="0" applyProtection="0"/>
    <xf numFmtId="0" fontId="28" fillId="5" borderId="207"/>
    <xf numFmtId="0" fontId="27" fillId="49" borderId="206" applyNumberFormat="0" applyAlignment="0" applyProtection="0"/>
    <xf numFmtId="0" fontId="39" fillId="0" borderId="208" applyNumberFormat="0" applyFill="0" applyAlignment="0" applyProtection="0"/>
    <xf numFmtId="0" fontId="27" fillId="5" borderId="206"/>
    <xf numFmtId="0" fontId="40" fillId="35" borderId="207" applyNumberFormat="0" applyAlignment="0" applyProtection="0"/>
    <xf numFmtId="0" fontId="27" fillId="5" borderId="206"/>
    <xf numFmtId="0" fontId="39" fillId="0" borderId="208"/>
    <xf numFmtId="0" fontId="28" fillId="5" borderId="207"/>
    <xf numFmtId="0" fontId="27" fillId="5" borderId="206"/>
    <xf numFmtId="0" fontId="40" fillId="16" borderId="207"/>
    <xf numFmtId="0" fontId="39" fillId="0" borderId="208"/>
    <xf numFmtId="0" fontId="28" fillId="5" borderId="207"/>
    <xf numFmtId="0" fontId="39" fillId="0" borderId="208"/>
    <xf numFmtId="0" fontId="28" fillId="49" borderId="207" applyNumberFormat="0" applyAlignment="0" applyProtection="0"/>
    <xf numFmtId="0" fontId="28" fillId="5" borderId="207"/>
    <xf numFmtId="0" fontId="39" fillId="0" borderId="208"/>
    <xf numFmtId="0" fontId="39" fillId="0" borderId="208"/>
    <xf numFmtId="0" fontId="40" fillId="35" borderId="207" applyNumberFormat="0" applyAlignment="0" applyProtection="0"/>
    <xf numFmtId="0" fontId="28" fillId="5" borderId="207"/>
    <xf numFmtId="0" fontId="27" fillId="49" borderId="206" applyNumberFormat="0" applyAlignment="0" applyProtection="0"/>
    <xf numFmtId="0" fontId="40" fillId="16" borderId="207"/>
    <xf numFmtId="0" fontId="39" fillId="0" borderId="208" applyNumberFormat="0" applyFill="0" applyAlignment="0" applyProtection="0"/>
    <xf numFmtId="0" fontId="27" fillId="5" borderId="206"/>
    <xf numFmtId="0" fontId="40" fillId="16" borderId="207"/>
    <xf numFmtId="0" fontId="39" fillId="0" borderId="208"/>
    <xf numFmtId="0" fontId="40" fillId="16" borderId="207"/>
    <xf numFmtId="0" fontId="27" fillId="5" borderId="206"/>
    <xf numFmtId="0" fontId="28" fillId="5" borderId="207"/>
    <xf numFmtId="0" fontId="28" fillId="49" borderId="207" applyNumberFormat="0" applyAlignment="0" applyProtection="0"/>
    <xf numFmtId="0" fontId="39" fillId="0" borderId="208"/>
    <xf numFmtId="0" fontId="40" fillId="16" borderId="207"/>
    <xf numFmtId="0" fontId="39" fillId="0" borderId="208"/>
    <xf numFmtId="0" fontId="40" fillId="35" borderId="207" applyNumberFormat="0" applyAlignment="0" applyProtection="0"/>
    <xf numFmtId="0" fontId="27" fillId="5" borderId="206"/>
    <xf numFmtId="0" fontId="27" fillId="49" borderId="206" applyNumberFormat="0" applyAlignment="0" applyProtection="0"/>
    <xf numFmtId="0" fontId="39" fillId="0" borderId="208" applyNumberFormat="0" applyFill="0" applyAlignment="0" applyProtection="0"/>
    <xf numFmtId="0" fontId="28" fillId="5" borderId="207"/>
    <xf numFmtId="0" fontId="28" fillId="5" borderId="207"/>
    <xf numFmtId="0" fontId="28" fillId="5" borderId="207"/>
    <xf numFmtId="0" fontId="28" fillId="5" borderId="207"/>
    <xf numFmtId="0" fontId="28" fillId="49" borderId="207" applyNumberFormat="0" applyAlignment="0" applyProtection="0"/>
    <xf numFmtId="0" fontId="40" fillId="16" borderId="207"/>
    <xf numFmtId="0" fontId="40" fillId="35" borderId="207" applyNumberFormat="0" applyAlignment="0" applyProtection="0"/>
    <xf numFmtId="0" fontId="28" fillId="5" borderId="207"/>
    <xf numFmtId="0" fontId="27" fillId="49" borderId="206" applyNumberFormat="0" applyAlignment="0" applyProtection="0"/>
    <xf numFmtId="0" fontId="39" fillId="0" borderId="208" applyNumberFormat="0" applyFill="0" applyAlignment="0" applyProtection="0"/>
    <xf numFmtId="0" fontId="40" fillId="16" borderId="207"/>
    <xf numFmtId="0" fontId="27" fillId="5" borderId="206"/>
    <xf numFmtId="0" fontId="40" fillId="16" borderId="207"/>
    <xf numFmtId="0" fontId="39" fillId="0" borderId="208"/>
    <xf numFmtId="0" fontId="28" fillId="5" borderId="207"/>
    <xf numFmtId="0" fontId="40" fillId="16" borderId="207"/>
    <xf numFmtId="0" fontId="27" fillId="49" borderId="206" applyNumberFormat="0" applyAlignment="0" applyProtection="0"/>
    <xf numFmtId="0" fontId="39" fillId="0" borderId="208" applyNumberFormat="0" applyFill="0" applyAlignment="0" applyProtection="0"/>
    <xf numFmtId="0" fontId="39" fillId="0" borderId="208"/>
    <xf numFmtId="0" fontId="27" fillId="5" borderId="206"/>
    <xf numFmtId="0" fontId="28" fillId="5" borderId="207"/>
    <xf numFmtId="0" fontId="28" fillId="5" borderId="207"/>
    <xf numFmtId="0" fontId="40" fillId="16" borderId="207"/>
    <xf numFmtId="0" fontId="39" fillId="0" borderId="208"/>
    <xf numFmtId="0" fontId="28" fillId="49" borderId="207" applyNumberFormat="0" applyAlignment="0" applyProtection="0"/>
    <xf numFmtId="0" fontId="39" fillId="0" borderId="208"/>
    <xf numFmtId="0" fontId="27" fillId="5" borderId="206"/>
    <xf numFmtId="0" fontId="40" fillId="35" borderId="207" applyNumberFormat="0" applyAlignment="0" applyProtection="0"/>
    <xf numFmtId="0" fontId="28" fillId="5" borderId="207"/>
    <xf numFmtId="0" fontId="27" fillId="49" borderId="206" applyNumberFormat="0" applyAlignment="0" applyProtection="0"/>
    <xf numFmtId="0" fontId="39" fillId="0" borderId="208" applyNumberFormat="0" applyFill="0" applyAlignment="0" applyProtection="0"/>
    <xf numFmtId="0" fontId="27" fillId="5" borderId="206"/>
    <xf numFmtId="0" fontId="28" fillId="49" borderId="207" applyNumberFormat="0" applyAlignment="0" applyProtection="0"/>
    <xf numFmtId="0" fontId="39" fillId="0" borderId="208"/>
    <xf numFmtId="0" fontId="40" fillId="35" borderId="207" applyNumberFormat="0" applyAlignment="0" applyProtection="0"/>
    <xf numFmtId="0" fontId="39" fillId="0" borderId="208"/>
    <xf numFmtId="0" fontId="27" fillId="49" borderId="206" applyNumberFormat="0" applyAlignment="0" applyProtection="0"/>
    <xf numFmtId="0" fontId="39" fillId="0" borderId="208"/>
    <xf numFmtId="0" fontId="39" fillId="0" borderId="208" applyNumberFormat="0" applyFill="0" applyAlignment="0" applyProtection="0"/>
    <xf numFmtId="0" fontId="28" fillId="49" borderId="207" applyNumberFormat="0" applyAlignment="0" applyProtection="0"/>
    <xf numFmtId="0" fontId="40" fillId="35" borderId="207" applyNumberFormat="0" applyAlignment="0" applyProtection="0"/>
    <xf numFmtId="0" fontId="39" fillId="0" borderId="208"/>
    <xf numFmtId="0" fontId="27" fillId="49" borderId="206" applyNumberFormat="0" applyAlignment="0" applyProtection="0"/>
    <xf numFmtId="0" fontId="39" fillId="0" borderId="208" applyNumberFormat="0" applyFill="0" applyAlignment="0" applyProtection="0"/>
    <xf numFmtId="0" fontId="28" fillId="49" borderId="207" applyNumberFormat="0" applyAlignment="0" applyProtection="0"/>
    <xf numFmtId="0" fontId="40" fillId="35" borderId="207" applyNumberFormat="0" applyAlignment="0" applyProtection="0"/>
    <xf numFmtId="0" fontId="27" fillId="49" borderId="206" applyNumberFormat="0" applyAlignment="0" applyProtection="0"/>
    <xf numFmtId="0" fontId="39" fillId="0" borderId="208" applyNumberFormat="0" applyFill="0" applyAlignment="0" applyProtection="0"/>
    <xf numFmtId="43" fontId="1" fillId="0" borderId="0" applyFont="0" applyFill="0" applyBorder="0" applyAlignment="0" applyProtection="0"/>
    <xf numFmtId="0" fontId="7" fillId="24" borderId="191"/>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27" fillId="5" borderId="206"/>
    <xf numFmtId="0" fontId="28" fillId="5" borderId="207"/>
    <xf numFmtId="0" fontId="39" fillId="0" borderId="208"/>
    <xf numFmtId="0" fontId="40" fillId="16" borderId="207"/>
    <xf numFmtId="0" fontId="27" fillId="5" borderId="206"/>
    <xf numFmtId="0" fontId="28" fillId="5" borderId="207"/>
    <xf numFmtId="0" fontId="39" fillId="0" borderId="208"/>
    <xf numFmtId="0" fontId="40" fillId="16" borderId="207"/>
    <xf numFmtId="0" fontId="28" fillId="5" borderId="207"/>
    <xf numFmtId="0" fontId="27" fillId="5" borderId="206"/>
    <xf numFmtId="0" fontId="39" fillId="0" borderId="208"/>
    <xf numFmtId="0" fontId="40" fillId="16" borderId="207"/>
    <xf numFmtId="0" fontId="7" fillId="24" borderId="191"/>
    <xf numFmtId="0" fontId="40" fillId="35" borderId="207" applyNumberFormat="0" applyAlignment="0" applyProtection="0"/>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28" fillId="5" borderId="207"/>
    <xf numFmtId="0" fontId="7" fillId="24" borderId="191"/>
    <xf numFmtId="0" fontId="7" fillId="24" borderId="191"/>
    <xf numFmtId="0" fontId="40" fillId="35" borderId="207" applyNumberFormat="0" applyAlignment="0" applyProtection="0"/>
    <xf numFmtId="0" fontId="7" fillId="24" borderId="191"/>
    <xf numFmtId="0" fontId="40" fillId="35" borderId="207" applyNumberFormat="0" applyAlignment="0" applyProtection="0"/>
    <xf numFmtId="0" fontId="27" fillId="5" borderId="206"/>
    <xf numFmtId="0" fontId="7" fillId="24" borderId="191"/>
    <xf numFmtId="0" fontId="7" fillId="24" borderId="191"/>
    <xf numFmtId="0" fontId="7" fillId="24" borderId="191"/>
    <xf numFmtId="0" fontId="7" fillId="24" borderId="191"/>
    <xf numFmtId="0" fontId="39" fillId="0" borderId="208"/>
    <xf numFmtId="0" fontId="7" fillId="24" borderId="191"/>
    <xf numFmtId="0" fontId="7" fillId="24" borderId="191"/>
    <xf numFmtId="0" fontId="27" fillId="5" borderId="206"/>
    <xf numFmtId="0" fontId="28" fillId="5" borderId="207"/>
    <xf numFmtId="0" fontId="7" fillId="24" borderId="191"/>
    <xf numFmtId="0" fontId="7" fillId="24" borderId="191"/>
    <xf numFmtId="0" fontId="7" fillId="24" borderId="191"/>
    <xf numFmtId="0" fontId="39" fillId="0" borderId="208"/>
    <xf numFmtId="0" fontId="7" fillId="24" borderId="191"/>
    <xf numFmtId="0" fontId="40" fillId="16" borderId="207"/>
    <xf numFmtId="0" fontId="7" fillId="24" borderId="191"/>
    <xf numFmtId="0" fontId="28" fillId="49" borderId="207" applyNumberFormat="0" applyAlignment="0" applyProtection="0"/>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40" fillId="16" borderId="207"/>
    <xf numFmtId="0" fontId="28" fillId="5" borderId="207"/>
    <xf numFmtId="0" fontId="39" fillId="0" borderId="208"/>
    <xf numFmtId="0" fontId="7" fillId="24" borderId="191"/>
    <xf numFmtId="0" fontId="28" fillId="5" borderId="207"/>
    <xf numFmtId="0" fontId="7" fillId="24" borderId="191"/>
    <xf numFmtId="0" fontId="27" fillId="5" borderId="206"/>
    <xf numFmtId="0" fontId="7" fillId="24" borderId="191"/>
    <xf numFmtId="0" fontId="28" fillId="5" borderId="207"/>
    <xf numFmtId="0" fontId="7" fillId="24" borderId="191"/>
    <xf numFmtId="0" fontId="28" fillId="49" borderId="207" applyNumberFormat="0" applyAlignment="0" applyProtection="0"/>
    <xf numFmtId="0" fontId="27" fillId="5" borderId="206"/>
    <xf numFmtId="0" fontId="7" fillId="24" borderId="191"/>
    <xf numFmtId="0" fontId="39" fillId="0" borderId="208"/>
    <xf numFmtId="0" fontId="27" fillId="5" borderId="206"/>
    <xf numFmtId="0" fontId="7" fillId="24" borderId="191"/>
    <xf numFmtId="0" fontId="7" fillId="24" borderId="191"/>
    <xf numFmtId="0" fontId="27" fillId="5" borderId="206"/>
    <xf numFmtId="0" fontId="27" fillId="5" borderId="206"/>
    <xf numFmtId="0" fontId="7" fillId="24" borderId="191"/>
    <xf numFmtId="0" fontId="40" fillId="16" borderId="207"/>
    <xf numFmtId="0" fontId="40" fillId="35" borderId="207" applyNumberFormat="0" applyAlignment="0" applyProtection="0"/>
    <xf numFmtId="0" fontId="7" fillId="24" borderId="191"/>
    <xf numFmtId="0" fontId="7" fillId="24" borderId="191"/>
    <xf numFmtId="0" fontId="7" fillId="24" borderId="191"/>
    <xf numFmtId="0" fontId="7" fillId="24" borderId="191"/>
    <xf numFmtId="0" fontId="27" fillId="5" borderId="206"/>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27" fillId="5" borderId="206"/>
    <xf numFmtId="0" fontId="7" fillId="24" borderId="191"/>
    <xf numFmtId="0" fontId="7" fillId="24" borderId="191"/>
    <xf numFmtId="0" fontId="7" fillId="24" borderId="191"/>
    <xf numFmtId="0" fontId="7" fillId="24" borderId="191"/>
    <xf numFmtId="0" fontId="7" fillId="24" borderId="191"/>
    <xf numFmtId="0" fontId="7" fillId="24" borderId="191"/>
    <xf numFmtId="0" fontId="27" fillId="5" borderId="206"/>
    <xf numFmtId="0" fontId="40" fillId="16" borderId="207"/>
    <xf numFmtId="0" fontId="27" fillId="5" borderId="206"/>
    <xf numFmtId="0" fontId="39" fillId="0" borderId="208"/>
    <xf numFmtId="0" fontId="27" fillId="5" borderId="206"/>
    <xf numFmtId="0" fontId="7" fillId="24" borderId="191"/>
    <xf numFmtId="0" fontId="27" fillId="5" borderId="206"/>
    <xf numFmtId="0" fontId="28" fillId="49" borderId="207" applyNumberFormat="0" applyAlignment="0" applyProtection="0"/>
    <xf numFmtId="0" fontId="7" fillId="24" borderId="191"/>
    <xf numFmtId="0" fontId="7" fillId="24" borderId="191"/>
    <xf numFmtId="0" fontId="28" fillId="5" borderId="207"/>
    <xf numFmtId="0" fontId="27" fillId="5" borderId="206"/>
    <xf numFmtId="0" fontId="40" fillId="16" borderId="207"/>
    <xf numFmtId="0" fontId="7" fillId="24" borderId="191"/>
    <xf numFmtId="0" fontId="7" fillId="24" borderId="191"/>
    <xf numFmtId="0" fontId="7" fillId="24" borderId="191"/>
    <xf numFmtId="0" fontId="7" fillId="24" borderId="191"/>
    <xf numFmtId="0" fontId="7" fillId="24" borderId="191"/>
    <xf numFmtId="0" fontId="27" fillId="5" borderId="206"/>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39" fillId="0" borderId="208"/>
    <xf numFmtId="0" fontId="39" fillId="0" borderId="208"/>
    <xf numFmtId="0" fontId="7" fillId="24" borderId="191"/>
    <xf numFmtId="0" fontId="7" fillId="24" borderId="191"/>
    <xf numFmtId="0" fontId="7" fillId="24" borderId="191"/>
    <xf numFmtId="0" fontId="27" fillId="5" borderId="206"/>
    <xf numFmtId="0" fontId="7" fillId="24" borderId="191"/>
    <xf numFmtId="0" fontId="27" fillId="5" borderId="206"/>
    <xf numFmtId="0" fontId="7" fillId="24" borderId="191"/>
    <xf numFmtId="0" fontId="27" fillId="5" borderId="206"/>
    <xf numFmtId="0" fontId="7" fillId="24" borderId="191"/>
    <xf numFmtId="0" fontId="7" fillId="24" borderId="191"/>
    <xf numFmtId="0" fontId="27" fillId="5" borderId="206"/>
    <xf numFmtId="0" fontId="7" fillId="24" borderId="191"/>
    <xf numFmtId="0" fontId="27" fillId="5" borderId="206"/>
    <xf numFmtId="0" fontId="40" fillId="35" borderId="207" applyNumberFormat="0" applyAlignment="0" applyProtection="0"/>
    <xf numFmtId="0" fontId="7" fillId="24" borderId="191"/>
    <xf numFmtId="0" fontId="40" fillId="35" borderId="207" applyNumberFormat="0" applyAlignment="0" applyProtection="0"/>
    <xf numFmtId="0" fontId="7" fillId="24" borderId="191"/>
    <xf numFmtId="0" fontId="40" fillId="16" borderId="207"/>
    <xf numFmtId="0" fontId="28" fillId="5" borderId="207"/>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28" fillId="49" borderId="207" applyNumberFormat="0" applyAlignment="0" applyProtection="0"/>
    <xf numFmtId="0" fontId="7" fillId="24" borderId="191"/>
    <xf numFmtId="0" fontId="27" fillId="5" borderId="206"/>
    <xf numFmtId="0" fontId="27" fillId="5" borderId="206"/>
    <xf numFmtId="0" fontId="7" fillId="24" borderId="191"/>
    <xf numFmtId="0" fontId="28" fillId="5" borderId="207"/>
    <xf numFmtId="0" fontId="28" fillId="5" borderId="207"/>
    <xf numFmtId="0" fontId="7" fillId="24" borderId="191"/>
    <xf numFmtId="0" fontId="7" fillId="24" borderId="191"/>
    <xf numFmtId="0" fontId="28" fillId="49" borderId="207" applyNumberFormat="0" applyAlignment="0" applyProtection="0"/>
    <xf numFmtId="0" fontId="40" fillId="35" borderId="207" applyNumberFormat="0" applyAlignment="0" applyProtection="0"/>
    <xf numFmtId="0" fontId="7" fillId="24" borderId="191"/>
    <xf numFmtId="0" fontId="27" fillId="5" borderId="206"/>
    <xf numFmtId="0" fontId="40" fillId="16" borderId="207"/>
    <xf numFmtId="0" fontId="27" fillId="5" borderId="206"/>
    <xf numFmtId="0" fontId="7" fillId="24" borderId="191"/>
    <xf numFmtId="0" fontId="7" fillId="24" borderId="191"/>
    <xf numFmtId="0" fontId="40" fillId="35" borderId="207" applyNumberFormat="0" applyAlignment="0" applyProtection="0"/>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40" fillId="35" borderId="207" applyNumberFormat="0" applyAlignment="0" applyProtection="0"/>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39" fillId="0" borderId="208"/>
    <xf numFmtId="0" fontId="7" fillId="24" borderId="191"/>
    <xf numFmtId="0" fontId="7" fillId="24" borderId="191"/>
    <xf numFmtId="0" fontId="28" fillId="49" borderId="207" applyNumberFormat="0" applyAlignment="0" applyProtection="0"/>
    <xf numFmtId="0" fontId="7" fillId="24" borderId="191"/>
    <xf numFmtId="0" fontId="7" fillId="24" borderId="191"/>
    <xf numFmtId="0" fontId="7" fillId="24" borderId="191"/>
    <xf numFmtId="0" fontId="40" fillId="35" borderId="207" applyNumberFormat="0" applyAlignment="0" applyProtection="0"/>
    <xf numFmtId="0" fontId="40" fillId="16" borderId="207"/>
    <xf numFmtId="0" fontId="28" fillId="5" borderId="207"/>
    <xf numFmtId="0" fontId="7" fillId="24" borderId="191"/>
    <xf numFmtId="0" fontId="27" fillId="5" borderId="206"/>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7" fillId="24" borderId="191"/>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24" borderId="191"/>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40" fillId="35" borderId="207" applyNumberFormat="0" applyAlignment="0" applyProtection="0"/>
    <xf numFmtId="0" fontId="7" fillId="24" borderId="191"/>
    <xf numFmtId="0" fontId="7" fillId="24" borderId="191"/>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7" fillId="24" borderId="191"/>
    <xf numFmtId="0" fontId="7" fillId="24" borderId="191"/>
    <xf numFmtId="0" fontId="27" fillId="5" borderId="206"/>
    <xf numFmtId="0" fontId="7" fillId="24" borderId="191"/>
    <xf numFmtId="0" fontId="27" fillId="5" borderId="206"/>
    <xf numFmtId="0" fontId="39" fillId="0" borderId="208"/>
    <xf numFmtId="0" fontId="7" fillId="24" borderId="191"/>
    <xf numFmtId="0" fontId="7" fillId="24" borderId="191"/>
    <xf numFmtId="0" fontId="7" fillId="24" borderId="191"/>
    <xf numFmtId="0" fontId="7" fillId="24" borderId="191"/>
    <xf numFmtId="0" fontId="28" fillId="49" borderId="207" applyNumberFormat="0" applyAlignment="0" applyProtection="0"/>
    <xf numFmtId="0" fontId="7" fillId="24" borderId="191"/>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7" fillId="5" borderId="206"/>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5" borderId="206"/>
    <xf numFmtId="0" fontId="27" fillId="5" borderId="206"/>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28" fillId="49" borderId="207" applyNumberFormat="0" applyAlignment="0" applyProtection="0"/>
    <xf numFmtId="0" fontId="7" fillId="24" borderId="191"/>
    <xf numFmtId="0" fontId="7" fillId="24" borderId="191"/>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7" fillId="24" borderId="191"/>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24" borderId="191"/>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7" fillId="24" borderId="191"/>
    <xf numFmtId="0" fontId="7" fillId="24" borderId="191"/>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28" fillId="49" borderId="207" applyNumberFormat="0" applyAlignment="0" applyProtection="0"/>
    <xf numFmtId="0" fontId="7" fillId="24" borderId="191"/>
    <xf numFmtId="0" fontId="7" fillId="24" borderId="191"/>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40" fillId="16" borderId="207"/>
    <xf numFmtId="0" fontId="28" fillId="5" borderId="207"/>
    <xf numFmtId="0" fontId="7" fillId="24" borderId="191"/>
    <xf numFmtId="0" fontId="40" fillId="16" borderId="207"/>
    <xf numFmtId="0" fontId="39" fillId="0" borderId="208"/>
    <xf numFmtId="0" fontId="28" fillId="5" borderId="207"/>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40" fillId="16" borderId="207"/>
    <xf numFmtId="0" fontId="7" fillId="24" borderId="191"/>
    <xf numFmtId="0" fontId="39" fillId="0" borderId="208"/>
    <xf numFmtId="0" fontId="27" fillId="5" borderId="206"/>
    <xf numFmtId="0" fontId="39" fillId="0" borderId="208"/>
    <xf numFmtId="0" fontId="27" fillId="5" borderId="206"/>
    <xf numFmtId="0" fontId="40" fillId="16" borderId="207"/>
    <xf numFmtId="0" fontId="27" fillId="5" borderId="206"/>
    <xf numFmtId="0" fontId="7" fillId="24" borderId="191"/>
    <xf numFmtId="0" fontId="7" fillId="24" borderId="191"/>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27" fillId="5" borderId="206"/>
    <xf numFmtId="0" fontId="7" fillId="24" borderId="191"/>
    <xf numFmtId="0" fontId="7" fillId="24" borderId="191"/>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7" fillId="24" borderId="191"/>
    <xf numFmtId="0" fontId="39" fillId="0" borderId="208"/>
    <xf numFmtId="0" fontId="7" fillId="24" borderId="191"/>
    <xf numFmtId="0" fontId="28" fillId="5" borderId="207"/>
    <xf numFmtId="0" fontId="40" fillId="16" borderId="207"/>
    <xf numFmtId="0" fontId="27" fillId="5" borderId="206"/>
    <xf numFmtId="0" fontId="7" fillId="24" borderId="191"/>
    <xf numFmtId="0" fontId="40" fillId="16" borderId="207"/>
    <xf numFmtId="0" fontId="28" fillId="5" borderId="207"/>
    <xf numFmtId="0" fontId="39" fillId="0" borderId="208"/>
    <xf numFmtId="0" fontId="7" fillId="24" borderId="191"/>
    <xf numFmtId="0" fontId="28" fillId="5" borderId="207"/>
    <xf numFmtId="0" fontId="7" fillId="24" borderId="191"/>
    <xf numFmtId="0" fontId="39" fillId="0" borderId="208"/>
    <xf numFmtId="0" fontId="27" fillId="5" borderId="206"/>
    <xf numFmtId="0" fontId="40" fillId="16" borderId="207"/>
    <xf numFmtId="0" fontId="27" fillId="5" borderId="206"/>
    <xf numFmtId="0" fontId="7" fillId="24" borderId="191"/>
    <xf numFmtId="0" fontId="7" fillId="24" borderId="191"/>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7" fillId="24" borderId="191"/>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7" fillId="48" borderId="191" applyNumberFormat="0" applyFon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7" fillId="5" borderId="206"/>
    <xf numFmtId="0" fontId="28" fillId="5" borderId="207"/>
    <xf numFmtId="0" fontId="39" fillId="0" borderId="208"/>
    <xf numFmtId="0" fontId="40" fillId="16" borderId="207"/>
    <xf numFmtId="0" fontId="7" fillId="24" borderId="191"/>
    <xf numFmtId="0" fontId="28" fillId="5" borderId="207"/>
    <xf numFmtId="0" fontId="27" fillId="5" borderId="206"/>
    <xf numFmtId="0" fontId="39" fillId="0" borderId="208"/>
    <xf numFmtId="0" fontId="40" fillId="16" borderId="207"/>
    <xf numFmtId="0" fontId="27" fillId="5" borderId="206"/>
    <xf numFmtId="0" fontId="28" fillId="5" borderId="207"/>
    <xf numFmtId="0" fontId="39" fillId="0" borderId="208"/>
    <xf numFmtId="0" fontId="40" fillId="16" borderId="207"/>
    <xf numFmtId="0" fontId="27" fillId="5" borderId="206"/>
    <xf numFmtId="0" fontId="28" fillId="5" borderId="207"/>
    <xf numFmtId="0" fontId="39" fillId="0" borderId="208"/>
    <xf numFmtId="0" fontId="40" fillId="16" borderId="207"/>
    <xf numFmtId="0" fontId="28" fillId="5" borderId="207"/>
    <xf numFmtId="0" fontId="27" fillId="5" borderId="206"/>
    <xf numFmtId="0" fontId="39" fillId="0" borderId="208"/>
    <xf numFmtId="0" fontId="40" fillId="16" borderId="207"/>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28" fillId="49"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40" fillId="35" borderId="207" applyNumberFormat="0" applyAlignment="0" applyProtection="0"/>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7" fillId="5" borderId="206"/>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8" fillId="5" borderId="207"/>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27" fillId="49" borderId="206" applyNumberFormat="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applyNumberFormat="0" applyFill="0" applyAlignment="0" applyProtection="0"/>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39" fillId="0" borderId="208"/>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40" fillId="16" borderId="207"/>
    <xf numFmtId="0" fontId="27" fillId="5" borderId="206"/>
    <xf numFmtId="0" fontId="28" fillId="5" borderId="207"/>
    <xf numFmtId="0" fontId="39" fillId="0" borderId="208"/>
    <xf numFmtId="0" fontId="40" fillId="16" borderId="207"/>
    <xf numFmtId="0" fontId="27" fillId="5" borderId="206"/>
    <xf numFmtId="0" fontId="28" fillId="5" borderId="207"/>
    <xf numFmtId="0" fontId="39" fillId="0" borderId="208"/>
    <xf numFmtId="0" fontId="40" fillId="16" borderId="207"/>
    <xf numFmtId="0" fontId="28" fillId="5" borderId="207"/>
    <xf numFmtId="0" fontId="27" fillId="5" borderId="206"/>
    <xf numFmtId="0" fontId="39" fillId="0" borderId="208"/>
    <xf numFmtId="0" fontId="40" fillId="16" borderId="207"/>
    <xf numFmtId="167" fontId="4" fillId="55" borderId="209">
      <alignment vertical="center"/>
    </xf>
    <xf numFmtId="167" fontId="4" fillId="55" borderId="209">
      <alignment vertical="center"/>
    </xf>
    <xf numFmtId="0" fontId="7" fillId="0" borderId="0" applyNumberFormat="0" applyFont="0" applyFill="0" applyBorder="0" applyAlignment="0" applyProtection="0">
      <alignment vertical="top"/>
    </xf>
    <xf numFmtId="169" fontId="4" fillId="55" borderId="209">
      <alignment vertical="center"/>
    </xf>
    <xf numFmtId="0" fontId="73" fillId="0" borderId="0"/>
    <xf numFmtId="168" fontId="71" fillId="0" borderId="0" applyFont="0" applyFill="0" applyBorder="0" applyAlignment="0" applyProtection="0"/>
    <xf numFmtId="0" fontId="7" fillId="0" borderId="0" applyFont="0" applyFill="0" applyBorder="0" applyAlignment="0" applyProtection="0"/>
    <xf numFmtId="0" fontId="76" fillId="0" borderId="0" applyFill="0" applyBorder="0" applyProtection="0">
      <alignment wrapText="1"/>
    </xf>
    <xf numFmtId="0" fontId="7" fillId="0" borderId="0" applyFont="0" applyFill="0" applyBorder="0" applyAlignment="0" applyProtection="0"/>
    <xf numFmtId="171" fontId="75" fillId="56" borderId="210">
      <alignment horizontal="left" vertical="center"/>
    </xf>
    <xf numFmtId="0" fontId="1" fillId="0" borderId="0"/>
    <xf numFmtId="0" fontId="7" fillId="0" borderId="0"/>
    <xf numFmtId="171" fontId="75" fillId="56" borderId="12">
      <alignment horizontal="left" vertical="center"/>
    </xf>
    <xf numFmtId="168" fontId="71" fillId="0" borderId="0" applyFont="0" applyFill="0" applyBorder="0" applyAlignment="0" applyProtection="0"/>
    <xf numFmtId="0" fontId="7" fillId="0" borderId="0"/>
    <xf numFmtId="168" fontId="71" fillId="0" borderId="0" applyFont="0" applyFill="0" applyBorder="0" applyAlignment="0" applyProtection="0"/>
    <xf numFmtId="0" fontId="1" fillId="0" borderId="0"/>
    <xf numFmtId="168" fontId="71" fillId="0" borderId="0" applyFont="0" applyFill="0" applyBorder="0" applyAlignment="0" applyProtection="0"/>
    <xf numFmtId="0" fontId="1" fillId="0" borderId="0"/>
    <xf numFmtId="0" fontId="1" fillId="0" borderId="0"/>
    <xf numFmtId="0" fontId="1" fillId="0" borderId="0"/>
    <xf numFmtId="0" fontId="1" fillId="0" borderId="0"/>
    <xf numFmtId="0" fontId="74" fillId="0" borderId="0"/>
    <xf numFmtId="9" fontId="7"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71" fontId="75" fillId="56" borderId="212">
      <alignment horizontal="left" vertical="center"/>
    </xf>
    <xf numFmtId="169" fontId="4" fillId="55" borderId="211">
      <alignment vertical="center"/>
    </xf>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9" fontId="4" fillId="55" borderId="213">
      <alignment vertical="center"/>
    </xf>
    <xf numFmtId="168" fontId="71" fillId="0" borderId="0" applyFont="0" applyFill="0" applyBorder="0" applyAlignment="0" applyProtection="0"/>
    <xf numFmtId="171" fontId="75" fillId="56" borderId="214">
      <alignment horizontal="left" vertical="center"/>
    </xf>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9" fontId="4" fillId="55" borderId="215">
      <alignment vertical="center"/>
    </xf>
    <xf numFmtId="168" fontId="71" fillId="0" borderId="0" applyFont="0" applyFill="0" applyBorder="0" applyAlignment="0" applyProtection="0"/>
    <xf numFmtId="171" fontId="75" fillId="56" borderId="216">
      <alignment horizontal="left" vertical="center"/>
    </xf>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9" fontId="4" fillId="55" borderId="217">
      <alignment vertical="center"/>
    </xf>
    <xf numFmtId="168" fontId="71" fillId="0" borderId="0" applyFont="0" applyFill="0" applyBorder="0" applyAlignment="0" applyProtection="0"/>
    <xf numFmtId="168" fontId="71" fillId="0" borderId="0" applyFont="0" applyFill="0" applyBorder="0" applyAlignment="0" applyProtection="0"/>
    <xf numFmtId="171" fontId="75" fillId="56" borderId="218">
      <alignment horizontal="left" vertical="center"/>
    </xf>
    <xf numFmtId="168" fontId="71" fillId="0" borderId="0" applyFont="0" applyFill="0" applyBorder="0" applyAlignment="0" applyProtection="0"/>
    <xf numFmtId="169" fontId="4" fillId="55" borderId="219">
      <alignment vertical="center"/>
    </xf>
    <xf numFmtId="168" fontId="71" fillId="0" borderId="0" applyFont="0" applyFill="0" applyBorder="0" applyAlignment="0" applyProtection="0"/>
    <xf numFmtId="168" fontId="71" fillId="0" borderId="0" applyFont="0" applyFill="0" applyBorder="0" applyAlignment="0" applyProtection="0"/>
    <xf numFmtId="171" fontId="75" fillId="56" borderId="223">
      <alignment horizontal="left" vertical="center"/>
    </xf>
    <xf numFmtId="171" fontId="75" fillId="56" borderId="220">
      <alignment horizontal="left" vertical="center"/>
    </xf>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8" fontId="71" fillId="0" borderId="0" applyFont="0" applyFill="0" applyBorder="0" applyAlignment="0" applyProtection="0"/>
    <xf numFmtId="169" fontId="4" fillId="55" borderId="222">
      <alignment vertical="center"/>
    </xf>
    <xf numFmtId="168" fontId="71" fillId="0" borderId="0" applyFont="0" applyFill="0" applyBorder="0" applyAlignment="0" applyProtection="0"/>
    <xf numFmtId="168" fontId="71" fillId="0" borderId="0" applyFont="0" applyFill="0" applyBorder="0" applyAlignment="0" applyProtection="0"/>
    <xf numFmtId="0" fontId="77" fillId="0" borderId="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7" fillId="0" borderId="0" applyFill="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6"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25" fillId="40"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10" fillId="48" borderId="191" applyNumberFormat="0" applyFont="0" applyAlignment="0" applyProtection="0"/>
    <xf numFmtId="0" fontId="26" fillId="32"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7" borderId="0" applyNumberFormat="0" applyBorder="0" applyAlignment="0" applyProtection="0"/>
    <xf numFmtId="0" fontId="27" fillId="49" borderId="206" applyNumberFormat="0" applyAlignment="0" applyProtection="0"/>
    <xf numFmtId="0" fontId="28" fillId="49" borderId="207" applyNumberFormat="0" applyAlignment="0" applyProtection="0"/>
    <xf numFmtId="0" fontId="29" fillId="31" borderId="0" applyNumberFormat="0" applyBorder="0" applyAlignment="0" applyProtection="0"/>
    <xf numFmtId="0" fontId="60" fillId="0" borderId="0" applyNumberFormat="0" applyFill="0" applyBorder="0" applyAlignment="0" applyProtection="0"/>
    <xf numFmtId="0" fontId="31" fillId="0" borderId="17" applyNumberFormat="0" applyFill="0" applyAlignment="0" applyProtection="0"/>
    <xf numFmtId="0" fontId="32" fillId="0" borderId="18" applyNumberFormat="0" applyFill="0" applyAlignment="0" applyProtection="0"/>
    <xf numFmtId="0" fontId="33" fillId="0" borderId="19" applyNumberFormat="0" applyFill="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0" borderId="20" applyNumberFormat="0" applyFill="0" applyAlignment="0" applyProtection="0"/>
    <xf numFmtId="0" fontId="36" fillId="50" borderId="2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08" applyNumberFormat="0" applyFill="0" applyAlignment="0" applyProtection="0"/>
    <xf numFmtId="0" fontId="40" fillId="35" borderId="207" applyNumberFormat="0" applyAlignment="0" applyProtection="0"/>
    <xf numFmtId="0" fontId="10" fillId="48" borderId="225" applyNumberFormat="0" applyFont="0" applyAlignment="0" applyProtection="0"/>
    <xf numFmtId="0" fontId="27" fillId="49" borderId="227" applyNumberFormat="0" applyAlignment="0" applyProtection="0"/>
    <xf numFmtId="0" fontId="28" fillId="49" borderId="226" applyNumberFormat="0" applyAlignment="0" applyProtection="0"/>
    <xf numFmtId="0" fontId="39" fillId="0" borderId="228" applyNumberFormat="0" applyFill="0" applyAlignment="0" applyProtection="0"/>
    <xf numFmtId="0" fontId="40" fillId="35" borderId="226" applyNumberFormat="0" applyAlignment="0" applyProtection="0"/>
    <xf numFmtId="0" fontId="28" fillId="49" borderId="229" applyNumberFormat="0" applyAlignment="0" applyProtection="0"/>
    <xf numFmtId="0" fontId="27" fillId="49" borderId="230" applyNumberFormat="0" applyAlignment="0" applyProtection="0"/>
    <xf numFmtId="0" fontId="39" fillId="0" borderId="231" applyNumberFormat="0" applyFill="0" applyAlignment="0" applyProtection="0"/>
    <xf numFmtId="0" fontId="40" fillId="35" borderId="229" applyNumberFormat="0" applyAlignment="0" applyProtection="0"/>
    <xf numFmtId="0" fontId="40" fillId="35" borderId="233" applyNumberFormat="0" applyAlignment="0" applyProtection="0"/>
    <xf numFmtId="0" fontId="39" fillId="0" borderId="235" applyNumberFormat="0" applyFill="0" applyAlignment="0" applyProtection="0"/>
    <xf numFmtId="0" fontId="28" fillId="49" borderId="233" applyNumberFormat="0" applyAlignment="0" applyProtection="0"/>
    <xf numFmtId="0" fontId="27" fillId="49" borderId="234" applyNumberFormat="0" applyAlignment="0" applyProtection="0"/>
    <xf numFmtId="0" fontId="10" fillId="48" borderId="232" applyNumberFormat="0" applyFont="0" applyAlignment="0" applyProtection="0"/>
    <xf numFmtId="0" fontId="10" fillId="0" borderId="0"/>
    <xf numFmtId="0" fontId="10" fillId="0" borderId="0"/>
    <xf numFmtId="0" fontId="1" fillId="0" borderId="0"/>
    <xf numFmtId="0" fontId="7" fillId="0" borderId="0"/>
    <xf numFmtId="0" fontId="7" fillId="0" borderId="0"/>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7" fillId="24" borderId="246"/>
    <xf numFmtId="0" fontId="10" fillId="48" borderId="246" applyNumberFormat="0" applyFont="0" applyAlignment="0" applyProtection="0"/>
    <xf numFmtId="0" fontId="10" fillId="48" borderId="246" applyNumberFormat="0" applyFon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41" fontId="7"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7" fillId="0" borderId="0"/>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xf numFmtId="43" fontId="23" fillId="0" borderId="0"/>
    <xf numFmtId="43" fontId="23" fillId="0" borderId="0"/>
    <xf numFmtId="43" fontId="23" fillId="0" borderId="0"/>
    <xf numFmtId="43" fontId="23" fillId="0" borderId="0"/>
    <xf numFmtId="43" fontId="7" fillId="0" borderId="0" applyFont="0" applyFill="0" applyBorder="0" applyAlignment="0" applyProtection="0"/>
    <xf numFmtId="43" fontId="7"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ont="0" applyFill="0" applyBorder="0" applyAlignment="0" applyProtection="0"/>
    <xf numFmtId="43" fontId="7" fillId="0" borderId="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2" fontId="7" fillId="0" borderId="0"/>
    <xf numFmtId="42" fontId="7" fillId="0" borderId="0"/>
    <xf numFmtId="42" fontId="7" fillId="0" borderId="0"/>
    <xf numFmtId="44" fontId="7" fillId="0" borderId="0"/>
    <xf numFmtId="44" fontId="7" fillId="0" borderId="0"/>
    <xf numFmtId="44" fontId="7" fillId="0" borderId="0"/>
    <xf numFmtId="44" fontId="1" fillId="0" borderId="0" applyFont="0" applyFill="0" applyBorder="0" applyAlignment="0" applyProtection="0"/>
    <xf numFmtId="44" fontId="7" fillId="0" borderId="0"/>
    <xf numFmtId="44" fontId="7" fillId="0" borderId="0"/>
    <xf numFmtId="44" fontId="1" fillId="0" borderId="0" applyFont="0" applyFill="0" applyBorder="0" applyAlignment="0" applyProtection="0"/>
    <xf numFmtId="44" fontId="7" fillId="0" borderId="0"/>
    <xf numFmtId="44" fontId="1" fillId="0" borderId="0" applyFont="0" applyFill="0" applyBorder="0" applyAlignment="0" applyProtection="0"/>
    <xf numFmtId="44" fontId="7" fillId="0" borderId="0"/>
    <xf numFmtId="44" fontId="1" fillId="0" borderId="0" applyFont="0" applyFill="0" applyBorder="0" applyAlignment="0" applyProtection="0"/>
    <xf numFmtId="44"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23" fillId="0" borderId="0"/>
    <xf numFmtId="44" fontId="23" fillId="0" borderId="0"/>
    <xf numFmtId="44" fontId="23"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44" fontId="7" fillId="0" borderId="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5" borderId="248"/>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5" borderId="247"/>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0" fontId="28" fillId="49" borderId="247" applyNumberFormat="0" applyAlignment="0" applyProtection="0"/>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171" fontId="75" fillId="56" borderId="12">
      <alignment horizontal="left" vertical="center"/>
    </xf>
    <xf numFmtId="0" fontId="7" fillId="0" borderId="0"/>
    <xf numFmtId="0" fontId="7" fillId="0" borderId="0"/>
    <xf numFmtId="49" fontId="67" fillId="0" borderId="0">
      <alignment horizontal="justify" vertical="justify" wrapText="1"/>
      <protection locked="0"/>
    </xf>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 fillId="48" borderId="246" applyNumberFormat="0" applyFont="0" applyAlignment="0" applyProtection="0"/>
    <xf numFmtId="0" fontId="74" fillId="0" borderId="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27" fillId="49" borderId="248" applyNumberFormat="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0" fontId="39" fillId="0" borderId="249" applyNumberFormat="0" applyFill="0" applyAlignment="0" applyProtection="0"/>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9"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7"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169" fontId="4" fillId="55" borderId="250">
      <alignment vertical="center"/>
    </xf>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16" borderId="247"/>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0" fontId="40" fillId="35" borderId="247" applyNumberFormat="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85">
    <xf numFmtId="0" fontId="0" fillId="0" borderId="0" xfId="0"/>
    <xf numFmtId="0" fontId="0" fillId="0" borderId="0" xfId="0" applyAlignment="1" applyProtection="1">
      <alignment vertical="center" wrapText="1"/>
    </xf>
    <xf numFmtId="0" fontId="0" fillId="0" borderId="0" xfId="0" applyAlignment="1" applyProtection="1">
      <alignment horizontal="left" vertical="center" wrapText="1"/>
    </xf>
    <xf numFmtId="0" fontId="3" fillId="0" borderId="0" xfId="0" applyFont="1" applyAlignment="1" applyProtection="1">
      <alignment vertical="center" wrapText="1"/>
    </xf>
    <xf numFmtId="0" fontId="3" fillId="0" borderId="0" xfId="0" applyFont="1" applyAlignment="1" applyProtection="1">
      <alignment horizontal="left" vertical="center" wrapText="1"/>
    </xf>
    <xf numFmtId="0" fontId="3" fillId="0" borderId="1" xfId="0" applyFont="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13" fillId="0" borderId="0" xfId="0" applyFont="1" applyAlignment="1">
      <alignment vertical="center"/>
    </xf>
    <xf numFmtId="4" fontId="2" fillId="0" borderId="0" xfId="0" applyNumberFormat="1" applyFont="1" applyAlignment="1">
      <alignment horizontal="right" vertical="center"/>
    </xf>
    <xf numFmtId="0" fontId="14" fillId="0" borderId="0" xfId="0" applyFont="1" applyAlignment="1">
      <alignment vertical="center"/>
    </xf>
    <xf numFmtId="4" fontId="14" fillId="0" borderId="0" xfId="0" applyNumberFormat="1" applyFont="1" applyAlignment="1">
      <alignment horizontal="center" vertical="center"/>
    </xf>
    <xf numFmtId="0" fontId="0" fillId="0" borderId="0" xfId="0" applyAlignment="1">
      <alignment vertical="center"/>
    </xf>
    <xf numFmtId="0" fontId="19" fillId="0" borderId="0" xfId="0" applyFont="1" applyAlignment="1">
      <alignment vertical="center"/>
    </xf>
    <xf numFmtId="0" fontId="17" fillId="6" borderId="13" xfId="33" applyNumberFormat="1" applyFont="1" applyFill="1" applyBorder="1" applyAlignment="1">
      <alignment horizontal="justify" vertical="center" wrapText="1"/>
    </xf>
    <xf numFmtId="0" fontId="17" fillId="4" borderId="13" xfId="0" applyFont="1" applyFill="1" applyBorder="1" applyAlignment="1">
      <alignment horizontal="center" vertical="center" wrapText="1"/>
    </xf>
    <xf numFmtId="4" fontId="17" fillId="4" borderId="13" xfId="0" applyNumberFormat="1" applyFont="1" applyFill="1" applyBorder="1" applyAlignment="1">
      <alignment horizontal="right" vertical="center" wrapText="1"/>
    </xf>
    <xf numFmtId="0" fontId="17" fillId="4" borderId="13" xfId="33" applyNumberFormat="1" applyFont="1" applyFill="1" applyBorder="1" applyAlignment="1">
      <alignment horizontal="justify" vertical="center" wrapText="1"/>
    </xf>
    <xf numFmtId="0" fontId="18" fillId="4" borderId="13" xfId="0" applyFont="1" applyFill="1" applyBorder="1" applyAlignment="1">
      <alignment horizontal="center" vertical="center" wrapText="1"/>
    </xf>
    <xf numFmtId="4" fontId="17" fillId="4" borderId="13" xfId="28" applyNumberFormat="1" applyFont="1" applyFill="1" applyBorder="1" applyAlignment="1">
      <alignment horizontal="center" vertical="center"/>
    </xf>
    <xf numFmtId="4" fontId="18" fillId="4" borderId="13" xfId="28"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4" fontId="15" fillId="0" borderId="13" xfId="28" applyNumberFormat="1" applyFont="1" applyFill="1" applyBorder="1" applyAlignment="1">
      <alignment horizontal="center" vertical="center" wrapText="1"/>
    </xf>
    <xf numFmtId="4" fontId="17" fillId="4" borderId="201" xfId="0" applyNumberFormat="1" applyFont="1" applyFill="1" applyBorder="1" applyAlignment="1">
      <alignment horizontal="right" vertical="center" wrapText="1"/>
    </xf>
    <xf numFmtId="4" fontId="15" fillId="0" borderId="201" xfId="28" applyNumberFormat="1" applyFont="1" applyFill="1" applyBorder="1" applyAlignment="1">
      <alignment horizontal="right" vertical="center" wrapText="1"/>
    </xf>
    <xf numFmtId="4" fontId="5" fillId="0" borderId="9" xfId="0" applyNumberFormat="1" applyFont="1" applyBorder="1" applyAlignment="1" applyProtection="1">
      <alignment horizontal="right" vertical="center" wrapText="1" indent="1"/>
    </xf>
    <xf numFmtId="49" fontId="0" fillId="0" borderId="0" xfId="0" applyNumberFormat="1" applyAlignment="1">
      <alignment horizontal="center" vertical="center"/>
    </xf>
    <xf numFmtId="0" fontId="2" fillId="0" borderId="0" xfId="0" applyFont="1" applyAlignment="1">
      <alignment vertical="center"/>
    </xf>
    <xf numFmtId="0" fontId="64" fillId="0" borderId="0" xfId="221" applyFont="1" applyAlignment="1">
      <alignment vertical="center"/>
    </xf>
    <xf numFmtId="4" fontId="14" fillId="0" borderId="0" xfId="0" applyNumberFormat="1" applyFont="1" applyAlignment="1">
      <alignment horizontal="right" vertical="center"/>
    </xf>
    <xf numFmtId="4" fontId="3" fillId="0" borderId="1" xfId="0" applyNumberFormat="1" applyFont="1" applyBorder="1" applyAlignment="1" applyProtection="1">
      <alignment horizontal="right" vertical="center" wrapText="1"/>
    </xf>
    <xf numFmtId="0" fontId="15" fillId="0" borderId="13" xfId="0" applyFont="1" applyFill="1" applyBorder="1" applyAlignment="1">
      <alignment horizontal="justify" vertical="center" wrapText="1"/>
    </xf>
    <xf numFmtId="4" fontId="15" fillId="0" borderId="13" xfId="28" applyNumberFormat="1" applyFont="1" applyFill="1" applyBorder="1" applyAlignment="1" applyProtection="1">
      <alignment horizontal="right" vertical="center" wrapText="1"/>
      <protection locked="0"/>
    </xf>
    <xf numFmtId="49" fontId="2" fillId="0" borderId="0" xfId="0" applyNumberFormat="1" applyFont="1" applyAlignment="1">
      <alignment horizontal="left" vertical="center"/>
    </xf>
    <xf numFmtId="49" fontId="15" fillId="0" borderId="200" xfId="0" applyNumberFormat="1" applyFont="1" applyFill="1" applyBorder="1" applyAlignment="1">
      <alignment horizontal="left" vertical="center" wrapText="1"/>
    </xf>
    <xf numFmtId="4" fontId="18" fillId="4" borderId="13" xfId="0" applyNumberFormat="1" applyFont="1" applyFill="1" applyBorder="1" applyAlignment="1" applyProtection="1">
      <alignment horizontal="right" vertical="center" wrapText="1"/>
      <protection locked="0"/>
    </xf>
    <xf numFmtId="0" fontId="19" fillId="0" borderId="0" xfId="0" applyFont="1" applyAlignment="1"/>
    <xf numFmtId="49" fontId="17" fillId="4" borderId="200" xfId="33" applyNumberFormat="1" applyFont="1" applyFill="1" applyBorder="1" applyAlignment="1">
      <alignment horizontal="left" vertical="center" wrapText="1"/>
    </xf>
    <xf numFmtId="49" fontId="17" fillId="4" borderId="200" xfId="0" applyNumberFormat="1" applyFont="1" applyFill="1" applyBorder="1" applyAlignment="1">
      <alignment horizontal="left" vertical="center" wrapText="1"/>
    </xf>
    <xf numFmtId="49" fontId="15" fillId="0" borderId="205" xfId="0" applyNumberFormat="1" applyFont="1" applyFill="1" applyBorder="1" applyAlignment="1">
      <alignment horizontal="left" vertical="center" wrapText="1"/>
    </xf>
    <xf numFmtId="4" fontId="78" fillId="0" borderId="0" xfId="0" applyNumberFormat="1" applyFont="1" applyFill="1" applyAlignment="1">
      <alignment horizontal="right" vertical="center" wrapText="1"/>
    </xf>
    <xf numFmtId="0" fontId="5" fillId="52" borderId="195" xfId="0" applyFont="1" applyFill="1" applyBorder="1" applyAlignment="1">
      <alignment horizontal="left" vertical="center" wrapText="1"/>
    </xf>
    <xf numFmtId="49" fontId="79" fillId="3" borderId="200" xfId="0" applyNumberFormat="1" applyFont="1" applyFill="1" applyBorder="1" applyAlignment="1" applyProtection="1">
      <alignment horizontal="center" vertical="center" wrapText="1"/>
    </xf>
    <xf numFmtId="49" fontId="79" fillId="9" borderId="13" xfId="0" applyNumberFormat="1" applyFont="1" applyFill="1" applyBorder="1" applyAlignment="1" applyProtection="1">
      <alignment horizontal="center" vertical="center" wrapText="1"/>
    </xf>
    <xf numFmtId="49" fontId="79" fillId="3" borderId="13" xfId="0" applyNumberFormat="1" applyFont="1" applyFill="1" applyBorder="1" applyAlignment="1" applyProtection="1">
      <alignment horizontal="center" vertical="center" wrapText="1"/>
    </xf>
    <xf numFmtId="0" fontId="5" fillId="8" borderId="198" xfId="0" applyFont="1" applyFill="1" applyBorder="1" applyAlignment="1">
      <alignment horizontal="left" vertical="center" wrapText="1"/>
    </xf>
    <xf numFmtId="0" fontId="5" fillId="8" borderId="12" xfId="0" applyFont="1" applyFill="1" applyBorder="1" applyAlignment="1">
      <alignment vertical="center" wrapText="1"/>
    </xf>
    <xf numFmtId="0" fontId="5" fillId="8" borderId="12" xfId="0" applyFont="1" applyFill="1" applyBorder="1" applyAlignment="1">
      <alignment horizontal="center" vertical="center" wrapText="1"/>
    </xf>
    <xf numFmtId="4" fontId="5" fillId="8" borderId="12" xfId="0" applyNumberFormat="1" applyFont="1" applyFill="1" applyBorder="1" applyAlignment="1">
      <alignment horizontal="center" vertical="center" wrapText="1"/>
    </xf>
    <xf numFmtId="49" fontId="15" fillId="0" borderId="221" xfId="0" applyNumberFormat="1" applyFont="1" applyFill="1" applyBorder="1" applyAlignment="1">
      <alignment horizontal="left" vertical="center" wrapText="1"/>
    </xf>
    <xf numFmtId="0" fontId="80" fillId="0" borderId="13" xfId="0" applyFont="1" applyFill="1" applyBorder="1" applyAlignment="1">
      <alignment horizontal="justify" vertical="center" wrapText="1"/>
    </xf>
    <xf numFmtId="4" fontId="17" fillId="4" borderId="13" xfId="0" applyNumberFormat="1" applyFont="1" applyFill="1" applyBorder="1" applyAlignment="1" applyProtection="1">
      <alignment horizontal="right" vertical="center" wrapText="1"/>
      <protection locked="0"/>
    </xf>
    <xf numFmtId="49" fontId="15" fillId="0" borderId="224" xfId="0" applyNumberFormat="1" applyFont="1" applyFill="1" applyBorder="1" applyAlignment="1">
      <alignment horizontal="left" vertical="center" wrapText="1"/>
    </xf>
    <xf numFmtId="49" fontId="81" fillId="0" borderId="221" xfId="0" applyNumberFormat="1" applyFont="1" applyFill="1" applyBorder="1" applyAlignment="1">
      <alignment horizontal="left" vertical="center" wrapText="1"/>
    </xf>
    <xf numFmtId="49" fontId="81" fillId="0" borderId="200" xfId="0" applyNumberFormat="1" applyFont="1" applyFill="1" applyBorder="1" applyAlignment="1">
      <alignment horizontal="left" vertical="center" wrapText="1"/>
    </xf>
    <xf numFmtId="0" fontId="15" fillId="0" borderId="237" xfId="0" applyFont="1" applyFill="1" applyBorder="1" applyAlignment="1">
      <alignment horizontal="center" vertical="center" wrapText="1"/>
    </xf>
    <xf numFmtId="4" fontId="15" fillId="0" borderId="237" xfId="28" applyNumberFormat="1" applyFont="1" applyFill="1" applyBorder="1" applyAlignment="1" applyProtection="1">
      <alignment horizontal="right" vertical="center" wrapText="1"/>
      <protection locked="0"/>
    </xf>
    <xf numFmtId="4" fontId="15" fillId="0" borderId="238" xfId="28" applyNumberFormat="1" applyFont="1" applyFill="1" applyBorder="1" applyAlignment="1">
      <alignment horizontal="right" vertical="center" wrapText="1"/>
    </xf>
    <xf numFmtId="4" fontId="15" fillId="0" borderId="13" xfId="28" applyNumberFormat="1" applyFont="1" applyFill="1" applyBorder="1" applyAlignment="1">
      <alignment horizontal="center" vertical="center"/>
    </xf>
    <xf numFmtId="0" fontId="17" fillId="4" borderId="13" xfId="35" applyNumberFormat="1" applyFont="1" applyFill="1" applyBorder="1" applyAlignment="1">
      <alignment horizontal="justify" vertical="center" wrapText="1"/>
    </xf>
    <xf numFmtId="0" fontId="15" fillId="0" borderId="13" xfId="0" applyFont="1" applyFill="1" applyBorder="1" applyAlignment="1">
      <alignment horizontal="justify" vertical="top" wrapText="1"/>
    </xf>
    <xf numFmtId="0" fontId="72" fillId="0" borderId="13" xfId="0" applyFont="1" applyFill="1" applyBorder="1" applyAlignment="1">
      <alignment horizontal="justify" vertical="top" wrapText="1"/>
    </xf>
    <xf numFmtId="0" fontId="80" fillId="0" borderId="13" xfId="0" applyFont="1" applyFill="1" applyBorder="1" applyAlignment="1">
      <alignment horizontal="justify" vertical="top" wrapText="1"/>
    </xf>
    <xf numFmtId="0" fontId="15" fillId="0" borderId="13" xfId="0" applyFont="1" applyBorder="1" applyAlignment="1">
      <alignment horizontal="justify" vertical="top" wrapText="1"/>
    </xf>
    <xf numFmtId="0" fontId="80" fillId="0" borderId="13" xfId="0" applyFont="1" applyFill="1" applyBorder="1" applyAlignment="1">
      <alignment horizontal="justify" wrapText="1"/>
    </xf>
    <xf numFmtId="0" fontId="6" fillId="0" borderId="6" xfId="0" applyFont="1" applyBorder="1" applyAlignment="1">
      <alignment horizontal="center" vertical="center"/>
    </xf>
    <xf numFmtId="0" fontId="6" fillId="0" borderId="0" xfId="221" applyFont="1" applyBorder="1" applyAlignment="1">
      <alignment horizontal="center" vertical="center"/>
    </xf>
    <xf numFmtId="0" fontId="80" fillId="0" borderId="0" xfId="0" applyFont="1" applyAlignment="1">
      <alignment vertical="center"/>
    </xf>
    <xf numFmtId="4" fontId="15" fillId="0" borderId="236" xfId="28" applyNumberFormat="1" applyFont="1" applyFill="1" applyBorder="1" applyAlignment="1">
      <alignment horizontal="right" vertical="center" wrapText="1"/>
    </xf>
    <xf numFmtId="0" fontId="19" fillId="0" borderId="0" xfId="0" applyFont="1" applyFill="1" applyAlignment="1">
      <alignment vertical="center"/>
    </xf>
    <xf numFmtId="4" fontId="78" fillId="0" borderId="0" xfId="0" applyNumberFormat="1" applyFont="1" applyFill="1" applyAlignment="1">
      <alignment horizontal="center" wrapText="1"/>
    </xf>
    <xf numFmtId="4" fontId="78" fillId="0" borderId="0" xfId="0" applyNumberFormat="1" applyFont="1" applyFill="1" applyBorder="1" applyAlignment="1">
      <alignment horizontal="center" wrapText="1"/>
    </xf>
    <xf numFmtId="0" fontId="15" fillId="0" borderId="13" xfId="0" quotePrefix="1" applyFont="1" applyFill="1" applyBorder="1" applyAlignment="1">
      <alignment horizontal="justify" vertical="center" wrapText="1"/>
    </xf>
    <xf numFmtId="0" fontId="13" fillId="0" borderId="0" xfId="0" quotePrefix="1" applyFont="1" applyFill="1" applyAlignment="1">
      <alignment horizontal="justify" vertical="top" wrapText="1"/>
    </xf>
    <xf numFmtId="0" fontId="0" fillId="0" borderId="0" xfId="0" applyFill="1" applyAlignment="1">
      <alignment vertical="center"/>
    </xf>
    <xf numFmtId="0" fontId="15" fillId="0" borderId="13" xfId="0" applyFont="1" applyFill="1" applyBorder="1" applyAlignment="1">
      <alignment vertical="center" wrapText="1"/>
    </xf>
    <xf numFmtId="49" fontId="15" fillId="0" borderId="0" xfId="0" applyNumberFormat="1" applyFont="1" applyFill="1" applyBorder="1" applyAlignment="1">
      <alignment horizontal="left" vertical="center" wrapText="1"/>
    </xf>
    <xf numFmtId="0" fontId="15" fillId="0" borderId="0" xfId="0" applyFont="1" applyFill="1" applyBorder="1" applyAlignment="1">
      <alignment horizontal="center" vertical="center" wrapText="1"/>
    </xf>
    <xf numFmtId="4" fontId="15" fillId="0" borderId="0" xfId="28" applyNumberFormat="1" applyFont="1" applyFill="1" applyBorder="1" applyAlignment="1" applyProtection="1">
      <alignment horizontal="right" vertical="center" wrapText="1"/>
      <protection locked="0"/>
    </xf>
    <xf numFmtId="4" fontId="15" fillId="0" borderId="0" xfId="28" applyNumberFormat="1" applyFont="1" applyFill="1" applyBorder="1" applyAlignment="1">
      <alignment horizontal="right" vertical="center" wrapText="1"/>
    </xf>
    <xf numFmtId="0" fontId="15" fillId="0" borderId="0" xfId="0" applyFont="1" applyBorder="1" applyAlignment="1">
      <alignment vertical="top" wrapText="1"/>
    </xf>
    <xf numFmtId="49" fontId="79" fillId="3" borderId="221" xfId="0" applyNumberFormat="1" applyFont="1" applyFill="1" applyBorder="1" applyAlignment="1" applyProtection="1">
      <alignment horizontal="center" vertical="center" wrapText="1"/>
    </xf>
    <xf numFmtId="0" fontId="5" fillId="8" borderId="240" xfId="0" applyFont="1" applyFill="1" applyBorder="1" applyAlignment="1">
      <alignment horizontal="left" vertical="center" wrapText="1"/>
    </xf>
    <xf numFmtId="49" fontId="17" fillId="4" borderId="221" xfId="33" applyNumberFormat="1" applyFont="1" applyFill="1" applyBorder="1" applyAlignment="1">
      <alignment horizontal="left" vertical="center" wrapText="1"/>
    </xf>
    <xf numFmtId="4" fontId="17" fillId="4" borderId="236" xfId="0" applyNumberFormat="1" applyFont="1" applyFill="1" applyBorder="1" applyAlignment="1">
      <alignment horizontal="right" vertical="center" wrapText="1"/>
    </xf>
    <xf numFmtId="49" fontId="15" fillId="57" borderId="221" xfId="0" applyNumberFormat="1" applyFont="1" applyFill="1" applyBorder="1" applyAlignment="1">
      <alignment horizontal="left" vertical="center" wrapText="1"/>
    </xf>
    <xf numFmtId="0" fontId="15" fillId="57" borderId="13" xfId="0" applyFont="1" applyFill="1" applyBorder="1" applyAlignment="1">
      <alignment horizontal="justify" vertical="top" wrapText="1"/>
    </xf>
    <xf numFmtId="0" fontId="15" fillId="57" borderId="13" xfId="0" applyFont="1" applyFill="1" applyBorder="1" applyAlignment="1">
      <alignment horizontal="center" vertical="center" wrapText="1"/>
    </xf>
    <xf numFmtId="4" fontId="15" fillId="57" borderId="13" xfId="28" applyNumberFormat="1" applyFont="1" applyFill="1" applyBorder="1" applyAlignment="1">
      <alignment horizontal="center" vertical="center" wrapText="1"/>
    </xf>
    <xf numFmtId="4" fontId="15" fillId="57" borderId="13" xfId="28" applyNumberFormat="1" applyFont="1" applyFill="1" applyBorder="1" applyAlignment="1" applyProtection="1">
      <alignment horizontal="right" vertical="center" wrapText="1"/>
      <protection locked="0"/>
    </xf>
    <xf numFmtId="4" fontId="15" fillId="57" borderId="236" xfId="28" applyNumberFormat="1" applyFont="1" applyFill="1" applyBorder="1" applyAlignment="1">
      <alignment horizontal="right" vertical="center" wrapText="1"/>
    </xf>
    <xf numFmtId="49" fontId="17" fillId="4" borderId="221" xfId="0" applyNumberFormat="1" applyFont="1" applyFill="1" applyBorder="1" applyAlignment="1">
      <alignment horizontal="left" vertical="center" wrapText="1"/>
    </xf>
    <xf numFmtId="0" fontId="15" fillId="57" borderId="13" xfId="0" applyFont="1" applyFill="1" applyBorder="1" applyAlignment="1">
      <alignment vertical="center" wrapText="1"/>
    </xf>
    <xf numFmtId="0" fontId="80" fillId="57" borderId="13" xfId="0" applyFont="1" applyFill="1" applyBorder="1" applyAlignment="1">
      <alignment horizontal="justify" vertical="center" wrapText="1"/>
    </xf>
    <xf numFmtId="0" fontId="81" fillId="57" borderId="13" xfId="0" applyFont="1" applyFill="1" applyBorder="1" applyAlignment="1">
      <alignment horizontal="justify" vertical="top" wrapText="1"/>
    </xf>
    <xf numFmtId="49" fontId="81" fillId="57" borderId="221" xfId="0" applyNumberFormat="1" applyFont="1" applyFill="1" applyBorder="1" applyAlignment="1">
      <alignment horizontal="left" vertical="center" wrapText="1"/>
    </xf>
    <xf numFmtId="4" fontId="15" fillId="57" borderId="13" xfId="28" applyNumberFormat="1" applyFont="1" applyFill="1" applyBorder="1" applyAlignment="1">
      <alignment horizontal="center" vertical="center"/>
    </xf>
    <xf numFmtId="0" fontId="92" fillId="0" borderId="0" xfId="0" applyFont="1" applyAlignment="1">
      <alignment vertical="center"/>
    </xf>
    <xf numFmtId="49" fontId="2" fillId="0" borderId="0" xfId="0" applyNumberFormat="1" applyFont="1" applyAlignment="1">
      <alignment horizontal="right" vertical="center"/>
    </xf>
    <xf numFmtId="0" fontId="15" fillId="0" borderId="0" xfId="0" applyFont="1" applyBorder="1" applyAlignment="1">
      <alignment horizontal="justify" vertical="top" wrapText="1"/>
    </xf>
    <xf numFmtId="4" fontId="15" fillId="0" borderId="0" xfId="28" applyNumberFormat="1" applyFont="1" applyFill="1" applyBorder="1" applyAlignment="1">
      <alignment horizontal="center" vertical="center"/>
    </xf>
    <xf numFmtId="0" fontId="5" fillId="8" borderId="220" xfId="0" applyFont="1" applyFill="1" applyBorder="1" applyAlignment="1">
      <alignment vertical="center" wrapText="1"/>
    </xf>
    <xf numFmtId="4" fontId="15" fillId="0" borderId="13" xfId="28" applyNumberFormat="1" applyFont="1" applyFill="1" applyBorder="1" applyAlignment="1">
      <alignment horizontal="right" vertical="center" wrapText="1"/>
    </xf>
    <xf numFmtId="0" fontId="0" fillId="0" borderId="0" xfId="0" applyAlignment="1">
      <alignment horizontal="left" indent="1"/>
    </xf>
    <xf numFmtId="0" fontId="2" fillId="0" borderId="0" xfId="0" applyFont="1" applyAlignment="1">
      <alignment horizontal="left" indent="8"/>
    </xf>
    <xf numFmtId="0" fontId="0" fillId="0" borderId="0" xfId="0" applyAlignment="1">
      <alignment horizontal="left" indent="8"/>
    </xf>
    <xf numFmtId="0" fontId="2" fillId="0" borderId="0" xfId="0" applyFont="1" applyAlignment="1">
      <alignment horizontal="left" indent="1"/>
    </xf>
    <xf numFmtId="0" fontId="15" fillId="0" borderId="242" xfId="0" applyFont="1" applyFill="1" applyBorder="1" applyAlignment="1">
      <alignment horizontal="justify" vertical="top" wrapText="1"/>
    </xf>
    <xf numFmtId="49" fontId="94" fillId="3" borderId="221" xfId="0" applyNumberFormat="1" applyFont="1" applyFill="1" applyBorder="1" applyAlignment="1" applyProtection="1">
      <alignment horizontal="center" vertical="center" wrapText="1"/>
    </xf>
    <xf numFmtId="49" fontId="94" fillId="9" borderId="13" xfId="0" applyNumberFormat="1" applyFont="1" applyFill="1" applyBorder="1" applyAlignment="1" applyProtection="1">
      <alignment horizontal="center" vertical="center" wrapText="1"/>
    </xf>
    <xf numFmtId="49" fontId="94" fillId="3" borderId="13" xfId="0" applyNumberFormat="1" applyFont="1" applyFill="1" applyBorder="1" applyAlignment="1" applyProtection="1">
      <alignment horizontal="center" vertical="center" wrapText="1"/>
    </xf>
    <xf numFmtId="49" fontId="14" fillId="0" borderId="0" xfId="0" applyNumberFormat="1" applyFont="1" applyAlignment="1">
      <alignment horizontal="center" vertical="center"/>
    </xf>
    <xf numFmtId="0" fontId="5" fillId="8" borderId="220" xfId="0" applyFont="1" applyFill="1" applyBorder="1" applyAlignment="1">
      <alignment horizontal="center" vertical="center" wrapText="1"/>
    </xf>
    <xf numFmtId="4" fontId="5" fillId="8" borderId="220" xfId="0" applyNumberFormat="1" applyFont="1" applyFill="1" applyBorder="1" applyAlignment="1">
      <alignment horizontal="center" vertical="center" wrapText="1"/>
    </xf>
    <xf numFmtId="0" fontId="95" fillId="0" borderId="13" xfId="0" quotePrefix="1" applyFont="1" applyFill="1" applyBorder="1" applyAlignment="1">
      <alignment horizontal="justify" vertical="top" wrapText="1"/>
    </xf>
    <xf numFmtId="0" fontId="15" fillId="58" borderId="13" xfId="0" applyFont="1" applyFill="1" applyBorder="1" applyAlignment="1">
      <alignment horizontal="center" vertical="center" wrapText="1"/>
    </xf>
    <xf numFmtId="4" fontId="15" fillId="58" borderId="13" xfId="28" applyNumberFormat="1" applyFont="1" applyFill="1" applyBorder="1" applyAlignment="1">
      <alignment horizontal="center" vertical="center" wrapText="1"/>
    </xf>
    <xf numFmtId="4" fontId="15" fillId="58" borderId="13" xfId="28" applyNumberFormat="1" applyFont="1" applyFill="1" applyBorder="1" applyAlignment="1" applyProtection="1">
      <alignment horizontal="right" vertical="center" wrapText="1"/>
      <protection locked="0"/>
    </xf>
    <xf numFmtId="4" fontId="15" fillId="58" borderId="236" xfId="28" applyNumberFormat="1" applyFont="1" applyFill="1" applyBorder="1" applyAlignment="1">
      <alignment horizontal="right" vertical="center" wrapText="1"/>
    </xf>
    <xf numFmtId="49" fontId="15" fillId="0" borderId="243" xfId="0" applyNumberFormat="1" applyFont="1" applyFill="1" applyBorder="1" applyAlignment="1">
      <alignment horizontal="left" vertical="center" wrapText="1"/>
    </xf>
    <xf numFmtId="0" fontId="95" fillId="0" borderId="244" xfId="0" applyFont="1" applyFill="1" applyBorder="1" applyAlignment="1">
      <alignment horizontal="justify" vertical="top" wrapText="1"/>
    </xf>
    <xf numFmtId="0" fontId="15" fillId="58" borderId="244" xfId="0" applyFont="1" applyFill="1" applyBorder="1" applyAlignment="1">
      <alignment horizontal="center" vertical="center" wrapText="1"/>
    </xf>
    <xf numFmtId="4" fontId="15" fillId="58" borderId="244" xfId="28" applyNumberFormat="1" applyFont="1" applyFill="1" applyBorder="1" applyAlignment="1">
      <alignment horizontal="center" vertical="center" wrapText="1"/>
    </xf>
    <xf numFmtId="4" fontId="15" fillId="58" borderId="244" xfId="28" applyNumberFormat="1" applyFont="1" applyFill="1" applyBorder="1" applyAlignment="1" applyProtection="1">
      <alignment horizontal="right" vertical="center" wrapText="1"/>
      <protection locked="0"/>
    </xf>
    <xf numFmtId="4" fontId="15" fillId="58" borderId="245" xfId="28" applyNumberFormat="1" applyFont="1" applyFill="1" applyBorder="1" applyAlignment="1">
      <alignment horizontal="right" vertical="center" wrapText="1"/>
    </xf>
    <xf numFmtId="49" fontId="14" fillId="0" borderId="0" xfId="0" applyNumberFormat="1" applyFont="1" applyAlignment="1">
      <alignment horizontal="left" vertical="center"/>
    </xf>
    <xf numFmtId="0" fontId="92" fillId="0" borderId="0" xfId="0" applyFont="1" applyFill="1" applyAlignment="1">
      <alignment vertical="center"/>
    </xf>
    <xf numFmtId="0" fontId="95" fillId="0" borderId="252" xfId="0" applyFont="1" applyFill="1" applyBorder="1" applyAlignment="1">
      <alignment horizontal="justify" vertical="top" wrapText="1"/>
    </xf>
    <xf numFmtId="0" fontId="15" fillId="58" borderId="252" xfId="0" applyFont="1" applyFill="1" applyBorder="1" applyAlignment="1">
      <alignment horizontal="center" vertical="center" wrapText="1"/>
    </xf>
    <xf numFmtId="4" fontId="97" fillId="58" borderId="252" xfId="28" applyNumberFormat="1" applyFont="1" applyFill="1" applyBorder="1" applyAlignment="1">
      <alignment horizontal="center" vertical="center" wrapText="1"/>
    </xf>
    <xf numFmtId="4" fontId="15" fillId="58" borderId="252" xfId="28" applyNumberFormat="1" applyFont="1" applyFill="1" applyBorder="1" applyAlignment="1" applyProtection="1">
      <alignment horizontal="right" vertical="center" wrapText="1"/>
      <protection locked="0"/>
    </xf>
    <xf numFmtId="4" fontId="15" fillId="58" borderId="251" xfId="28" applyNumberFormat="1" applyFont="1" applyFill="1" applyBorder="1" applyAlignment="1">
      <alignment horizontal="right" vertical="center" wrapText="1"/>
    </xf>
    <xf numFmtId="0" fontId="95" fillId="0" borderId="13" xfId="0" applyFont="1" applyFill="1" applyBorder="1" applyAlignment="1">
      <alignment horizontal="justify" vertical="top" wrapText="1"/>
    </xf>
    <xf numFmtId="0" fontId="14" fillId="0" borderId="0" xfId="0" applyFont="1" applyFill="1" applyAlignment="1">
      <alignment vertical="center"/>
    </xf>
    <xf numFmtId="0" fontId="98" fillId="0" borderId="13" xfId="0" applyFont="1" applyFill="1" applyBorder="1" applyAlignment="1">
      <alignment horizontal="justify" vertical="center" wrapText="1"/>
    </xf>
    <xf numFmtId="4" fontId="15" fillId="58" borderId="252" xfId="28" applyNumberFormat="1" applyFont="1" applyFill="1" applyBorder="1" applyAlignment="1">
      <alignment horizontal="center" vertical="center" wrapText="1"/>
    </xf>
    <xf numFmtId="0" fontId="95" fillId="0" borderId="13" xfId="0" applyFont="1" applyFill="1" applyBorder="1" applyAlignment="1">
      <alignment horizontal="justify" vertical="center" wrapText="1"/>
    </xf>
    <xf numFmtId="0" fontId="95" fillId="0" borderId="0" xfId="0" applyFont="1" applyBorder="1" applyAlignment="1">
      <alignment vertical="top" wrapText="1"/>
    </xf>
    <xf numFmtId="0" fontId="95" fillId="0" borderId="13" xfId="0" applyFont="1" applyBorder="1" applyAlignment="1">
      <alignment horizontal="justify" vertical="top" wrapText="1"/>
    </xf>
    <xf numFmtId="0" fontId="98" fillId="0" borderId="13" xfId="0" applyFont="1" applyFill="1" applyBorder="1" applyAlignment="1">
      <alignment horizontal="justify" vertical="top" wrapText="1"/>
    </xf>
    <xf numFmtId="0" fontId="95" fillId="0" borderId="13" xfId="0" quotePrefix="1" applyFont="1" applyFill="1" applyBorder="1" applyAlignment="1">
      <alignment horizontal="justify" vertical="center" wrapText="1"/>
    </xf>
    <xf numFmtId="0" fontId="95" fillId="57" borderId="13" xfId="0" applyFont="1" applyFill="1" applyBorder="1" applyAlignment="1">
      <alignment horizontal="justify" vertical="top" wrapText="1"/>
    </xf>
    <xf numFmtId="0" fontId="95" fillId="57" borderId="252" xfId="0" applyFont="1" applyFill="1" applyBorder="1" applyAlignment="1">
      <alignment horizontal="justify" vertical="top" wrapText="1"/>
    </xf>
    <xf numFmtId="0" fontId="100" fillId="0" borderId="252" xfId="0" applyFont="1" applyFill="1" applyBorder="1" applyAlignment="1">
      <alignment horizontal="justify" vertical="top" wrapText="1"/>
    </xf>
    <xf numFmtId="0" fontId="15" fillId="0" borderId="252" xfId="0" applyFont="1" applyFill="1" applyBorder="1" applyAlignment="1">
      <alignment horizontal="justify" vertical="top" wrapText="1"/>
    </xf>
    <xf numFmtId="0" fontId="80" fillId="0" borderId="252" xfId="0" applyFont="1" applyFill="1" applyBorder="1" applyAlignment="1">
      <alignment horizontal="justify" vertical="center" wrapText="1"/>
    </xf>
    <xf numFmtId="0" fontId="17" fillId="6" borderId="252" xfId="33" applyNumberFormat="1" applyFont="1" applyFill="1" applyBorder="1" applyAlignment="1">
      <alignment horizontal="justify" vertical="center" wrapText="1"/>
    </xf>
    <xf numFmtId="0" fontId="17" fillId="4" borderId="252" xfId="0" applyFont="1" applyFill="1" applyBorder="1" applyAlignment="1">
      <alignment horizontal="center" vertical="center" wrapText="1"/>
    </xf>
    <xf numFmtId="4" fontId="17" fillId="4" borderId="252" xfId="28" applyNumberFormat="1" applyFont="1" applyFill="1" applyBorder="1" applyAlignment="1">
      <alignment horizontal="center" vertical="center"/>
    </xf>
    <xf numFmtId="4" fontId="17" fillId="4" borderId="252" xfId="0" applyNumberFormat="1" applyFont="1" applyFill="1" applyBorder="1" applyAlignment="1">
      <alignment horizontal="right" vertical="center" wrapText="1"/>
    </xf>
    <xf numFmtId="4" fontId="17" fillId="4" borderId="251" xfId="0" applyNumberFormat="1" applyFont="1" applyFill="1" applyBorder="1" applyAlignment="1">
      <alignment horizontal="right" vertical="center" wrapText="1"/>
    </xf>
    <xf numFmtId="0" fontId="15" fillId="0" borderId="252" xfId="0" applyFont="1" applyFill="1" applyBorder="1" applyAlignment="1">
      <alignment horizontal="center" vertical="center" wrapText="1"/>
    </xf>
    <xf numFmtId="4" fontId="15" fillId="0" borderId="252" xfId="28" applyNumberFormat="1" applyFont="1" applyFill="1" applyBorder="1" applyAlignment="1">
      <alignment horizontal="center" vertical="center" wrapText="1"/>
    </xf>
    <xf numFmtId="4" fontId="15" fillId="0" borderId="252" xfId="28" applyNumberFormat="1" applyFont="1" applyFill="1" applyBorder="1" applyAlignment="1" applyProtection="1">
      <alignment horizontal="right" vertical="center" wrapText="1"/>
      <protection locked="0"/>
    </xf>
    <xf numFmtId="4" fontId="15" fillId="0" borderId="251" xfId="28" applyNumberFormat="1" applyFont="1" applyFill="1" applyBorder="1" applyAlignment="1">
      <alignment horizontal="right" vertical="center" wrapText="1"/>
    </xf>
    <xf numFmtId="0" fontId="15" fillId="0" borderId="252" xfId="0" applyFont="1" applyFill="1" applyBorder="1" applyAlignment="1">
      <alignment horizontal="justify" vertical="center" wrapText="1"/>
    </xf>
    <xf numFmtId="0" fontId="3" fillId="0" borderId="253" xfId="0" applyFont="1" applyBorder="1" applyAlignment="1" applyProtection="1">
      <alignment horizontal="left" vertical="center" wrapText="1"/>
    </xf>
    <xf numFmtId="0" fontId="3" fillId="0" borderId="254" xfId="0" applyFont="1" applyBorder="1" applyAlignment="1" applyProtection="1">
      <alignment horizontal="center" vertical="center" wrapText="1"/>
    </xf>
    <xf numFmtId="4" fontId="3" fillId="0" borderId="254" xfId="0" applyNumberFormat="1" applyFont="1" applyBorder="1" applyAlignment="1" applyProtection="1">
      <alignment horizontal="right" vertical="center" wrapText="1"/>
    </xf>
    <xf numFmtId="0" fontId="5" fillId="0" borderId="10" xfId="0" applyFont="1" applyBorder="1" applyAlignment="1" applyProtection="1">
      <alignment horizontal="right" vertical="center" wrapText="1"/>
    </xf>
    <xf numFmtId="0" fontId="5" fillId="0" borderId="11" xfId="0" applyFont="1" applyBorder="1" applyAlignment="1" applyProtection="1">
      <alignment horizontal="right" vertical="center" wrapText="1"/>
    </xf>
    <xf numFmtId="0" fontId="6" fillId="0" borderId="7" xfId="0" applyFont="1" applyBorder="1" applyAlignment="1">
      <alignment horizontal="center" vertical="center"/>
    </xf>
    <xf numFmtId="0" fontId="0" fillId="0" borderId="6" xfId="0" applyBorder="1" applyAlignment="1">
      <alignment horizontal="center" vertical="center"/>
    </xf>
    <xf numFmtId="0" fontId="6" fillId="0" borderId="5" xfId="221" applyFont="1" applyBorder="1" applyAlignment="1">
      <alignment horizontal="center" vertical="center"/>
    </xf>
    <xf numFmtId="0" fontId="0" fillId="0" borderId="0" xfId="0" applyAlignment="1">
      <alignment horizontal="center" vertical="center"/>
    </xf>
    <xf numFmtId="0" fontId="5" fillId="0" borderId="0" xfId="0" applyFont="1" applyAlignment="1" applyProtection="1">
      <alignment horizontal="center"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4" fontId="5" fillId="8" borderId="12" xfId="0" applyNumberFormat="1" applyFont="1" applyFill="1" applyBorder="1" applyAlignment="1">
      <alignment horizontal="right" vertical="center" wrapText="1"/>
    </xf>
    <xf numFmtId="0" fontId="5" fillId="8" borderId="199" xfId="0" applyFont="1" applyFill="1" applyBorder="1" applyAlignment="1">
      <alignment horizontal="right" vertical="center" wrapText="1"/>
    </xf>
    <xf numFmtId="0" fontId="6" fillId="0" borderId="6" xfId="0" applyFont="1" applyBorder="1" applyAlignment="1">
      <alignment horizontal="center" vertical="center"/>
    </xf>
    <xf numFmtId="0" fontId="6" fillId="0" borderId="0" xfId="221" applyFont="1" applyBorder="1" applyAlignment="1">
      <alignment horizontal="center" vertical="center"/>
    </xf>
    <xf numFmtId="0" fontId="5" fillId="52" borderId="202" xfId="0" applyFont="1" applyFill="1" applyBorder="1" applyAlignment="1">
      <alignment horizontal="left" vertical="center" wrapText="1"/>
    </xf>
    <xf numFmtId="4" fontId="5" fillId="52" borderId="196" xfId="0" applyNumberFormat="1" applyFont="1" applyFill="1" applyBorder="1" applyAlignment="1">
      <alignment horizontal="right" vertical="center" wrapText="1"/>
    </xf>
    <xf numFmtId="4" fontId="5" fillId="52" borderId="197" xfId="0" applyNumberFormat="1" applyFont="1" applyFill="1" applyBorder="1" applyAlignment="1">
      <alignment horizontal="right" vertical="center" wrapText="1"/>
    </xf>
    <xf numFmtId="4" fontId="5" fillId="52" borderId="202" xfId="0" applyNumberFormat="1" applyFont="1" applyFill="1" applyBorder="1" applyAlignment="1">
      <alignment horizontal="right" vertical="center" wrapText="1"/>
    </xf>
    <xf numFmtId="0" fontId="0" fillId="0" borderId="239" xfId="0" applyBorder="1"/>
    <xf numFmtId="0" fontId="5" fillId="8" borderId="241" xfId="0" applyFont="1" applyFill="1" applyBorder="1" applyAlignment="1">
      <alignment horizontal="righ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4" fontId="5" fillId="8" borderId="220" xfId="0" applyNumberFormat="1" applyFont="1" applyFill="1" applyBorder="1" applyAlignment="1">
      <alignment horizontal="right" vertical="center" wrapText="1"/>
    </xf>
    <xf numFmtId="0" fontId="3" fillId="52" borderId="202" xfId="0" applyFont="1" applyFill="1" applyBorder="1" applyAlignment="1">
      <alignment horizontal="left" vertical="center" wrapText="1"/>
    </xf>
  </cellXfs>
  <cellStyles count="43096">
    <cellStyle name="20% - Accent1" xfId="254" xr:uid="{00000000-0005-0000-0000-000000000000}"/>
    <cellStyle name="20% - Accent1 2" xfId="5063" xr:uid="{00000000-0005-0000-0000-000001000000}"/>
    <cellStyle name="20% - Accent2" xfId="253" xr:uid="{00000000-0005-0000-0000-000002000000}"/>
    <cellStyle name="20% - Accent2 2" xfId="5062" xr:uid="{00000000-0005-0000-0000-000003000000}"/>
    <cellStyle name="20% - Accent3" xfId="255" xr:uid="{00000000-0005-0000-0000-000004000000}"/>
    <cellStyle name="20% - Accent3 2" xfId="5064" xr:uid="{00000000-0005-0000-0000-000005000000}"/>
    <cellStyle name="20% - Accent4" xfId="256" xr:uid="{00000000-0005-0000-0000-000006000000}"/>
    <cellStyle name="20% - Accent4 2" xfId="5065" xr:uid="{00000000-0005-0000-0000-000007000000}"/>
    <cellStyle name="20% - Accent5" xfId="257" xr:uid="{00000000-0005-0000-0000-000008000000}"/>
    <cellStyle name="20% - Accent5 2" xfId="5066" xr:uid="{00000000-0005-0000-0000-000009000000}"/>
    <cellStyle name="20% - Accent6" xfId="258" xr:uid="{00000000-0005-0000-0000-00000A000000}"/>
    <cellStyle name="20% - Accent6 2" xfId="5067" xr:uid="{00000000-0005-0000-0000-00000B000000}"/>
    <cellStyle name="20% - Isticanje1" xfId="9794" xr:uid="{00000000-0005-0000-0000-00000C000000}"/>
    <cellStyle name="20% - Isticanje1 2" xfId="53" xr:uid="{00000000-0005-0000-0000-00000D000000}"/>
    <cellStyle name="20% - Isticanje1 2 2" xfId="198" xr:uid="{00000000-0005-0000-0000-00000E000000}"/>
    <cellStyle name="20% - Isticanje1 3" xfId="113" xr:uid="{00000000-0005-0000-0000-00000F000000}"/>
    <cellStyle name="20% - Isticanje2" xfId="9795" xr:uid="{00000000-0005-0000-0000-000010000000}"/>
    <cellStyle name="20% - Isticanje2 2" xfId="54" xr:uid="{00000000-0005-0000-0000-000011000000}"/>
    <cellStyle name="20% - Isticanje2 2 2" xfId="197" xr:uid="{00000000-0005-0000-0000-000012000000}"/>
    <cellStyle name="20% - Isticanje2 3" xfId="114" xr:uid="{00000000-0005-0000-0000-000013000000}"/>
    <cellStyle name="20% - Isticanje3" xfId="9796" xr:uid="{00000000-0005-0000-0000-000014000000}"/>
    <cellStyle name="20% - Isticanje3 2" xfId="55" xr:uid="{00000000-0005-0000-0000-000015000000}"/>
    <cellStyle name="20% - Isticanje3 2 2" xfId="196" xr:uid="{00000000-0005-0000-0000-000016000000}"/>
    <cellStyle name="20% - Isticanje3 3" xfId="115" xr:uid="{00000000-0005-0000-0000-000017000000}"/>
    <cellStyle name="20% - Isticanje4" xfId="9797" xr:uid="{00000000-0005-0000-0000-000018000000}"/>
    <cellStyle name="20% - Isticanje4 2" xfId="56" xr:uid="{00000000-0005-0000-0000-000019000000}"/>
    <cellStyle name="20% - Isticanje4 2 2" xfId="195" xr:uid="{00000000-0005-0000-0000-00001A000000}"/>
    <cellStyle name="20% - Isticanje4 3" xfId="116" xr:uid="{00000000-0005-0000-0000-00001B000000}"/>
    <cellStyle name="20% - Isticanje5" xfId="9798" xr:uid="{00000000-0005-0000-0000-00001C000000}"/>
    <cellStyle name="20% - Isticanje5 2" xfId="57" xr:uid="{00000000-0005-0000-0000-00001D000000}"/>
    <cellStyle name="20% - Isticanje5 2 2" xfId="194" xr:uid="{00000000-0005-0000-0000-00001E000000}"/>
    <cellStyle name="20% - Isticanje5 3" xfId="117" xr:uid="{00000000-0005-0000-0000-00001F000000}"/>
    <cellStyle name="20% - Isticanje6" xfId="9799" xr:uid="{00000000-0005-0000-0000-000020000000}"/>
    <cellStyle name="20% - Isticanje6 2" xfId="58" xr:uid="{00000000-0005-0000-0000-000021000000}"/>
    <cellStyle name="20% - Isticanje6 2 2" xfId="193" xr:uid="{00000000-0005-0000-0000-000022000000}"/>
    <cellStyle name="20% - Isticanje6 3" xfId="118" xr:uid="{00000000-0005-0000-0000-000023000000}"/>
    <cellStyle name="40% - Accent1" xfId="259" xr:uid="{00000000-0005-0000-0000-000024000000}"/>
    <cellStyle name="40% - Accent1 2" xfId="5068" xr:uid="{00000000-0005-0000-0000-000025000000}"/>
    <cellStyle name="40% - Accent2" xfId="260" xr:uid="{00000000-0005-0000-0000-000026000000}"/>
    <cellStyle name="40% - Accent2 2" xfId="5069" xr:uid="{00000000-0005-0000-0000-000027000000}"/>
    <cellStyle name="40% - Accent3" xfId="261" xr:uid="{00000000-0005-0000-0000-000028000000}"/>
    <cellStyle name="40% - Accent3 2" xfId="5070" xr:uid="{00000000-0005-0000-0000-000029000000}"/>
    <cellStyle name="40% - Accent4" xfId="262" xr:uid="{00000000-0005-0000-0000-00002A000000}"/>
    <cellStyle name="40% - Accent4 2" xfId="5071" xr:uid="{00000000-0005-0000-0000-00002B000000}"/>
    <cellStyle name="40% - Accent5" xfId="263" xr:uid="{00000000-0005-0000-0000-00002C000000}"/>
    <cellStyle name="40% - Accent5 2" xfId="5072" xr:uid="{00000000-0005-0000-0000-00002D000000}"/>
    <cellStyle name="40% - Accent6" xfId="264" xr:uid="{00000000-0005-0000-0000-00002E000000}"/>
    <cellStyle name="40% - Accent6 2" xfId="5073" xr:uid="{00000000-0005-0000-0000-00002F000000}"/>
    <cellStyle name="40% - Isticanje2" xfId="9800" xr:uid="{00000000-0005-0000-0000-000030000000}"/>
    <cellStyle name="40% - Isticanje2 2" xfId="59" xr:uid="{00000000-0005-0000-0000-000031000000}"/>
    <cellStyle name="40% - Isticanje2 2 2" xfId="165" xr:uid="{00000000-0005-0000-0000-000032000000}"/>
    <cellStyle name="40% - Isticanje2 3" xfId="119" xr:uid="{00000000-0005-0000-0000-000033000000}"/>
    <cellStyle name="40% - Isticanje3" xfId="9801" xr:uid="{00000000-0005-0000-0000-000034000000}"/>
    <cellStyle name="40% - Isticanje3 2" xfId="60" xr:uid="{00000000-0005-0000-0000-000035000000}"/>
    <cellStyle name="40% - Isticanje3 2 2" xfId="164" xr:uid="{00000000-0005-0000-0000-000036000000}"/>
    <cellStyle name="40% - Isticanje3 3" xfId="120" xr:uid="{00000000-0005-0000-0000-000037000000}"/>
    <cellStyle name="40% - Isticanje4" xfId="9802" xr:uid="{00000000-0005-0000-0000-000038000000}"/>
    <cellStyle name="40% - Isticanje4 2" xfId="61" xr:uid="{00000000-0005-0000-0000-000039000000}"/>
    <cellStyle name="40% - Isticanje4 2 2" xfId="192" xr:uid="{00000000-0005-0000-0000-00003A000000}"/>
    <cellStyle name="40% - Isticanje4 3" xfId="121" xr:uid="{00000000-0005-0000-0000-00003B000000}"/>
    <cellStyle name="40% - Isticanje5" xfId="9803" xr:uid="{00000000-0005-0000-0000-00003C000000}"/>
    <cellStyle name="40% - Isticanje5 2" xfId="62" xr:uid="{00000000-0005-0000-0000-00003D000000}"/>
    <cellStyle name="40% - Isticanje5 2 2" xfId="191" xr:uid="{00000000-0005-0000-0000-00003E000000}"/>
    <cellStyle name="40% - Isticanje5 3" xfId="122" xr:uid="{00000000-0005-0000-0000-00003F000000}"/>
    <cellStyle name="40% - Isticanje6" xfId="9804" xr:uid="{00000000-0005-0000-0000-000040000000}"/>
    <cellStyle name="40% - Isticanje6 2" xfId="63" xr:uid="{00000000-0005-0000-0000-000041000000}"/>
    <cellStyle name="40% - Isticanje6 2 2" xfId="190" xr:uid="{00000000-0005-0000-0000-000042000000}"/>
    <cellStyle name="40% - Isticanje6 3" xfId="123" xr:uid="{00000000-0005-0000-0000-000043000000}"/>
    <cellStyle name="40% - Naglasak1" xfId="64" xr:uid="{00000000-0005-0000-0000-000044000000}"/>
    <cellStyle name="40% - Naglasak1 2" xfId="124" xr:uid="{00000000-0005-0000-0000-000045000000}"/>
    <cellStyle name="40% - Naglasak1 3" xfId="9805" xr:uid="{00000000-0005-0000-0000-000046000000}"/>
    <cellStyle name="60% - Accent1" xfId="265" xr:uid="{00000000-0005-0000-0000-000047000000}"/>
    <cellStyle name="60% - Accent1 2" xfId="5074" xr:uid="{00000000-0005-0000-0000-000048000000}"/>
    <cellStyle name="60% - Accent2" xfId="266" xr:uid="{00000000-0005-0000-0000-000049000000}"/>
    <cellStyle name="60% - Accent2 2" xfId="5075" xr:uid="{00000000-0005-0000-0000-00004A000000}"/>
    <cellStyle name="60% - Accent3" xfId="267" xr:uid="{00000000-0005-0000-0000-00004B000000}"/>
    <cellStyle name="60% - Accent3 2" xfId="5076" xr:uid="{00000000-0005-0000-0000-00004C000000}"/>
    <cellStyle name="60% - Accent4" xfId="268" xr:uid="{00000000-0005-0000-0000-00004D000000}"/>
    <cellStyle name="60% - Accent4 2" xfId="5077" xr:uid="{00000000-0005-0000-0000-00004E000000}"/>
    <cellStyle name="60% - Accent5" xfId="269" xr:uid="{00000000-0005-0000-0000-00004F000000}"/>
    <cellStyle name="60% - Accent5 2" xfId="5078" xr:uid="{00000000-0005-0000-0000-000050000000}"/>
    <cellStyle name="60% - Accent6" xfId="270" xr:uid="{00000000-0005-0000-0000-000051000000}"/>
    <cellStyle name="60% - Accent6 2" xfId="5079" xr:uid="{00000000-0005-0000-0000-000052000000}"/>
    <cellStyle name="60% - Isticanje1" xfId="9806" xr:uid="{00000000-0005-0000-0000-000053000000}"/>
    <cellStyle name="60% - Isticanje1 2" xfId="65" xr:uid="{00000000-0005-0000-0000-000054000000}"/>
    <cellStyle name="60% - Isticanje1 2 2" xfId="189" xr:uid="{00000000-0005-0000-0000-000055000000}"/>
    <cellStyle name="60% - Isticanje1 2 2 2" xfId="5046" xr:uid="{00000000-0005-0000-0000-000056000000}"/>
    <cellStyle name="60% - Isticanje1 3" xfId="125" xr:uid="{00000000-0005-0000-0000-000057000000}"/>
    <cellStyle name="60% - Isticanje1 3 2" xfId="4991" xr:uid="{00000000-0005-0000-0000-000058000000}"/>
    <cellStyle name="60% - Isticanje2" xfId="9807" xr:uid="{00000000-0005-0000-0000-000059000000}"/>
    <cellStyle name="60% - Isticanje2 2" xfId="66" xr:uid="{00000000-0005-0000-0000-00005A000000}"/>
    <cellStyle name="60% - Isticanje2 2 2" xfId="188" xr:uid="{00000000-0005-0000-0000-00005B000000}"/>
    <cellStyle name="60% - Isticanje2 2 2 2" xfId="5045" xr:uid="{00000000-0005-0000-0000-00005C000000}"/>
    <cellStyle name="60% - Isticanje2 3" xfId="126" xr:uid="{00000000-0005-0000-0000-00005D000000}"/>
    <cellStyle name="60% - Isticanje2 3 2" xfId="4992" xr:uid="{00000000-0005-0000-0000-00005E000000}"/>
    <cellStyle name="60% - Isticanje3" xfId="9808" xr:uid="{00000000-0005-0000-0000-00005F000000}"/>
    <cellStyle name="60% - Isticanje3 2" xfId="67" xr:uid="{00000000-0005-0000-0000-000060000000}"/>
    <cellStyle name="60% - Isticanje3 2 2" xfId="187" xr:uid="{00000000-0005-0000-0000-000061000000}"/>
    <cellStyle name="60% - Isticanje3 2 2 2" xfId="5044" xr:uid="{00000000-0005-0000-0000-000062000000}"/>
    <cellStyle name="60% - Isticanje3 3" xfId="127" xr:uid="{00000000-0005-0000-0000-000063000000}"/>
    <cellStyle name="60% - Isticanje3 3 2" xfId="4993" xr:uid="{00000000-0005-0000-0000-000064000000}"/>
    <cellStyle name="60% - Isticanje4" xfId="9809" xr:uid="{00000000-0005-0000-0000-000065000000}"/>
    <cellStyle name="60% - Isticanje4 2" xfId="68" xr:uid="{00000000-0005-0000-0000-000066000000}"/>
    <cellStyle name="60% - Isticanje4 2 2" xfId="186" xr:uid="{00000000-0005-0000-0000-000067000000}"/>
    <cellStyle name="60% - Isticanje4 2 2 2" xfId="5043" xr:uid="{00000000-0005-0000-0000-000068000000}"/>
    <cellStyle name="60% - Isticanje4 3" xfId="128" xr:uid="{00000000-0005-0000-0000-000069000000}"/>
    <cellStyle name="60% - Isticanje4 3 2" xfId="4994" xr:uid="{00000000-0005-0000-0000-00006A000000}"/>
    <cellStyle name="60% - Isticanje5" xfId="9810" xr:uid="{00000000-0005-0000-0000-00006B000000}"/>
    <cellStyle name="60% - Isticanje5 2" xfId="69" xr:uid="{00000000-0005-0000-0000-00006C000000}"/>
    <cellStyle name="60% - Isticanje5 2 2" xfId="185" xr:uid="{00000000-0005-0000-0000-00006D000000}"/>
    <cellStyle name="60% - Isticanje5 2 2 2" xfId="5042" xr:uid="{00000000-0005-0000-0000-00006E000000}"/>
    <cellStyle name="60% - Isticanje5 3" xfId="129" xr:uid="{00000000-0005-0000-0000-00006F000000}"/>
    <cellStyle name="60% - Isticanje5 3 2" xfId="4995" xr:uid="{00000000-0005-0000-0000-000070000000}"/>
    <cellStyle name="60% - Isticanje6" xfId="9811" xr:uid="{00000000-0005-0000-0000-000071000000}"/>
    <cellStyle name="60% - Isticanje6 2" xfId="70" xr:uid="{00000000-0005-0000-0000-000072000000}"/>
    <cellStyle name="60% - Isticanje6 2 2" xfId="184" xr:uid="{00000000-0005-0000-0000-000073000000}"/>
    <cellStyle name="60% - Isticanje6 2 2 2" xfId="5041" xr:uid="{00000000-0005-0000-0000-000074000000}"/>
    <cellStyle name="60% - Isticanje6 3" xfId="130" xr:uid="{00000000-0005-0000-0000-000075000000}"/>
    <cellStyle name="60% - Isticanje6 3 2" xfId="4996" xr:uid="{00000000-0005-0000-0000-000076000000}"/>
    <cellStyle name="A4 Small 210 x 297 mm" xfId="1" xr:uid="{00000000-0005-0000-0000-000077000000}"/>
    <cellStyle name="Accent1" xfId="271" xr:uid="{00000000-0005-0000-0000-000078000000}"/>
    <cellStyle name="Accent1 2" xfId="5080" xr:uid="{00000000-0005-0000-0000-000079000000}"/>
    <cellStyle name="Accent2" xfId="272" xr:uid="{00000000-0005-0000-0000-00007A000000}"/>
    <cellStyle name="Accent2 2" xfId="5081" xr:uid="{00000000-0005-0000-0000-00007B000000}"/>
    <cellStyle name="Accent3" xfId="273" xr:uid="{00000000-0005-0000-0000-00007C000000}"/>
    <cellStyle name="Accent3 2" xfId="5082" xr:uid="{00000000-0005-0000-0000-00007D000000}"/>
    <cellStyle name="Accent4" xfId="274" xr:uid="{00000000-0005-0000-0000-00007E000000}"/>
    <cellStyle name="Accent4 2" xfId="5083" xr:uid="{00000000-0005-0000-0000-00007F000000}"/>
    <cellStyle name="Accent5" xfId="275" xr:uid="{00000000-0005-0000-0000-000080000000}"/>
    <cellStyle name="Accent5 2" xfId="5084" xr:uid="{00000000-0005-0000-0000-000081000000}"/>
    <cellStyle name="Accent6" xfId="276" xr:uid="{00000000-0005-0000-0000-000082000000}"/>
    <cellStyle name="Accent6 2" xfId="5085" xr:uid="{00000000-0005-0000-0000-000083000000}"/>
    <cellStyle name="Bad" xfId="277" xr:uid="{00000000-0005-0000-0000-000084000000}"/>
    <cellStyle name="Bad 2" xfId="4844" xr:uid="{00000000-0005-0000-0000-000085000000}"/>
    <cellStyle name="Bad 3" xfId="5086" xr:uid="{00000000-0005-0000-0000-000086000000}"/>
    <cellStyle name="Bilješka" xfId="9812" xr:uid="{00000000-0005-0000-0000-000087000000}"/>
    <cellStyle name="Bilješka 2" xfId="71" xr:uid="{00000000-0005-0000-0000-000088000000}"/>
    <cellStyle name="Bilješka 2 10" xfId="334" xr:uid="{00000000-0005-0000-0000-000089000000}"/>
    <cellStyle name="Bilješka 2 10 10" xfId="3570" xr:uid="{00000000-0005-0000-0000-00008A000000}"/>
    <cellStyle name="Bilješka 2 10 10 2" xfId="8242" xr:uid="{00000000-0005-0000-0000-00008B000000}"/>
    <cellStyle name="Bilješka 2 10 10 2 2" xfId="9854" xr:uid="{00000000-0005-0000-0000-00008C000000}"/>
    <cellStyle name="Bilješka 2 10 10 2 3" xfId="9855" xr:uid="{00000000-0005-0000-0000-00008D000000}"/>
    <cellStyle name="Bilješka 2 10 10 3" xfId="9856" xr:uid="{00000000-0005-0000-0000-00008E000000}"/>
    <cellStyle name="Bilješka 2 10 10 4" xfId="9857" xr:uid="{00000000-0005-0000-0000-00008F000000}"/>
    <cellStyle name="Bilješka 2 10 11" xfId="4433" xr:uid="{00000000-0005-0000-0000-000090000000}"/>
    <cellStyle name="Bilješka 2 10 11 2" xfId="9858" xr:uid="{00000000-0005-0000-0000-000091000000}"/>
    <cellStyle name="Bilješka 2 10 11 3" xfId="9859" xr:uid="{00000000-0005-0000-0000-000092000000}"/>
    <cellStyle name="Bilješka 2 10 12" xfId="9860" xr:uid="{00000000-0005-0000-0000-000093000000}"/>
    <cellStyle name="Bilješka 2 10 13" xfId="9861" xr:uid="{00000000-0005-0000-0000-000094000000}"/>
    <cellStyle name="Bilješka 2 10 2" xfId="756" xr:uid="{00000000-0005-0000-0000-000095000000}"/>
    <cellStyle name="Bilješka 2 10 2 2" xfId="5449" xr:uid="{00000000-0005-0000-0000-000096000000}"/>
    <cellStyle name="Bilješka 2 10 2 2 2" xfId="9862" xr:uid="{00000000-0005-0000-0000-000097000000}"/>
    <cellStyle name="Bilješka 2 10 2 2 3" xfId="9863" xr:uid="{00000000-0005-0000-0000-000098000000}"/>
    <cellStyle name="Bilješka 2 10 2 3" xfId="9864" xr:uid="{00000000-0005-0000-0000-000099000000}"/>
    <cellStyle name="Bilješka 2 10 2 4" xfId="9865" xr:uid="{00000000-0005-0000-0000-00009A000000}"/>
    <cellStyle name="Bilješka 2 10 3" xfId="1345" xr:uid="{00000000-0005-0000-0000-00009B000000}"/>
    <cellStyle name="Bilješka 2 10 3 2" xfId="6028" xr:uid="{00000000-0005-0000-0000-00009C000000}"/>
    <cellStyle name="Bilješka 2 10 3 2 2" xfId="9866" xr:uid="{00000000-0005-0000-0000-00009D000000}"/>
    <cellStyle name="Bilješka 2 10 3 2 3" xfId="9867" xr:uid="{00000000-0005-0000-0000-00009E000000}"/>
    <cellStyle name="Bilješka 2 10 3 3" xfId="9868" xr:uid="{00000000-0005-0000-0000-00009F000000}"/>
    <cellStyle name="Bilješka 2 10 3 4" xfId="9869" xr:uid="{00000000-0005-0000-0000-0000A0000000}"/>
    <cellStyle name="Bilješka 2 10 4" xfId="1212" xr:uid="{00000000-0005-0000-0000-0000A1000000}"/>
    <cellStyle name="Bilješka 2 10 4 2" xfId="5896" xr:uid="{00000000-0005-0000-0000-0000A2000000}"/>
    <cellStyle name="Bilješka 2 10 4 2 2" xfId="9870" xr:uid="{00000000-0005-0000-0000-0000A3000000}"/>
    <cellStyle name="Bilješka 2 10 4 2 3" xfId="9871" xr:uid="{00000000-0005-0000-0000-0000A4000000}"/>
    <cellStyle name="Bilješka 2 10 4 3" xfId="9872" xr:uid="{00000000-0005-0000-0000-0000A5000000}"/>
    <cellStyle name="Bilješka 2 10 4 4" xfId="9873" xr:uid="{00000000-0005-0000-0000-0000A6000000}"/>
    <cellStyle name="Bilješka 2 10 5" xfId="1198" xr:uid="{00000000-0005-0000-0000-0000A7000000}"/>
    <cellStyle name="Bilješka 2 10 5 2" xfId="5882" xr:uid="{00000000-0005-0000-0000-0000A8000000}"/>
    <cellStyle name="Bilješka 2 10 5 2 2" xfId="9874" xr:uid="{00000000-0005-0000-0000-0000A9000000}"/>
    <cellStyle name="Bilješka 2 10 5 2 3" xfId="9875" xr:uid="{00000000-0005-0000-0000-0000AA000000}"/>
    <cellStyle name="Bilješka 2 10 5 3" xfId="9876" xr:uid="{00000000-0005-0000-0000-0000AB000000}"/>
    <cellStyle name="Bilješka 2 10 5 4" xfId="9877" xr:uid="{00000000-0005-0000-0000-0000AC000000}"/>
    <cellStyle name="Bilješka 2 10 6" xfId="1316" xr:uid="{00000000-0005-0000-0000-0000AD000000}"/>
    <cellStyle name="Bilješka 2 10 6 2" xfId="5999" xr:uid="{00000000-0005-0000-0000-0000AE000000}"/>
    <cellStyle name="Bilješka 2 10 6 2 2" xfId="9878" xr:uid="{00000000-0005-0000-0000-0000AF000000}"/>
    <cellStyle name="Bilješka 2 10 6 2 3" xfId="9879" xr:uid="{00000000-0005-0000-0000-0000B0000000}"/>
    <cellStyle name="Bilješka 2 10 6 3" xfId="9880" xr:uid="{00000000-0005-0000-0000-0000B1000000}"/>
    <cellStyle name="Bilješka 2 10 6 4" xfId="9881" xr:uid="{00000000-0005-0000-0000-0000B2000000}"/>
    <cellStyle name="Bilješka 2 10 7" xfId="1757" xr:uid="{00000000-0005-0000-0000-0000B3000000}"/>
    <cellStyle name="Bilješka 2 10 7 2" xfId="6439" xr:uid="{00000000-0005-0000-0000-0000B4000000}"/>
    <cellStyle name="Bilješka 2 10 7 2 2" xfId="9882" xr:uid="{00000000-0005-0000-0000-0000B5000000}"/>
    <cellStyle name="Bilješka 2 10 7 2 3" xfId="9883" xr:uid="{00000000-0005-0000-0000-0000B6000000}"/>
    <cellStyle name="Bilješka 2 10 7 3" xfId="9884" xr:uid="{00000000-0005-0000-0000-0000B7000000}"/>
    <cellStyle name="Bilješka 2 10 7 4" xfId="9885" xr:uid="{00000000-0005-0000-0000-0000B8000000}"/>
    <cellStyle name="Bilješka 2 10 8" xfId="2410" xr:uid="{00000000-0005-0000-0000-0000B9000000}"/>
    <cellStyle name="Bilješka 2 10 8 2" xfId="7088" xr:uid="{00000000-0005-0000-0000-0000BA000000}"/>
    <cellStyle name="Bilješka 2 10 8 2 2" xfId="9886" xr:uid="{00000000-0005-0000-0000-0000BB000000}"/>
    <cellStyle name="Bilješka 2 10 8 2 3" xfId="9887" xr:uid="{00000000-0005-0000-0000-0000BC000000}"/>
    <cellStyle name="Bilješka 2 10 8 3" xfId="9888" xr:uid="{00000000-0005-0000-0000-0000BD000000}"/>
    <cellStyle name="Bilješka 2 10 8 4" xfId="9889" xr:uid="{00000000-0005-0000-0000-0000BE000000}"/>
    <cellStyle name="Bilješka 2 10 9" xfId="3597" xr:uid="{00000000-0005-0000-0000-0000BF000000}"/>
    <cellStyle name="Bilješka 2 10 9 2" xfId="8269" xr:uid="{00000000-0005-0000-0000-0000C0000000}"/>
    <cellStyle name="Bilješka 2 10 9 2 2" xfId="9890" xr:uid="{00000000-0005-0000-0000-0000C1000000}"/>
    <cellStyle name="Bilješka 2 10 9 2 3" xfId="9891" xr:uid="{00000000-0005-0000-0000-0000C2000000}"/>
    <cellStyle name="Bilješka 2 10 9 3" xfId="9892" xr:uid="{00000000-0005-0000-0000-0000C3000000}"/>
    <cellStyle name="Bilješka 2 10 9 4" xfId="9893" xr:uid="{00000000-0005-0000-0000-0000C4000000}"/>
    <cellStyle name="Bilješka 2 11" xfId="542" xr:uid="{00000000-0005-0000-0000-0000C5000000}"/>
    <cellStyle name="Bilješka 2 11 10" xfId="3581" xr:uid="{00000000-0005-0000-0000-0000C6000000}"/>
    <cellStyle name="Bilješka 2 11 10 2" xfId="8253" xr:uid="{00000000-0005-0000-0000-0000C7000000}"/>
    <cellStyle name="Bilješka 2 11 10 2 2" xfId="9894" xr:uid="{00000000-0005-0000-0000-0000C8000000}"/>
    <cellStyle name="Bilješka 2 11 10 2 3" xfId="9895" xr:uid="{00000000-0005-0000-0000-0000C9000000}"/>
    <cellStyle name="Bilješka 2 11 10 3" xfId="9896" xr:uid="{00000000-0005-0000-0000-0000CA000000}"/>
    <cellStyle name="Bilješka 2 11 10 4" xfId="9897" xr:uid="{00000000-0005-0000-0000-0000CB000000}"/>
    <cellStyle name="Bilješka 2 11 11" xfId="4434" xr:uid="{00000000-0005-0000-0000-0000CC000000}"/>
    <cellStyle name="Bilješka 2 11 11 2" xfId="9898" xr:uid="{00000000-0005-0000-0000-0000CD000000}"/>
    <cellStyle name="Bilješka 2 11 11 3" xfId="9899" xr:uid="{00000000-0005-0000-0000-0000CE000000}"/>
    <cellStyle name="Bilješka 2 11 12" xfId="9900" xr:uid="{00000000-0005-0000-0000-0000CF000000}"/>
    <cellStyle name="Bilješka 2 11 13" xfId="9901" xr:uid="{00000000-0005-0000-0000-0000D0000000}"/>
    <cellStyle name="Bilješka 2 11 2" xfId="757" xr:uid="{00000000-0005-0000-0000-0000D1000000}"/>
    <cellStyle name="Bilješka 2 11 2 2" xfId="5450" xr:uid="{00000000-0005-0000-0000-0000D2000000}"/>
    <cellStyle name="Bilješka 2 11 2 2 2" xfId="9902" xr:uid="{00000000-0005-0000-0000-0000D3000000}"/>
    <cellStyle name="Bilješka 2 11 2 2 3" xfId="9903" xr:uid="{00000000-0005-0000-0000-0000D4000000}"/>
    <cellStyle name="Bilješka 2 11 2 3" xfId="9904" xr:uid="{00000000-0005-0000-0000-0000D5000000}"/>
    <cellStyle name="Bilješka 2 11 2 4" xfId="9905" xr:uid="{00000000-0005-0000-0000-0000D6000000}"/>
    <cellStyle name="Bilješka 2 11 3" xfId="1346" xr:uid="{00000000-0005-0000-0000-0000D7000000}"/>
    <cellStyle name="Bilješka 2 11 3 2" xfId="6029" xr:uid="{00000000-0005-0000-0000-0000D8000000}"/>
    <cellStyle name="Bilješka 2 11 3 2 2" xfId="9906" xr:uid="{00000000-0005-0000-0000-0000D9000000}"/>
    <cellStyle name="Bilješka 2 11 3 2 3" xfId="9907" xr:uid="{00000000-0005-0000-0000-0000DA000000}"/>
    <cellStyle name="Bilješka 2 11 3 3" xfId="9908" xr:uid="{00000000-0005-0000-0000-0000DB000000}"/>
    <cellStyle name="Bilješka 2 11 3 4" xfId="9909" xr:uid="{00000000-0005-0000-0000-0000DC000000}"/>
    <cellStyle name="Bilješka 2 11 4" xfId="1255" xr:uid="{00000000-0005-0000-0000-0000DD000000}"/>
    <cellStyle name="Bilješka 2 11 4 2" xfId="5938" xr:uid="{00000000-0005-0000-0000-0000DE000000}"/>
    <cellStyle name="Bilješka 2 11 4 2 2" xfId="9910" xr:uid="{00000000-0005-0000-0000-0000DF000000}"/>
    <cellStyle name="Bilješka 2 11 4 2 3" xfId="9911" xr:uid="{00000000-0005-0000-0000-0000E0000000}"/>
    <cellStyle name="Bilješka 2 11 4 3" xfId="9912" xr:uid="{00000000-0005-0000-0000-0000E1000000}"/>
    <cellStyle name="Bilješka 2 11 4 4" xfId="9913" xr:uid="{00000000-0005-0000-0000-0000E2000000}"/>
    <cellStyle name="Bilješka 2 11 5" xfId="1269" xr:uid="{00000000-0005-0000-0000-0000E3000000}"/>
    <cellStyle name="Bilješka 2 11 5 2" xfId="5952" xr:uid="{00000000-0005-0000-0000-0000E4000000}"/>
    <cellStyle name="Bilješka 2 11 5 2 2" xfId="9914" xr:uid="{00000000-0005-0000-0000-0000E5000000}"/>
    <cellStyle name="Bilješka 2 11 5 2 3" xfId="9915" xr:uid="{00000000-0005-0000-0000-0000E6000000}"/>
    <cellStyle name="Bilješka 2 11 5 3" xfId="9916" xr:uid="{00000000-0005-0000-0000-0000E7000000}"/>
    <cellStyle name="Bilješka 2 11 5 4" xfId="9917" xr:uid="{00000000-0005-0000-0000-0000E8000000}"/>
    <cellStyle name="Bilješka 2 11 6" xfId="1760" xr:uid="{00000000-0005-0000-0000-0000E9000000}"/>
    <cellStyle name="Bilješka 2 11 6 2" xfId="6442" xr:uid="{00000000-0005-0000-0000-0000EA000000}"/>
    <cellStyle name="Bilješka 2 11 6 2 2" xfId="9918" xr:uid="{00000000-0005-0000-0000-0000EB000000}"/>
    <cellStyle name="Bilješka 2 11 6 2 3" xfId="9919" xr:uid="{00000000-0005-0000-0000-0000EC000000}"/>
    <cellStyle name="Bilješka 2 11 6 3" xfId="9920" xr:uid="{00000000-0005-0000-0000-0000ED000000}"/>
    <cellStyle name="Bilješka 2 11 6 4" xfId="9921" xr:uid="{00000000-0005-0000-0000-0000EE000000}"/>
    <cellStyle name="Bilješka 2 11 7" xfId="1428" xr:uid="{00000000-0005-0000-0000-0000EF000000}"/>
    <cellStyle name="Bilješka 2 11 7 2" xfId="6111" xr:uid="{00000000-0005-0000-0000-0000F0000000}"/>
    <cellStyle name="Bilješka 2 11 7 2 2" xfId="9922" xr:uid="{00000000-0005-0000-0000-0000F1000000}"/>
    <cellStyle name="Bilješka 2 11 7 2 3" xfId="9923" xr:uid="{00000000-0005-0000-0000-0000F2000000}"/>
    <cellStyle name="Bilješka 2 11 7 3" xfId="9924" xr:uid="{00000000-0005-0000-0000-0000F3000000}"/>
    <cellStyle name="Bilješka 2 11 7 4" xfId="9925" xr:uid="{00000000-0005-0000-0000-0000F4000000}"/>
    <cellStyle name="Bilješka 2 11 8" xfId="2746" xr:uid="{00000000-0005-0000-0000-0000F5000000}"/>
    <cellStyle name="Bilješka 2 11 8 2" xfId="7424" xr:uid="{00000000-0005-0000-0000-0000F6000000}"/>
    <cellStyle name="Bilješka 2 11 8 2 2" xfId="9926" xr:uid="{00000000-0005-0000-0000-0000F7000000}"/>
    <cellStyle name="Bilješka 2 11 8 2 3" xfId="9927" xr:uid="{00000000-0005-0000-0000-0000F8000000}"/>
    <cellStyle name="Bilješka 2 11 8 3" xfId="9928" xr:uid="{00000000-0005-0000-0000-0000F9000000}"/>
    <cellStyle name="Bilješka 2 11 8 4" xfId="9929" xr:uid="{00000000-0005-0000-0000-0000FA000000}"/>
    <cellStyle name="Bilješka 2 11 9" xfId="3598" xr:uid="{00000000-0005-0000-0000-0000FB000000}"/>
    <cellStyle name="Bilješka 2 11 9 2" xfId="8270" xr:uid="{00000000-0005-0000-0000-0000FC000000}"/>
    <cellStyle name="Bilješka 2 11 9 2 2" xfId="9930" xr:uid="{00000000-0005-0000-0000-0000FD000000}"/>
    <cellStyle name="Bilješka 2 11 9 2 3" xfId="9931" xr:uid="{00000000-0005-0000-0000-0000FE000000}"/>
    <cellStyle name="Bilješka 2 11 9 3" xfId="9932" xr:uid="{00000000-0005-0000-0000-0000FF000000}"/>
    <cellStyle name="Bilješka 2 11 9 4" xfId="9933" xr:uid="{00000000-0005-0000-0000-000000010000}"/>
    <cellStyle name="Bilješka 2 12" xfId="328" xr:uid="{00000000-0005-0000-0000-000001010000}"/>
    <cellStyle name="Bilješka 2 12 10" xfId="3562" xr:uid="{00000000-0005-0000-0000-000002010000}"/>
    <cellStyle name="Bilješka 2 12 10 2" xfId="8236" xr:uid="{00000000-0005-0000-0000-000003010000}"/>
    <cellStyle name="Bilješka 2 12 10 2 2" xfId="9934" xr:uid="{00000000-0005-0000-0000-000004010000}"/>
    <cellStyle name="Bilješka 2 12 10 2 3" xfId="9935" xr:uid="{00000000-0005-0000-0000-000005010000}"/>
    <cellStyle name="Bilješka 2 12 10 3" xfId="9936" xr:uid="{00000000-0005-0000-0000-000006010000}"/>
    <cellStyle name="Bilješka 2 12 10 4" xfId="9937" xr:uid="{00000000-0005-0000-0000-000007010000}"/>
    <cellStyle name="Bilješka 2 12 11" xfId="4435" xr:uid="{00000000-0005-0000-0000-000008010000}"/>
    <cellStyle name="Bilješka 2 12 11 2" xfId="9938" xr:uid="{00000000-0005-0000-0000-000009010000}"/>
    <cellStyle name="Bilješka 2 12 11 3" xfId="9939" xr:uid="{00000000-0005-0000-0000-00000A010000}"/>
    <cellStyle name="Bilješka 2 12 12" xfId="9940" xr:uid="{00000000-0005-0000-0000-00000B010000}"/>
    <cellStyle name="Bilješka 2 12 13" xfId="9941" xr:uid="{00000000-0005-0000-0000-00000C010000}"/>
    <cellStyle name="Bilješka 2 12 2" xfId="758" xr:uid="{00000000-0005-0000-0000-00000D010000}"/>
    <cellStyle name="Bilješka 2 12 2 2" xfId="5451" xr:uid="{00000000-0005-0000-0000-00000E010000}"/>
    <cellStyle name="Bilješka 2 12 2 2 2" xfId="9942" xr:uid="{00000000-0005-0000-0000-00000F010000}"/>
    <cellStyle name="Bilješka 2 12 2 2 3" xfId="9943" xr:uid="{00000000-0005-0000-0000-000010010000}"/>
    <cellStyle name="Bilješka 2 12 2 3" xfId="9944" xr:uid="{00000000-0005-0000-0000-000011010000}"/>
    <cellStyle name="Bilješka 2 12 2 4" xfId="9945" xr:uid="{00000000-0005-0000-0000-000012010000}"/>
    <cellStyle name="Bilješka 2 12 3" xfId="1347" xr:uid="{00000000-0005-0000-0000-000013010000}"/>
    <cellStyle name="Bilješka 2 12 3 2" xfId="6030" xr:uid="{00000000-0005-0000-0000-000014010000}"/>
    <cellStyle name="Bilješka 2 12 3 2 2" xfId="9946" xr:uid="{00000000-0005-0000-0000-000015010000}"/>
    <cellStyle name="Bilješka 2 12 3 2 3" xfId="9947" xr:uid="{00000000-0005-0000-0000-000016010000}"/>
    <cellStyle name="Bilješka 2 12 3 3" xfId="9948" xr:uid="{00000000-0005-0000-0000-000017010000}"/>
    <cellStyle name="Bilješka 2 12 3 4" xfId="9949" xr:uid="{00000000-0005-0000-0000-000018010000}"/>
    <cellStyle name="Bilješka 2 12 4" xfId="1304" xr:uid="{00000000-0005-0000-0000-000019010000}"/>
    <cellStyle name="Bilješka 2 12 4 2" xfId="5987" xr:uid="{00000000-0005-0000-0000-00001A010000}"/>
    <cellStyle name="Bilješka 2 12 4 2 2" xfId="9950" xr:uid="{00000000-0005-0000-0000-00001B010000}"/>
    <cellStyle name="Bilješka 2 12 4 2 3" xfId="9951" xr:uid="{00000000-0005-0000-0000-00001C010000}"/>
    <cellStyle name="Bilješka 2 12 4 3" xfId="9952" xr:uid="{00000000-0005-0000-0000-00001D010000}"/>
    <cellStyle name="Bilješka 2 12 4 4" xfId="9953" xr:uid="{00000000-0005-0000-0000-00001E010000}"/>
    <cellStyle name="Bilješka 2 12 5" xfId="1176" xr:uid="{00000000-0005-0000-0000-00001F010000}"/>
    <cellStyle name="Bilješka 2 12 5 2" xfId="5864" xr:uid="{00000000-0005-0000-0000-000020010000}"/>
    <cellStyle name="Bilješka 2 12 5 2 2" xfId="9954" xr:uid="{00000000-0005-0000-0000-000021010000}"/>
    <cellStyle name="Bilješka 2 12 5 2 3" xfId="9955" xr:uid="{00000000-0005-0000-0000-000022010000}"/>
    <cellStyle name="Bilješka 2 12 5 3" xfId="9956" xr:uid="{00000000-0005-0000-0000-000023010000}"/>
    <cellStyle name="Bilješka 2 12 5 4" xfId="9957" xr:uid="{00000000-0005-0000-0000-000024010000}"/>
    <cellStyle name="Bilješka 2 12 6" xfId="1204" xr:uid="{00000000-0005-0000-0000-000025010000}"/>
    <cellStyle name="Bilješka 2 12 6 2" xfId="5888" xr:uid="{00000000-0005-0000-0000-000026010000}"/>
    <cellStyle name="Bilješka 2 12 6 2 2" xfId="9958" xr:uid="{00000000-0005-0000-0000-000027010000}"/>
    <cellStyle name="Bilješka 2 12 6 2 3" xfId="9959" xr:uid="{00000000-0005-0000-0000-000028010000}"/>
    <cellStyle name="Bilješka 2 12 6 3" xfId="9960" xr:uid="{00000000-0005-0000-0000-000029010000}"/>
    <cellStyle name="Bilješka 2 12 6 4" xfId="9961" xr:uid="{00000000-0005-0000-0000-00002A010000}"/>
    <cellStyle name="Bilješka 2 12 7" xfId="1220" xr:uid="{00000000-0005-0000-0000-00002B010000}"/>
    <cellStyle name="Bilješka 2 12 7 2" xfId="5904" xr:uid="{00000000-0005-0000-0000-00002C010000}"/>
    <cellStyle name="Bilješka 2 12 7 2 2" xfId="9962" xr:uid="{00000000-0005-0000-0000-00002D010000}"/>
    <cellStyle name="Bilješka 2 12 7 2 3" xfId="9963" xr:uid="{00000000-0005-0000-0000-00002E010000}"/>
    <cellStyle name="Bilješka 2 12 7 3" xfId="9964" xr:uid="{00000000-0005-0000-0000-00002F010000}"/>
    <cellStyle name="Bilješka 2 12 7 4" xfId="9965" xr:uid="{00000000-0005-0000-0000-000030010000}"/>
    <cellStyle name="Bilješka 2 12 8" xfId="1311" xr:uid="{00000000-0005-0000-0000-000031010000}"/>
    <cellStyle name="Bilješka 2 12 8 2" xfId="5994" xr:uid="{00000000-0005-0000-0000-000032010000}"/>
    <cellStyle name="Bilješka 2 12 8 2 2" xfId="9966" xr:uid="{00000000-0005-0000-0000-000033010000}"/>
    <cellStyle name="Bilješka 2 12 8 2 3" xfId="9967" xr:uid="{00000000-0005-0000-0000-000034010000}"/>
    <cellStyle name="Bilješka 2 12 8 3" xfId="9968" xr:uid="{00000000-0005-0000-0000-000035010000}"/>
    <cellStyle name="Bilješka 2 12 8 4" xfId="9969" xr:uid="{00000000-0005-0000-0000-000036010000}"/>
    <cellStyle name="Bilješka 2 12 9" xfId="3599" xr:uid="{00000000-0005-0000-0000-000037010000}"/>
    <cellStyle name="Bilješka 2 12 9 2" xfId="8271" xr:uid="{00000000-0005-0000-0000-000038010000}"/>
    <cellStyle name="Bilješka 2 12 9 2 2" xfId="9970" xr:uid="{00000000-0005-0000-0000-000039010000}"/>
    <cellStyle name="Bilješka 2 12 9 2 3" xfId="9971" xr:uid="{00000000-0005-0000-0000-00003A010000}"/>
    <cellStyle name="Bilješka 2 12 9 3" xfId="9972" xr:uid="{00000000-0005-0000-0000-00003B010000}"/>
    <cellStyle name="Bilješka 2 12 9 4" xfId="9973" xr:uid="{00000000-0005-0000-0000-00003C010000}"/>
    <cellStyle name="Bilješka 2 13" xfId="318" xr:uid="{00000000-0005-0000-0000-00003D010000}"/>
    <cellStyle name="Bilješka 2 13 10" xfId="4008" xr:uid="{00000000-0005-0000-0000-00003E010000}"/>
    <cellStyle name="Bilješka 2 13 10 2" xfId="8680" xr:uid="{00000000-0005-0000-0000-00003F010000}"/>
    <cellStyle name="Bilješka 2 13 10 2 2" xfId="9974" xr:uid="{00000000-0005-0000-0000-000040010000}"/>
    <cellStyle name="Bilješka 2 13 10 2 3" xfId="9975" xr:uid="{00000000-0005-0000-0000-000041010000}"/>
    <cellStyle name="Bilješka 2 13 10 3" xfId="9976" xr:uid="{00000000-0005-0000-0000-000042010000}"/>
    <cellStyle name="Bilješka 2 13 10 4" xfId="9977" xr:uid="{00000000-0005-0000-0000-000043010000}"/>
    <cellStyle name="Bilješka 2 13 11" xfId="4436" xr:uid="{00000000-0005-0000-0000-000044010000}"/>
    <cellStyle name="Bilješka 2 13 11 2" xfId="9978" xr:uid="{00000000-0005-0000-0000-000045010000}"/>
    <cellStyle name="Bilješka 2 13 11 3" xfId="9979" xr:uid="{00000000-0005-0000-0000-000046010000}"/>
    <cellStyle name="Bilješka 2 13 12" xfId="9980" xr:uid="{00000000-0005-0000-0000-000047010000}"/>
    <cellStyle name="Bilješka 2 13 13" xfId="9981" xr:uid="{00000000-0005-0000-0000-000048010000}"/>
    <cellStyle name="Bilješka 2 13 2" xfId="759" xr:uid="{00000000-0005-0000-0000-000049010000}"/>
    <cellStyle name="Bilješka 2 13 2 2" xfId="5452" xr:uid="{00000000-0005-0000-0000-00004A010000}"/>
    <cellStyle name="Bilješka 2 13 2 2 2" xfId="9982" xr:uid="{00000000-0005-0000-0000-00004B010000}"/>
    <cellStyle name="Bilješka 2 13 2 2 3" xfId="9983" xr:uid="{00000000-0005-0000-0000-00004C010000}"/>
    <cellStyle name="Bilješka 2 13 2 3" xfId="9984" xr:uid="{00000000-0005-0000-0000-00004D010000}"/>
    <cellStyle name="Bilješka 2 13 2 4" xfId="9985" xr:uid="{00000000-0005-0000-0000-00004E010000}"/>
    <cellStyle name="Bilješka 2 13 3" xfId="1348" xr:uid="{00000000-0005-0000-0000-00004F010000}"/>
    <cellStyle name="Bilješka 2 13 3 2" xfId="6031" xr:uid="{00000000-0005-0000-0000-000050010000}"/>
    <cellStyle name="Bilješka 2 13 3 2 2" xfId="9986" xr:uid="{00000000-0005-0000-0000-000051010000}"/>
    <cellStyle name="Bilješka 2 13 3 2 3" xfId="9987" xr:uid="{00000000-0005-0000-0000-000052010000}"/>
    <cellStyle name="Bilješka 2 13 3 3" xfId="9988" xr:uid="{00000000-0005-0000-0000-000053010000}"/>
    <cellStyle name="Bilješka 2 13 3 4" xfId="9989" xr:uid="{00000000-0005-0000-0000-000054010000}"/>
    <cellStyle name="Bilješka 2 13 4" xfId="1211" xr:uid="{00000000-0005-0000-0000-000055010000}"/>
    <cellStyle name="Bilješka 2 13 4 2" xfId="5895" xr:uid="{00000000-0005-0000-0000-000056010000}"/>
    <cellStyle name="Bilješka 2 13 4 2 2" xfId="9990" xr:uid="{00000000-0005-0000-0000-000057010000}"/>
    <cellStyle name="Bilješka 2 13 4 2 3" xfId="9991" xr:uid="{00000000-0005-0000-0000-000058010000}"/>
    <cellStyle name="Bilješka 2 13 4 3" xfId="9992" xr:uid="{00000000-0005-0000-0000-000059010000}"/>
    <cellStyle name="Bilješka 2 13 4 4" xfId="9993" xr:uid="{00000000-0005-0000-0000-00005A010000}"/>
    <cellStyle name="Bilješka 2 13 5" xfId="1241" xr:uid="{00000000-0005-0000-0000-00005B010000}"/>
    <cellStyle name="Bilješka 2 13 5 2" xfId="5924" xr:uid="{00000000-0005-0000-0000-00005C010000}"/>
    <cellStyle name="Bilješka 2 13 5 2 2" xfId="9994" xr:uid="{00000000-0005-0000-0000-00005D010000}"/>
    <cellStyle name="Bilješka 2 13 5 2 3" xfId="9995" xr:uid="{00000000-0005-0000-0000-00005E010000}"/>
    <cellStyle name="Bilješka 2 13 5 3" xfId="9996" xr:uid="{00000000-0005-0000-0000-00005F010000}"/>
    <cellStyle name="Bilješka 2 13 5 4" xfId="9997" xr:uid="{00000000-0005-0000-0000-000060010000}"/>
    <cellStyle name="Bilješka 2 13 6" xfId="1288" xr:uid="{00000000-0005-0000-0000-000061010000}"/>
    <cellStyle name="Bilješka 2 13 6 2" xfId="5971" xr:uid="{00000000-0005-0000-0000-000062010000}"/>
    <cellStyle name="Bilješka 2 13 6 2 2" xfId="9998" xr:uid="{00000000-0005-0000-0000-000063010000}"/>
    <cellStyle name="Bilješka 2 13 6 2 3" xfId="9999" xr:uid="{00000000-0005-0000-0000-000064010000}"/>
    <cellStyle name="Bilješka 2 13 6 3" xfId="10000" xr:uid="{00000000-0005-0000-0000-000065010000}"/>
    <cellStyle name="Bilješka 2 13 6 4" xfId="10001" xr:uid="{00000000-0005-0000-0000-000066010000}"/>
    <cellStyle name="Bilješka 2 13 7" xfId="1265" xr:uid="{00000000-0005-0000-0000-000067010000}"/>
    <cellStyle name="Bilješka 2 13 7 2" xfId="5948" xr:uid="{00000000-0005-0000-0000-000068010000}"/>
    <cellStyle name="Bilješka 2 13 7 2 2" xfId="10002" xr:uid="{00000000-0005-0000-0000-000069010000}"/>
    <cellStyle name="Bilješka 2 13 7 2 3" xfId="10003" xr:uid="{00000000-0005-0000-0000-00006A010000}"/>
    <cellStyle name="Bilješka 2 13 7 3" xfId="10004" xr:uid="{00000000-0005-0000-0000-00006B010000}"/>
    <cellStyle name="Bilješka 2 13 7 4" xfId="10005" xr:uid="{00000000-0005-0000-0000-00006C010000}"/>
    <cellStyle name="Bilješka 2 13 8" xfId="2576" xr:uid="{00000000-0005-0000-0000-00006D010000}"/>
    <cellStyle name="Bilješka 2 13 8 2" xfId="7254" xr:uid="{00000000-0005-0000-0000-00006E010000}"/>
    <cellStyle name="Bilješka 2 13 8 2 2" xfId="10006" xr:uid="{00000000-0005-0000-0000-00006F010000}"/>
    <cellStyle name="Bilješka 2 13 8 2 3" xfId="10007" xr:uid="{00000000-0005-0000-0000-000070010000}"/>
    <cellStyle name="Bilješka 2 13 8 3" xfId="10008" xr:uid="{00000000-0005-0000-0000-000071010000}"/>
    <cellStyle name="Bilješka 2 13 8 4" xfId="10009" xr:uid="{00000000-0005-0000-0000-000072010000}"/>
    <cellStyle name="Bilješka 2 13 9" xfId="3600" xr:uid="{00000000-0005-0000-0000-000073010000}"/>
    <cellStyle name="Bilješka 2 13 9 2" xfId="8272" xr:uid="{00000000-0005-0000-0000-000074010000}"/>
    <cellStyle name="Bilješka 2 13 9 2 2" xfId="10010" xr:uid="{00000000-0005-0000-0000-000075010000}"/>
    <cellStyle name="Bilješka 2 13 9 2 3" xfId="10011" xr:uid="{00000000-0005-0000-0000-000076010000}"/>
    <cellStyle name="Bilješka 2 13 9 3" xfId="10012" xr:uid="{00000000-0005-0000-0000-000077010000}"/>
    <cellStyle name="Bilješka 2 13 9 4" xfId="10013" xr:uid="{00000000-0005-0000-0000-000078010000}"/>
    <cellStyle name="Bilješka 2 14" xfId="700" xr:uid="{00000000-0005-0000-0000-000079010000}"/>
    <cellStyle name="Bilješka 2 14 10" xfId="4009" xr:uid="{00000000-0005-0000-0000-00007A010000}"/>
    <cellStyle name="Bilješka 2 14 10 2" xfId="8681" xr:uid="{00000000-0005-0000-0000-00007B010000}"/>
    <cellStyle name="Bilješka 2 14 10 2 2" xfId="10014" xr:uid="{00000000-0005-0000-0000-00007C010000}"/>
    <cellStyle name="Bilješka 2 14 10 2 3" xfId="10015" xr:uid="{00000000-0005-0000-0000-00007D010000}"/>
    <cellStyle name="Bilješka 2 14 10 3" xfId="10016" xr:uid="{00000000-0005-0000-0000-00007E010000}"/>
    <cellStyle name="Bilješka 2 14 10 4" xfId="10017" xr:uid="{00000000-0005-0000-0000-00007F010000}"/>
    <cellStyle name="Bilješka 2 14 11" xfId="4437" xr:uid="{00000000-0005-0000-0000-000080010000}"/>
    <cellStyle name="Bilješka 2 14 11 2" xfId="10018" xr:uid="{00000000-0005-0000-0000-000081010000}"/>
    <cellStyle name="Bilješka 2 14 11 3" xfId="10019" xr:uid="{00000000-0005-0000-0000-000082010000}"/>
    <cellStyle name="Bilješka 2 14 12" xfId="10020" xr:uid="{00000000-0005-0000-0000-000083010000}"/>
    <cellStyle name="Bilješka 2 14 13" xfId="10021" xr:uid="{00000000-0005-0000-0000-000084010000}"/>
    <cellStyle name="Bilješka 2 14 2" xfId="760" xr:uid="{00000000-0005-0000-0000-000085010000}"/>
    <cellStyle name="Bilješka 2 14 2 2" xfId="5453" xr:uid="{00000000-0005-0000-0000-000086010000}"/>
    <cellStyle name="Bilješka 2 14 2 2 2" xfId="10022" xr:uid="{00000000-0005-0000-0000-000087010000}"/>
    <cellStyle name="Bilješka 2 14 2 2 3" xfId="10023" xr:uid="{00000000-0005-0000-0000-000088010000}"/>
    <cellStyle name="Bilješka 2 14 2 3" xfId="10024" xr:uid="{00000000-0005-0000-0000-000089010000}"/>
    <cellStyle name="Bilješka 2 14 2 4" xfId="10025" xr:uid="{00000000-0005-0000-0000-00008A010000}"/>
    <cellStyle name="Bilješka 2 14 3" xfId="1349" xr:uid="{00000000-0005-0000-0000-00008B010000}"/>
    <cellStyle name="Bilješka 2 14 3 2" xfId="6032" xr:uid="{00000000-0005-0000-0000-00008C010000}"/>
    <cellStyle name="Bilješka 2 14 3 2 2" xfId="10026" xr:uid="{00000000-0005-0000-0000-00008D010000}"/>
    <cellStyle name="Bilješka 2 14 3 2 3" xfId="10027" xr:uid="{00000000-0005-0000-0000-00008E010000}"/>
    <cellStyle name="Bilješka 2 14 3 3" xfId="10028" xr:uid="{00000000-0005-0000-0000-00008F010000}"/>
    <cellStyle name="Bilješka 2 14 3 4" xfId="10029" xr:uid="{00000000-0005-0000-0000-000090010000}"/>
    <cellStyle name="Bilješka 2 14 4" xfId="1254" xr:uid="{00000000-0005-0000-0000-000091010000}"/>
    <cellStyle name="Bilješka 2 14 4 2" xfId="5937" xr:uid="{00000000-0005-0000-0000-000092010000}"/>
    <cellStyle name="Bilješka 2 14 4 2 2" xfId="10030" xr:uid="{00000000-0005-0000-0000-000093010000}"/>
    <cellStyle name="Bilješka 2 14 4 2 3" xfId="10031" xr:uid="{00000000-0005-0000-0000-000094010000}"/>
    <cellStyle name="Bilješka 2 14 4 3" xfId="10032" xr:uid="{00000000-0005-0000-0000-000095010000}"/>
    <cellStyle name="Bilješka 2 14 4 4" xfId="10033" xr:uid="{00000000-0005-0000-0000-000096010000}"/>
    <cellStyle name="Bilješka 2 14 5" xfId="1228" xr:uid="{00000000-0005-0000-0000-000097010000}"/>
    <cellStyle name="Bilješka 2 14 5 2" xfId="5912" xr:uid="{00000000-0005-0000-0000-000098010000}"/>
    <cellStyle name="Bilješka 2 14 5 2 2" xfId="10034" xr:uid="{00000000-0005-0000-0000-000099010000}"/>
    <cellStyle name="Bilješka 2 14 5 2 3" xfId="10035" xr:uid="{00000000-0005-0000-0000-00009A010000}"/>
    <cellStyle name="Bilješka 2 14 5 3" xfId="10036" xr:uid="{00000000-0005-0000-0000-00009B010000}"/>
    <cellStyle name="Bilješka 2 14 5 4" xfId="10037" xr:uid="{00000000-0005-0000-0000-00009C010000}"/>
    <cellStyle name="Bilješka 2 14 6" xfId="1761" xr:uid="{00000000-0005-0000-0000-00009D010000}"/>
    <cellStyle name="Bilješka 2 14 6 2" xfId="6443" xr:uid="{00000000-0005-0000-0000-00009E010000}"/>
    <cellStyle name="Bilješka 2 14 6 2 2" xfId="10038" xr:uid="{00000000-0005-0000-0000-00009F010000}"/>
    <cellStyle name="Bilješka 2 14 6 2 3" xfId="10039" xr:uid="{00000000-0005-0000-0000-0000A0010000}"/>
    <cellStyle name="Bilješka 2 14 6 3" xfId="10040" xr:uid="{00000000-0005-0000-0000-0000A1010000}"/>
    <cellStyle name="Bilješka 2 14 6 4" xfId="10041" xr:uid="{00000000-0005-0000-0000-0000A2010000}"/>
    <cellStyle name="Bilješka 2 14 7" xfId="1284" xr:uid="{00000000-0005-0000-0000-0000A3010000}"/>
    <cellStyle name="Bilješka 2 14 7 2" xfId="5967" xr:uid="{00000000-0005-0000-0000-0000A4010000}"/>
    <cellStyle name="Bilješka 2 14 7 2 2" xfId="10042" xr:uid="{00000000-0005-0000-0000-0000A5010000}"/>
    <cellStyle name="Bilješka 2 14 7 2 3" xfId="10043" xr:uid="{00000000-0005-0000-0000-0000A6010000}"/>
    <cellStyle name="Bilješka 2 14 7 3" xfId="10044" xr:uid="{00000000-0005-0000-0000-0000A7010000}"/>
    <cellStyle name="Bilješka 2 14 7 4" xfId="10045" xr:uid="{00000000-0005-0000-0000-0000A8010000}"/>
    <cellStyle name="Bilješka 2 14 8" xfId="2747" xr:uid="{00000000-0005-0000-0000-0000A9010000}"/>
    <cellStyle name="Bilješka 2 14 8 2" xfId="7425" xr:uid="{00000000-0005-0000-0000-0000AA010000}"/>
    <cellStyle name="Bilješka 2 14 8 2 2" xfId="10046" xr:uid="{00000000-0005-0000-0000-0000AB010000}"/>
    <cellStyle name="Bilješka 2 14 8 2 3" xfId="10047" xr:uid="{00000000-0005-0000-0000-0000AC010000}"/>
    <cellStyle name="Bilješka 2 14 8 3" xfId="10048" xr:uid="{00000000-0005-0000-0000-0000AD010000}"/>
    <cellStyle name="Bilješka 2 14 8 4" xfId="10049" xr:uid="{00000000-0005-0000-0000-0000AE010000}"/>
    <cellStyle name="Bilješka 2 14 9" xfId="3601" xr:uid="{00000000-0005-0000-0000-0000AF010000}"/>
    <cellStyle name="Bilješka 2 14 9 2" xfId="8273" xr:uid="{00000000-0005-0000-0000-0000B0010000}"/>
    <cellStyle name="Bilješka 2 14 9 2 2" xfId="10050" xr:uid="{00000000-0005-0000-0000-0000B1010000}"/>
    <cellStyle name="Bilješka 2 14 9 2 3" xfId="10051" xr:uid="{00000000-0005-0000-0000-0000B2010000}"/>
    <cellStyle name="Bilješka 2 14 9 3" xfId="10052" xr:uid="{00000000-0005-0000-0000-0000B3010000}"/>
    <cellStyle name="Bilješka 2 14 9 4" xfId="10053" xr:uid="{00000000-0005-0000-0000-0000B4010000}"/>
    <cellStyle name="Bilješka 2 15" xfId="726" xr:uid="{00000000-0005-0000-0000-0000B5010000}"/>
    <cellStyle name="Bilješka 2 15 2" xfId="5419" xr:uid="{00000000-0005-0000-0000-0000B6010000}"/>
    <cellStyle name="Bilješka 2 15 2 2" xfId="10054" xr:uid="{00000000-0005-0000-0000-0000B7010000}"/>
    <cellStyle name="Bilješka 2 15 2 3" xfId="10055" xr:uid="{00000000-0005-0000-0000-0000B8010000}"/>
    <cellStyle name="Bilješka 2 15 3" xfId="10056" xr:uid="{00000000-0005-0000-0000-0000B9010000}"/>
    <cellStyle name="Bilješka 2 15 4" xfId="10057" xr:uid="{00000000-0005-0000-0000-0000BA010000}"/>
    <cellStyle name="Bilješka 2 16" xfId="10058" xr:uid="{00000000-0005-0000-0000-0000BB010000}"/>
    <cellStyle name="Bilješka 2 17" xfId="10059" xr:uid="{00000000-0005-0000-0000-0000BC010000}"/>
    <cellStyle name="Bilješka 2 18" xfId="10060" xr:uid="{00000000-0005-0000-0000-0000BD010000}"/>
    <cellStyle name="Bilješka 2 2" xfId="163" xr:uid="{00000000-0005-0000-0000-0000BE010000}"/>
    <cellStyle name="Bilješka 2 2 10" xfId="675" xr:uid="{00000000-0005-0000-0000-0000BF010000}"/>
    <cellStyle name="Bilješka 2 2 10 10" xfId="4010" xr:uid="{00000000-0005-0000-0000-0000C0010000}"/>
    <cellStyle name="Bilješka 2 2 10 10 2" xfId="8682" xr:uid="{00000000-0005-0000-0000-0000C1010000}"/>
    <cellStyle name="Bilješka 2 2 10 10 2 2" xfId="10061" xr:uid="{00000000-0005-0000-0000-0000C2010000}"/>
    <cellStyle name="Bilješka 2 2 10 10 2 3" xfId="10062" xr:uid="{00000000-0005-0000-0000-0000C3010000}"/>
    <cellStyle name="Bilješka 2 2 10 10 3" xfId="10063" xr:uid="{00000000-0005-0000-0000-0000C4010000}"/>
    <cellStyle name="Bilješka 2 2 10 10 4" xfId="10064" xr:uid="{00000000-0005-0000-0000-0000C5010000}"/>
    <cellStyle name="Bilješka 2 2 10 11" xfId="4438" xr:uid="{00000000-0005-0000-0000-0000C6010000}"/>
    <cellStyle name="Bilješka 2 2 10 11 2" xfId="10065" xr:uid="{00000000-0005-0000-0000-0000C7010000}"/>
    <cellStyle name="Bilješka 2 2 10 11 3" xfId="10066" xr:uid="{00000000-0005-0000-0000-0000C8010000}"/>
    <cellStyle name="Bilješka 2 2 10 12" xfId="10067" xr:uid="{00000000-0005-0000-0000-0000C9010000}"/>
    <cellStyle name="Bilješka 2 2 10 13" xfId="10068" xr:uid="{00000000-0005-0000-0000-0000CA010000}"/>
    <cellStyle name="Bilješka 2 2 10 2" xfId="761" xr:uid="{00000000-0005-0000-0000-0000CB010000}"/>
    <cellStyle name="Bilješka 2 2 10 2 2" xfId="5454" xr:uid="{00000000-0005-0000-0000-0000CC010000}"/>
    <cellStyle name="Bilješka 2 2 10 2 2 2" xfId="10069" xr:uid="{00000000-0005-0000-0000-0000CD010000}"/>
    <cellStyle name="Bilješka 2 2 10 2 2 3" xfId="10070" xr:uid="{00000000-0005-0000-0000-0000CE010000}"/>
    <cellStyle name="Bilješka 2 2 10 2 3" xfId="10071" xr:uid="{00000000-0005-0000-0000-0000CF010000}"/>
    <cellStyle name="Bilješka 2 2 10 2 4" xfId="10072" xr:uid="{00000000-0005-0000-0000-0000D0010000}"/>
    <cellStyle name="Bilješka 2 2 10 3" xfId="1350" xr:uid="{00000000-0005-0000-0000-0000D1010000}"/>
    <cellStyle name="Bilješka 2 2 10 3 2" xfId="6033" xr:uid="{00000000-0005-0000-0000-0000D2010000}"/>
    <cellStyle name="Bilješka 2 2 10 3 2 2" xfId="10073" xr:uid="{00000000-0005-0000-0000-0000D3010000}"/>
    <cellStyle name="Bilješka 2 2 10 3 2 3" xfId="10074" xr:uid="{00000000-0005-0000-0000-0000D4010000}"/>
    <cellStyle name="Bilješka 2 2 10 3 3" xfId="10075" xr:uid="{00000000-0005-0000-0000-0000D5010000}"/>
    <cellStyle name="Bilješka 2 2 10 3 4" xfId="10076" xr:uid="{00000000-0005-0000-0000-0000D6010000}"/>
    <cellStyle name="Bilješka 2 2 10 4" xfId="1305" xr:uid="{00000000-0005-0000-0000-0000D7010000}"/>
    <cellStyle name="Bilješka 2 2 10 4 2" xfId="5988" xr:uid="{00000000-0005-0000-0000-0000D8010000}"/>
    <cellStyle name="Bilješka 2 2 10 4 2 2" xfId="10077" xr:uid="{00000000-0005-0000-0000-0000D9010000}"/>
    <cellStyle name="Bilješka 2 2 10 4 2 3" xfId="10078" xr:uid="{00000000-0005-0000-0000-0000DA010000}"/>
    <cellStyle name="Bilješka 2 2 10 4 3" xfId="10079" xr:uid="{00000000-0005-0000-0000-0000DB010000}"/>
    <cellStyle name="Bilješka 2 2 10 4 4" xfId="10080" xr:uid="{00000000-0005-0000-0000-0000DC010000}"/>
    <cellStyle name="Bilješka 2 2 10 5" xfId="1175" xr:uid="{00000000-0005-0000-0000-0000DD010000}"/>
    <cellStyle name="Bilješka 2 2 10 5 2" xfId="5863" xr:uid="{00000000-0005-0000-0000-0000DE010000}"/>
    <cellStyle name="Bilješka 2 2 10 5 2 2" xfId="10081" xr:uid="{00000000-0005-0000-0000-0000DF010000}"/>
    <cellStyle name="Bilješka 2 2 10 5 2 3" xfId="10082" xr:uid="{00000000-0005-0000-0000-0000E0010000}"/>
    <cellStyle name="Bilješka 2 2 10 5 3" xfId="10083" xr:uid="{00000000-0005-0000-0000-0000E1010000}"/>
    <cellStyle name="Bilješka 2 2 10 5 4" xfId="10084" xr:uid="{00000000-0005-0000-0000-0000E2010000}"/>
    <cellStyle name="Bilješka 2 2 10 6" xfId="1193" xr:uid="{00000000-0005-0000-0000-0000E3010000}"/>
    <cellStyle name="Bilješka 2 2 10 6 2" xfId="5879" xr:uid="{00000000-0005-0000-0000-0000E4010000}"/>
    <cellStyle name="Bilješka 2 2 10 6 2 2" xfId="10085" xr:uid="{00000000-0005-0000-0000-0000E5010000}"/>
    <cellStyle name="Bilješka 2 2 10 6 2 3" xfId="10086" xr:uid="{00000000-0005-0000-0000-0000E6010000}"/>
    <cellStyle name="Bilješka 2 2 10 6 3" xfId="10087" xr:uid="{00000000-0005-0000-0000-0000E7010000}"/>
    <cellStyle name="Bilješka 2 2 10 6 4" xfId="10088" xr:uid="{00000000-0005-0000-0000-0000E8010000}"/>
    <cellStyle name="Bilješka 2 2 10 7" xfId="1245" xr:uid="{00000000-0005-0000-0000-0000E9010000}"/>
    <cellStyle name="Bilješka 2 2 10 7 2" xfId="5928" xr:uid="{00000000-0005-0000-0000-0000EA010000}"/>
    <cellStyle name="Bilješka 2 2 10 7 2 2" xfId="10089" xr:uid="{00000000-0005-0000-0000-0000EB010000}"/>
    <cellStyle name="Bilješka 2 2 10 7 2 3" xfId="10090" xr:uid="{00000000-0005-0000-0000-0000EC010000}"/>
    <cellStyle name="Bilješka 2 2 10 7 3" xfId="10091" xr:uid="{00000000-0005-0000-0000-0000ED010000}"/>
    <cellStyle name="Bilješka 2 2 10 7 4" xfId="10092" xr:uid="{00000000-0005-0000-0000-0000EE010000}"/>
    <cellStyle name="Bilješka 2 2 10 8" xfId="1320" xr:uid="{00000000-0005-0000-0000-0000EF010000}"/>
    <cellStyle name="Bilješka 2 2 10 8 2" xfId="6003" xr:uid="{00000000-0005-0000-0000-0000F0010000}"/>
    <cellStyle name="Bilješka 2 2 10 8 2 2" xfId="10093" xr:uid="{00000000-0005-0000-0000-0000F1010000}"/>
    <cellStyle name="Bilješka 2 2 10 8 2 3" xfId="10094" xr:uid="{00000000-0005-0000-0000-0000F2010000}"/>
    <cellStyle name="Bilješka 2 2 10 8 3" xfId="10095" xr:uid="{00000000-0005-0000-0000-0000F3010000}"/>
    <cellStyle name="Bilješka 2 2 10 8 4" xfId="10096" xr:uid="{00000000-0005-0000-0000-0000F4010000}"/>
    <cellStyle name="Bilješka 2 2 10 9" xfId="3602" xr:uid="{00000000-0005-0000-0000-0000F5010000}"/>
    <cellStyle name="Bilješka 2 2 10 9 2" xfId="8274" xr:uid="{00000000-0005-0000-0000-0000F6010000}"/>
    <cellStyle name="Bilješka 2 2 10 9 2 2" xfId="10097" xr:uid="{00000000-0005-0000-0000-0000F7010000}"/>
    <cellStyle name="Bilješka 2 2 10 9 2 3" xfId="10098" xr:uid="{00000000-0005-0000-0000-0000F8010000}"/>
    <cellStyle name="Bilješka 2 2 10 9 3" xfId="10099" xr:uid="{00000000-0005-0000-0000-0000F9010000}"/>
    <cellStyle name="Bilješka 2 2 10 9 4" xfId="10100" xr:uid="{00000000-0005-0000-0000-0000FA010000}"/>
    <cellStyle name="Bilješka 2 2 11" xfId="666" xr:uid="{00000000-0005-0000-0000-0000FB010000}"/>
    <cellStyle name="Bilješka 2 2 11 10" xfId="4011" xr:uid="{00000000-0005-0000-0000-0000FC010000}"/>
    <cellStyle name="Bilješka 2 2 11 10 2" xfId="8683" xr:uid="{00000000-0005-0000-0000-0000FD010000}"/>
    <cellStyle name="Bilješka 2 2 11 10 2 2" xfId="10101" xr:uid="{00000000-0005-0000-0000-0000FE010000}"/>
    <cellStyle name="Bilješka 2 2 11 10 2 3" xfId="10102" xr:uid="{00000000-0005-0000-0000-0000FF010000}"/>
    <cellStyle name="Bilješka 2 2 11 10 3" xfId="10103" xr:uid="{00000000-0005-0000-0000-000000020000}"/>
    <cellStyle name="Bilješka 2 2 11 10 4" xfId="10104" xr:uid="{00000000-0005-0000-0000-000001020000}"/>
    <cellStyle name="Bilješka 2 2 11 11" xfId="4439" xr:uid="{00000000-0005-0000-0000-000002020000}"/>
    <cellStyle name="Bilješka 2 2 11 11 2" xfId="10105" xr:uid="{00000000-0005-0000-0000-000003020000}"/>
    <cellStyle name="Bilješka 2 2 11 11 3" xfId="10106" xr:uid="{00000000-0005-0000-0000-000004020000}"/>
    <cellStyle name="Bilješka 2 2 11 12" xfId="10107" xr:uid="{00000000-0005-0000-0000-000005020000}"/>
    <cellStyle name="Bilješka 2 2 11 13" xfId="10108" xr:uid="{00000000-0005-0000-0000-000006020000}"/>
    <cellStyle name="Bilješka 2 2 11 2" xfId="762" xr:uid="{00000000-0005-0000-0000-000007020000}"/>
    <cellStyle name="Bilješka 2 2 11 2 2" xfId="5455" xr:uid="{00000000-0005-0000-0000-000008020000}"/>
    <cellStyle name="Bilješka 2 2 11 2 2 2" xfId="10109" xr:uid="{00000000-0005-0000-0000-000009020000}"/>
    <cellStyle name="Bilješka 2 2 11 2 2 3" xfId="10110" xr:uid="{00000000-0005-0000-0000-00000A020000}"/>
    <cellStyle name="Bilješka 2 2 11 2 3" xfId="10111" xr:uid="{00000000-0005-0000-0000-00000B020000}"/>
    <cellStyle name="Bilješka 2 2 11 2 4" xfId="10112" xr:uid="{00000000-0005-0000-0000-00000C020000}"/>
    <cellStyle name="Bilješka 2 2 11 3" xfId="1351" xr:uid="{00000000-0005-0000-0000-00000D020000}"/>
    <cellStyle name="Bilješka 2 2 11 3 2" xfId="6034" xr:uid="{00000000-0005-0000-0000-00000E020000}"/>
    <cellStyle name="Bilješka 2 2 11 3 2 2" xfId="10113" xr:uid="{00000000-0005-0000-0000-00000F020000}"/>
    <cellStyle name="Bilješka 2 2 11 3 2 3" xfId="10114" xr:uid="{00000000-0005-0000-0000-000010020000}"/>
    <cellStyle name="Bilješka 2 2 11 3 3" xfId="10115" xr:uid="{00000000-0005-0000-0000-000011020000}"/>
    <cellStyle name="Bilješka 2 2 11 3 4" xfId="10116" xr:uid="{00000000-0005-0000-0000-000012020000}"/>
    <cellStyle name="Bilješka 2 2 11 4" xfId="1210" xr:uid="{00000000-0005-0000-0000-000013020000}"/>
    <cellStyle name="Bilješka 2 2 11 4 2" xfId="5894" xr:uid="{00000000-0005-0000-0000-000014020000}"/>
    <cellStyle name="Bilješka 2 2 11 4 2 2" xfId="10117" xr:uid="{00000000-0005-0000-0000-000015020000}"/>
    <cellStyle name="Bilješka 2 2 11 4 2 3" xfId="10118" xr:uid="{00000000-0005-0000-0000-000016020000}"/>
    <cellStyle name="Bilješka 2 2 11 4 3" xfId="10119" xr:uid="{00000000-0005-0000-0000-000017020000}"/>
    <cellStyle name="Bilješka 2 2 11 4 4" xfId="10120" xr:uid="{00000000-0005-0000-0000-000018020000}"/>
    <cellStyle name="Bilješka 2 2 11 5" xfId="1319" xr:uid="{00000000-0005-0000-0000-000019020000}"/>
    <cellStyle name="Bilješka 2 2 11 5 2" xfId="6002" xr:uid="{00000000-0005-0000-0000-00001A020000}"/>
    <cellStyle name="Bilješka 2 2 11 5 2 2" xfId="10121" xr:uid="{00000000-0005-0000-0000-00001B020000}"/>
    <cellStyle name="Bilješka 2 2 11 5 2 3" xfId="10122" xr:uid="{00000000-0005-0000-0000-00001C020000}"/>
    <cellStyle name="Bilješka 2 2 11 5 3" xfId="10123" xr:uid="{00000000-0005-0000-0000-00001D020000}"/>
    <cellStyle name="Bilješka 2 2 11 5 4" xfId="10124" xr:uid="{00000000-0005-0000-0000-00001E020000}"/>
    <cellStyle name="Bilješka 2 2 11 6" xfId="1430" xr:uid="{00000000-0005-0000-0000-00001F020000}"/>
    <cellStyle name="Bilješka 2 2 11 6 2" xfId="6113" xr:uid="{00000000-0005-0000-0000-000020020000}"/>
    <cellStyle name="Bilješka 2 2 11 6 2 2" xfId="10125" xr:uid="{00000000-0005-0000-0000-000021020000}"/>
    <cellStyle name="Bilješka 2 2 11 6 2 3" xfId="10126" xr:uid="{00000000-0005-0000-0000-000022020000}"/>
    <cellStyle name="Bilješka 2 2 11 6 3" xfId="10127" xr:uid="{00000000-0005-0000-0000-000023020000}"/>
    <cellStyle name="Bilješka 2 2 11 6 4" xfId="10128" xr:uid="{00000000-0005-0000-0000-000024020000}"/>
    <cellStyle name="Bilješka 2 2 11 7" xfId="1842" xr:uid="{00000000-0005-0000-0000-000025020000}"/>
    <cellStyle name="Bilješka 2 2 11 7 2" xfId="6524" xr:uid="{00000000-0005-0000-0000-000026020000}"/>
    <cellStyle name="Bilješka 2 2 11 7 2 2" xfId="10129" xr:uid="{00000000-0005-0000-0000-000027020000}"/>
    <cellStyle name="Bilješka 2 2 11 7 2 3" xfId="10130" xr:uid="{00000000-0005-0000-0000-000028020000}"/>
    <cellStyle name="Bilješka 2 2 11 7 3" xfId="10131" xr:uid="{00000000-0005-0000-0000-000029020000}"/>
    <cellStyle name="Bilješka 2 2 11 7 4" xfId="10132" xr:uid="{00000000-0005-0000-0000-00002A020000}"/>
    <cellStyle name="Bilješka 2 2 11 8" xfId="1190" xr:uid="{00000000-0005-0000-0000-00002B020000}"/>
    <cellStyle name="Bilješka 2 2 11 8 2" xfId="5876" xr:uid="{00000000-0005-0000-0000-00002C020000}"/>
    <cellStyle name="Bilješka 2 2 11 8 2 2" xfId="10133" xr:uid="{00000000-0005-0000-0000-00002D020000}"/>
    <cellStyle name="Bilješka 2 2 11 8 2 3" xfId="10134" xr:uid="{00000000-0005-0000-0000-00002E020000}"/>
    <cellStyle name="Bilješka 2 2 11 8 3" xfId="10135" xr:uid="{00000000-0005-0000-0000-00002F020000}"/>
    <cellStyle name="Bilješka 2 2 11 8 4" xfId="10136" xr:uid="{00000000-0005-0000-0000-000030020000}"/>
    <cellStyle name="Bilješka 2 2 11 9" xfId="3603" xr:uid="{00000000-0005-0000-0000-000031020000}"/>
    <cellStyle name="Bilješka 2 2 11 9 2" xfId="8275" xr:uid="{00000000-0005-0000-0000-000032020000}"/>
    <cellStyle name="Bilješka 2 2 11 9 2 2" xfId="10137" xr:uid="{00000000-0005-0000-0000-000033020000}"/>
    <cellStyle name="Bilješka 2 2 11 9 2 3" xfId="10138" xr:uid="{00000000-0005-0000-0000-000034020000}"/>
    <cellStyle name="Bilješka 2 2 11 9 3" xfId="10139" xr:uid="{00000000-0005-0000-0000-000035020000}"/>
    <cellStyle name="Bilješka 2 2 11 9 4" xfId="10140" xr:uid="{00000000-0005-0000-0000-000036020000}"/>
    <cellStyle name="Bilješka 2 2 12" xfId="655" xr:uid="{00000000-0005-0000-0000-000037020000}"/>
    <cellStyle name="Bilješka 2 2 12 10" xfId="4012" xr:uid="{00000000-0005-0000-0000-000038020000}"/>
    <cellStyle name="Bilješka 2 2 12 10 2" xfId="8684" xr:uid="{00000000-0005-0000-0000-000039020000}"/>
    <cellStyle name="Bilješka 2 2 12 10 2 2" xfId="10141" xr:uid="{00000000-0005-0000-0000-00003A020000}"/>
    <cellStyle name="Bilješka 2 2 12 10 2 3" xfId="10142" xr:uid="{00000000-0005-0000-0000-00003B020000}"/>
    <cellStyle name="Bilješka 2 2 12 10 3" xfId="10143" xr:uid="{00000000-0005-0000-0000-00003C020000}"/>
    <cellStyle name="Bilješka 2 2 12 10 4" xfId="10144" xr:uid="{00000000-0005-0000-0000-00003D020000}"/>
    <cellStyle name="Bilješka 2 2 12 11" xfId="4440" xr:uid="{00000000-0005-0000-0000-00003E020000}"/>
    <cellStyle name="Bilješka 2 2 12 11 2" xfId="10145" xr:uid="{00000000-0005-0000-0000-00003F020000}"/>
    <cellStyle name="Bilješka 2 2 12 11 3" xfId="10146" xr:uid="{00000000-0005-0000-0000-000040020000}"/>
    <cellStyle name="Bilješka 2 2 12 12" xfId="10147" xr:uid="{00000000-0005-0000-0000-000041020000}"/>
    <cellStyle name="Bilješka 2 2 12 13" xfId="10148" xr:uid="{00000000-0005-0000-0000-000042020000}"/>
    <cellStyle name="Bilješka 2 2 12 2" xfId="763" xr:uid="{00000000-0005-0000-0000-000043020000}"/>
    <cellStyle name="Bilješka 2 2 12 2 2" xfId="5456" xr:uid="{00000000-0005-0000-0000-000044020000}"/>
    <cellStyle name="Bilješka 2 2 12 2 2 2" xfId="10149" xr:uid="{00000000-0005-0000-0000-000045020000}"/>
    <cellStyle name="Bilješka 2 2 12 2 2 3" xfId="10150" xr:uid="{00000000-0005-0000-0000-000046020000}"/>
    <cellStyle name="Bilješka 2 2 12 2 3" xfId="10151" xr:uid="{00000000-0005-0000-0000-000047020000}"/>
    <cellStyle name="Bilješka 2 2 12 2 4" xfId="10152" xr:uid="{00000000-0005-0000-0000-000048020000}"/>
    <cellStyle name="Bilješka 2 2 12 3" xfId="1352" xr:uid="{00000000-0005-0000-0000-000049020000}"/>
    <cellStyle name="Bilješka 2 2 12 3 2" xfId="6035" xr:uid="{00000000-0005-0000-0000-00004A020000}"/>
    <cellStyle name="Bilješka 2 2 12 3 2 2" xfId="10153" xr:uid="{00000000-0005-0000-0000-00004B020000}"/>
    <cellStyle name="Bilješka 2 2 12 3 2 3" xfId="10154" xr:uid="{00000000-0005-0000-0000-00004C020000}"/>
    <cellStyle name="Bilješka 2 2 12 3 3" xfId="10155" xr:uid="{00000000-0005-0000-0000-00004D020000}"/>
    <cellStyle name="Bilješka 2 2 12 3 4" xfId="10156" xr:uid="{00000000-0005-0000-0000-00004E020000}"/>
    <cellStyle name="Bilješka 2 2 12 4" xfId="1253" xr:uid="{00000000-0005-0000-0000-00004F020000}"/>
    <cellStyle name="Bilješka 2 2 12 4 2" xfId="5936" xr:uid="{00000000-0005-0000-0000-000050020000}"/>
    <cellStyle name="Bilješka 2 2 12 4 2 2" xfId="10157" xr:uid="{00000000-0005-0000-0000-000051020000}"/>
    <cellStyle name="Bilješka 2 2 12 4 2 3" xfId="10158" xr:uid="{00000000-0005-0000-0000-000052020000}"/>
    <cellStyle name="Bilješka 2 2 12 4 3" xfId="10159" xr:uid="{00000000-0005-0000-0000-000053020000}"/>
    <cellStyle name="Bilješka 2 2 12 4 4" xfId="10160" xr:uid="{00000000-0005-0000-0000-000054020000}"/>
    <cellStyle name="Bilješka 2 2 12 5" xfId="1293" xr:uid="{00000000-0005-0000-0000-000055020000}"/>
    <cellStyle name="Bilješka 2 2 12 5 2" xfId="5976" xr:uid="{00000000-0005-0000-0000-000056020000}"/>
    <cellStyle name="Bilješka 2 2 12 5 2 2" xfId="10161" xr:uid="{00000000-0005-0000-0000-000057020000}"/>
    <cellStyle name="Bilješka 2 2 12 5 2 3" xfId="10162" xr:uid="{00000000-0005-0000-0000-000058020000}"/>
    <cellStyle name="Bilješka 2 2 12 5 3" xfId="10163" xr:uid="{00000000-0005-0000-0000-000059020000}"/>
    <cellStyle name="Bilješka 2 2 12 5 4" xfId="10164" xr:uid="{00000000-0005-0000-0000-00005A020000}"/>
    <cellStyle name="Bilješka 2 2 12 6" xfId="1762" xr:uid="{00000000-0005-0000-0000-00005B020000}"/>
    <cellStyle name="Bilješka 2 2 12 6 2" xfId="6444" xr:uid="{00000000-0005-0000-0000-00005C020000}"/>
    <cellStyle name="Bilješka 2 2 12 6 2 2" xfId="10165" xr:uid="{00000000-0005-0000-0000-00005D020000}"/>
    <cellStyle name="Bilješka 2 2 12 6 2 3" xfId="10166" xr:uid="{00000000-0005-0000-0000-00005E020000}"/>
    <cellStyle name="Bilješka 2 2 12 6 3" xfId="10167" xr:uid="{00000000-0005-0000-0000-00005F020000}"/>
    <cellStyle name="Bilješka 2 2 12 6 4" xfId="10168" xr:uid="{00000000-0005-0000-0000-000060020000}"/>
    <cellStyle name="Bilješka 2 2 12 7" xfId="1848" xr:uid="{00000000-0005-0000-0000-000061020000}"/>
    <cellStyle name="Bilješka 2 2 12 7 2" xfId="6530" xr:uid="{00000000-0005-0000-0000-000062020000}"/>
    <cellStyle name="Bilješka 2 2 12 7 2 2" xfId="10169" xr:uid="{00000000-0005-0000-0000-000063020000}"/>
    <cellStyle name="Bilješka 2 2 12 7 2 3" xfId="10170" xr:uid="{00000000-0005-0000-0000-000064020000}"/>
    <cellStyle name="Bilješka 2 2 12 7 3" xfId="10171" xr:uid="{00000000-0005-0000-0000-000065020000}"/>
    <cellStyle name="Bilješka 2 2 12 7 4" xfId="10172" xr:uid="{00000000-0005-0000-0000-000066020000}"/>
    <cellStyle name="Bilješka 2 2 12 8" xfId="1237" xr:uid="{00000000-0005-0000-0000-000067020000}"/>
    <cellStyle name="Bilješka 2 2 12 8 2" xfId="5920" xr:uid="{00000000-0005-0000-0000-000068020000}"/>
    <cellStyle name="Bilješka 2 2 12 8 2 2" xfId="10173" xr:uid="{00000000-0005-0000-0000-000069020000}"/>
    <cellStyle name="Bilješka 2 2 12 8 2 3" xfId="10174" xr:uid="{00000000-0005-0000-0000-00006A020000}"/>
    <cellStyle name="Bilješka 2 2 12 8 3" xfId="10175" xr:uid="{00000000-0005-0000-0000-00006B020000}"/>
    <cellStyle name="Bilješka 2 2 12 8 4" xfId="10176" xr:uid="{00000000-0005-0000-0000-00006C020000}"/>
    <cellStyle name="Bilješka 2 2 12 9" xfId="3604" xr:uid="{00000000-0005-0000-0000-00006D020000}"/>
    <cellStyle name="Bilješka 2 2 12 9 2" xfId="8276" xr:uid="{00000000-0005-0000-0000-00006E020000}"/>
    <cellStyle name="Bilješka 2 2 12 9 2 2" xfId="10177" xr:uid="{00000000-0005-0000-0000-00006F020000}"/>
    <cellStyle name="Bilješka 2 2 12 9 2 3" xfId="10178" xr:uid="{00000000-0005-0000-0000-000070020000}"/>
    <cellStyle name="Bilješka 2 2 12 9 3" xfId="10179" xr:uid="{00000000-0005-0000-0000-000071020000}"/>
    <cellStyle name="Bilješka 2 2 12 9 4" xfId="10180" xr:uid="{00000000-0005-0000-0000-000072020000}"/>
    <cellStyle name="Bilješka 2 2 13" xfId="588" xr:uid="{00000000-0005-0000-0000-000073020000}"/>
    <cellStyle name="Bilješka 2 2 13 10" xfId="4013" xr:uid="{00000000-0005-0000-0000-000074020000}"/>
    <cellStyle name="Bilješka 2 2 13 10 2" xfId="8685" xr:uid="{00000000-0005-0000-0000-000075020000}"/>
    <cellStyle name="Bilješka 2 2 13 10 2 2" xfId="10181" xr:uid="{00000000-0005-0000-0000-000076020000}"/>
    <cellStyle name="Bilješka 2 2 13 10 2 3" xfId="10182" xr:uid="{00000000-0005-0000-0000-000077020000}"/>
    <cellStyle name="Bilješka 2 2 13 10 3" xfId="10183" xr:uid="{00000000-0005-0000-0000-000078020000}"/>
    <cellStyle name="Bilješka 2 2 13 10 4" xfId="10184" xr:uid="{00000000-0005-0000-0000-000079020000}"/>
    <cellStyle name="Bilješka 2 2 13 11" xfId="4441" xr:uid="{00000000-0005-0000-0000-00007A020000}"/>
    <cellStyle name="Bilješka 2 2 13 11 2" xfId="10185" xr:uid="{00000000-0005-0000-0000-00007B020000}"/>
    <cellStyle name="Bilješka 2 2 13 11 3" xfId="10186" xr:uid="{00000000-0005-0000-0000-00007C020000}"/>
    <cellStyle name="Bilješka 2 2 13 12" xfId="10187" xr:uid="{00000000-0005-0000-0000-00007D020000}"/>
    <cellStyle name="Bilješka 2 2 13 13" xfId="10188" xr:uid="{00000000-0005-0000-0000-00007E020000}"/>
    <cellStyle name="Bilješka 2 2 13 2" xfId="764" xr:uid="{00000000-0005-0000-0000-00007F020000}"/>
    <cellStyle name="Bilješka 2 2 13 2 2" xfId="5457" xr:uid="{00000000-0005-0000-0000-000080020000}"/>
    <cellStyle name="Bilješka 2 2 13 2 2 2" xfId="10189" xr:uid="{00000000-0005-0000-0000-000081020000}"/>
    <cellStyle name="Bilješka 2 2 13 2 2 3" xfId="10190" xr:uid="{00000000-0005-0000-0000-000082020000}"/>
    <cellStyle name="Bilješka 2 2 13 2 3" xfId="10191" xr:uid="{00000000-0005-0000-0000-000083020000}"/>
    <cellStyle name="Bilješka 2 2 13 2 4" xfId="10192" xr:uid="{00000000-0005-0000-0000-000084020000}"/>
    <cellStyle name="Bilješka 2 2 13 3" xfId="1353" xr:uid="{00000000-0005-0000-0000-000085020000}"/>
    <cellStyle name="Bilješka 2 2 13 3 2" xfId="6036" xr:uid="{00000000-0005-0000-0000-000086020000}"/>
    <cellStyle name="Bilješka 2 2 13 3 2 2" xfId="10193" xr:uid="{00000000-0005-0000-0000-000087020000}"/>
    <cellStyle name="Bilješka 2 2 13 3 2 3" xfId="10194" xr:uid="{00000000-0005-0000-0000-000088020000}"/>
    <cellStyle name="Bilješka 2 2 13 3 3" xfId="10195" xr:uid="{00000000-0005-0000-0000-000089020000}"/>
    <cellStyle name="Bilješka 2 2 13 3 4" xfId="10196" xr:uid="{00000000-0005-0000-0000-00008A020000}"/>
    <cellStyle name="Bilješka 2 2 13 4" xfId="1306" xr:uid="{00000000-0005-0000-0000-00008B020000}"/>
    <cellStyle name="Bilješka 2 2 13 4 2" xfId="5989" xr:uid="{00000000-0005-0000-0000-00008C020000}"/>
    <cellStyle name="Bilješka 2 2 13 4 2 2" xfId="10197" xr:uid="{00000000-0005-0000-0000-00008D020000}"/>
    <cellStyle name="Bilješka 2 2 13 4 2 3" xfId="10198" xr:uid="{00000000-0005-0000-0000-00008E020000}"/>
    <cellStyle name="Bilješka 2 2 13 4 3" xfId="10199" xr:uid="{00000000-0005-0000-0000-00008F020000}"/>
    <cellStyle name="Bilješka 2 2 13 4 4" xfId="10200" xr:uid="{00000000-0005-0000-0000-000090020000}"/>
    <cellStyle name="Bilješka 2 2 13 5" xfId="1174" xr:uid="{00000000-0005-0000-0000-000091020000}"/>
    <cellStyle name="Bilješka 2 2 13 5 2" xfId="5862" xr:uid="{00000000-0005-0000-0000-000092020000}"/>
    <cellStyle name="Bilješka 2 2 13 5 2 2" xfId="10201" xr:uid="{00000000-0005-0000-0000-000093020000}"/>
    <cellStyle name="Bilješka 2 2 13 5 2 3" xfId="10202" xr:uid="{00000000-0005-0000-0000-000094020000}"/>
    <cellStyle name="Bilješka 2 2 13 5 3" xfId="10203" xr:uid="{00000000-0005-0000-0000-000095020000}"/>
    <cellStyle name="Bilješka 2 2 13 5 4" xfId="10204" xr:uid="{00000000-0005-0000-0000-000096020000}"/>
    <cellStyle name="Bilješka 2 2 13 6" xfId="1183" xr:uid="{00000000-0005-0000-0000-000097020000}"/>
    <cellStyle name="Bilješka 2 2 13 6 2" xfId="5870" xr:uid="{00000000-0005-0000-0000-000098020000}"/>
    <cellStyle name="Bilješka 2 2 13 6 2 2" xfId="10205" xr:uid="{00000000-0005-0000-0000-000099020000}"/>
    <cellStyle name="Bilješka 2 2 13 6 2 3" xfId="10206" xr:uid="{00000000-0005-0000-0000-00009A020000}"/>
    <cellStyle name="Bilješka 2 2 13 6 3" xfId="10207" xr:uid="{00000000-0005-0000-0000-00009B020000}"/>
    <cellStyle name="Bilješka 2 2 13 6 4" xfId="10208" xr:uid="{00000000-0005-0000-0000-00009C020000}"/>
    <cellStyle name="Bilješka 2 2 13 7" xfId="1202" xr:uid="{00000000-0005-0000-0000-00009D020000}"/>
    <cellStyle name="Bilješka 2 2 13 7 2" xfId="5886" xr:uid="{00000000-0005-0000-0000-00009E020000}"/>
    <cellStyle name="Bilješka 2 2 13 7 2 2" xfId="10209" xr:uid="{00000000-0005-0000-0000-00009F020000}"/>
    <cellStyle name="Bilješka 2 2 13 7 2 3" xfId="10210" xr:uid="{00000000-0005-0000-0000-0000A0020000}"/>
    <cellStyle name="Bilješka 2 2 13 7 3" xfId="10211" xr:uid="{00000000-0005-0000-0000-0000A1020000}"/>
    <cellStyle name="Bilješka 2 2 13 7 4" xfId="10212" xr:uid="{00000000-0005-0000-0000-0000A2020000}"/>
    <cellStyle name="Bilješka 2 2 13 8" xfId="1758" xr:uid="{00000000-0005-0000-0000-0000A3020000}"/>
    <cellStyle name="Bilješka 2 2 13 8 2" xfId="6440" xr:uid="{00000000-0005-0000-0000-0000A4020000}"/>
    <cellStyle name="Bilješka 2 2 13 8 2 2" xfId="10213" xr:uid="{00000000-0005-0000-0000-0000A5020000}"/>
    <cellStyle name="Bilješka 2 2 13 8 2 3" xfId="10214" xr:uid="{00000000-0005-0000-0000-0000A6020000}"/>
    <cellStyle name="Bilješka 2 2 13 8 3" xfId="10215" xr:uid="{00000000-0005-0000-0000-0000A7020000}"/>
    <cellStyle name="Bilješka 2 2 13 8 4" xfId="10216" xr:uid="{00000000-0005-0000-0000-0000A8020000}"/>
    <cellStyle name="Bilješka 2 2 13 9" xfId="3605" xr:uid="{00000000-0005-0000-0000-0000A9020000}"/>
    <cellStyle name="Bilješka 2 2 13 9 2" xfId="8277" xr:uid="{00000000-0005-0000-0000-0000AA020000}"/>
    <cellStyle name="Bilješka 2 2 13 9 2 2" xfId="10217" xr:uid="{00000000-0005-0000-0000-0000AB020000}"/>
    <cellStyle name="Bilješka 2 2 13 9 2 3" xfId="10218" xr:uid="{00000000-0005-0000-0000-0000AC020000}"/>
    <cellStyle name="Bilješka 2 2 13 9 3" xfId="10219" xr:uid="{00000000-0005-0000-0000-0000AD020000}"/>
    <cellStyle name="Bilješka 2 2 13 9 4" xfId="10220" xr:uid="{00000000-0005-0000-0000-0000AE020000}"/>
    <cellStyle name="Bilješka 2 2 14" xfId="736" xr:uid="{00000000-0005-0000-0000-0000AF020000}"/>
    <cellStyle name="Bilješka 2 2 14 2" xfId="5429" xr:uid="{00000000-0005-0000-0000-0000B0020000}"/>
    <cellStyle name="Bilješka 2 2 14 2 2" xfId="10221" xr:uid="{00000000-0005-0000-0000-0000B1020000}"/>
    <cellStyle name="Bilješka 2 2 14 2 3" xfId="10222" xr:uid="{00000000-0005-0000-0000-0000B2020000}"/>
    <cellStyle name="Bilješka 2 2 14 3" xfId="10223" xr:uid="{00000000-0005-0000-0000-0000B3020000}"/>
    <cellStyle name="Bilješka 2 2 14 4" xfId="10224" xr:uid="{00000000-0005-0000-0000-0000B4020000}"/>
    <cellStyle name="Bilješka 2 2 15" xfId="10225" xr:uid="{00000000-0005-0000-0000-0000B5020000}"/>
    <cellStyle name="Bilješka 2 2 16" xfId="10226" xr:uid="{00000000-0005-0000-0000-0000B6020000}"/>
    <cellStyle name="Bilješka 2 2 17" xfId="10227" xr:uid="{00000000-0005-0000-0000-0000B7020000}"/>
    <cellStyle name="Bilješka 2 2 2" xfId="245" xr:uid="{00000000-0005-0000-0000-0000B8020000}"/>
    <cellStyle name="Bilješka 2 2 2 10" xfId="634" xr:uid="{00000000-0005-0000-0000-0000B9020000}"/>
    <cellStyle name="Bilješka 2 2 2 10 10" xfId="4014" xr:uid="{00000000-0005-0000-0000-0000BA020000}"/>
    <cellStyle name="Bilješka 2 2 2 10 10 2" xfId="8686" xr:uid="{00000000-0005-0000-0000-0000BB020000}"/>
    <cellStyle name="Bilješka 2 2 2 10 10 2 2" xfId="10228" xr:uid="{00000000-0005-0000-0000-0000BC020000}"/>
    <cellStyle name="Bilješka 2 2 2 10 10 2 3" xfId="10229" xr:uid="{00000000-0005-0000-0000-0000BD020000}"/>
    <cellStyle name="Bilješka 2 2 2 10 10 3" xfId="10230" xr:uid="{00000000-0005-0000-0000-0000BE020000}"/>
    <cellStyle name="Bilješka 2 2 2 10 10 4" xfId="10231" xr:uid="{00000000-0005-0000-0000-0000BF020000}"/>
    <cellStyle name="Bilješka 2 2 2 10 11" xfId="4442" xr:uid="{00000000-0005-0000-0000-0000C0020000}"/>
    <cellStyle name="Bilješka 2 2 2 10 11 2" xfId="10232" xr:uid="{00000000-0005-0000-0000-0000C1020000}"/>
    <cellStyle name="Bilješka 2 2 2 10 11 3" xfId="10233" xr:uid="{00000000-0005-0000-0000-0000C2020000}"/>
    <cellStyle name="Bilješka 2 2 2 10 12" xfId="10234" xr:uid="{00000000-0005-0000-0000-0000C3020000}"/>
    <cellStyle name="Bilješka 2 2 2 10 13" xfId="10235" xr:uid="{00000000-0005-0000-0000-0000C4020000}"/>
    <cellStyle name="Bilješka 2 2 2 10 2" xfId="765" xr:uid="{00000000-0005-0000-0000-0000C5020000}"/>
    <cellStyle name="Bilješka 2 2 2 10 2 2" xfId="5458" xr:uid="{00000000-0005-0000-0000-0000C6020000}"/>
    <cellStyle name="Bilješka 2 2 2 10 2 2 2" xfId="10236" xr:uid="{00000000-0005-0000-0000-0000C7020000}"/>
    <cellStyle name="Bilješka 2 2 2 10 2 2 3" xfId="10237" xr:uid="{00000000-0005-0000-0000-0000C8020000}"/>
    <cellStyle name="Bilješka 2 2 2 10 2 3" xfId="10238" xr:uid="{00000000-0005-0000-0000-0000C9020000}"/>
    <cellStyle name="Bilješka 2 2 2 10 2 4" xfId="10239" xr:uid="{00000000-0005-0000-0000-0000CA020000}"/>
    <cellStyle name="Bilješka 2 2 2 10 3" xfId="1354" xr:uid="{00000000-0005-0000-0000-0000CB020000}"/>
    <cellStyle name="Bilješka 2 2 2 10 3 2" xfId="6037" xr:uid="{00000000-0005-0000-0000-0000CC020000}"/>
    <cellStyle name="Bilješka 2 2 2 10 3 2 2" xfId="10240" xr:uid="{00000000-0005-0000-0000-0000CD020000}"/>
    <cellStyle name="Bilješka 2 2 2 10 3 2 3" xfId="10241" xr:uid="{00000000-0005-0000-0000-0000CE020000}"/>
    <cellStyle name="Bilješka 2 2 2 10 3 3" xfId="10242" xr:uid="{00000000-0005-0000-0000-0000CF020000}"/>
    <cellStyle name="Bilješka 2 2 2 10 3 4" xfId="10243" xr:uid="{00000000-0005-0000-0000-0000D0020000}"/>
    <cellStyle name="Bilješka 2 2 2 10 4" xfId="1209" xr:uid="{00000000-0005-0000-0000-0000D1020000}"/>
    <cellStyle name="Bilješka 2 2 2 10 4 2" xfId="5893" xr:uid="{00000000-0005-0000-0000-0000D2020000}"/>
    <cellStyle name="Bilješka 2 2 2 10 4 2 2" xfId="10244" xr:uid="{00000000-0005-0000-0000-0000D3020000}"/>
    <cellStyle name="Bilješka 2 2 2 10 4 2 3" xfId="10245" xr:uid="{00000000-0005-0000-0000-0000D4020000}"/>
    <cellStyle name="Bilješka 2 2 2 10 4 3" xfId="10246" xr:uid="{00000000-0005-0000-0000-0000D5020000}"/>
    <cellStyle name="Bilješka 2 2 2 10 4 4" xfId="10247" xr:uid="{00000000-0005-0000-0000-0000D6020000}"/>
    <cellStyle name="Bilješka 2 2 2 10 5" xfId="1199" xr:uid="{00000000-0005-0000-0000-0000D7020000}"/>
    <cellStyle name="Bilješka 2 2 2 10 5 2" xfId="5883" xr:uid="{00000000-0005-0000-0000-0000D8020000}"/>
    <cellStyle name="Bilješka 2 2 2 10 5 2 2" xfId="10248" xr:uid="{00000000-0005-0000-0000-0000D9020000}"/>
    <cellStyle name="Bilješka 2 2 2 10 5 2 3" xfId="10249" xr:uid="{00000000-0005-0000-0000-0000DA020000}"/>
    <cellStyle name="Bilješka 2 2 2 10 5 3" xfId="10250" xr:uid="{00000000-0005-0000-0000-0000DB020000}"/>
    <cellStyle name="Bilješka 2 2 2 10 5 4" xfId="10251" xr:uid="{00000000-0005-0000-0000-0000DC020000}"/>
    <cellStyle name="Bilješka 2 2 2 10 6" xfId="2592" xr:uid="{00000000-0005-0000-0000-0000DD020000}"/>
    <cellStyle name="Bilješka 2 2 2 10 6 2" xfId="7270" xr:uid="{00000000-0005-0000-0000-0000DE020000}"/>
    <cellStyle name="Bilješka 2 2 2 10 6 2 2" xfId="10252" xr:uid="{00000000-0005-0000-0000-0000DF020000}"/>
    <cellStyle name="Bilješka 2 2 2 10 6 2 3" xfId="10253" xr:uid="{00000000-0005-0000-0000-0000E0020000}"/>
    <cellStyle name="Bilješka 2 2 2 10 6 3" xfId="10254" xr:uid="{00000000-0005-0000-0000-0000E1020000}"/>
    <cellStyle name="Bilješka 2 2 2 10 6 4" xfId="10255" xr:uid="{00000000-0005-0000-0000-0000E2020000}"/>
    <cellStyle name="Bilješka 2 2 2 10 7" xfId="1432" xr:uid="{00000000-0005-0000-0000-0000E3020000}"/>
    <cellStyle name="Bilješka 2 2 2 10 7 2" xfId="6115" xr:uid="{00000000-0005-0000-0000-0000E4020000}"/>
    <cellStyle name="Bilješka 2 2 2 10 7 2 2" xfId="10256" xr:uid="{00000000-0005-0000-0000-0000E5020000}"/>
    <cellStyle name="Bilješka 2 2 2 10 7 2 3" xfId="10257" xr:uid="{00000000-0005-0000-0000-0000E6020000}"/>
    <cellStyle name="Bilješka 2 2 2 10 7 3" xfId="10258" xr:uid="{00000000-0005-0000-0000-0000E7020000}"/>
    <cellStyle name="Bilješka 2 2 2 10 7 4" xfId="10259" xr:uid="{00000000-0005-0000-0000-0000E8020000}"/>
    <cellStyle name="Bilješka 2 2 2 10 8" xfId="1271" xr:uid="{00000000-0005-0000-0000-0000E9020000}"/>
    <cellStyle name="Bilješka 2 2 2 10 8 2" xfId="5954" xr:uid="{00000000-0005-0000-0000-0000EA020000}"/>
    <cellStyle name="Bilješka 2 2 2 10 8 2 2" xfId="10260" xr:uid="{00000000-0005-0000-0000-0000EB020000}"/>
    <cellStyle name="Bilješka 2 2 2 10 8 2 3" xfId="10261" xr:uid="{00000000-0005-0000-0000-0000EC020000}"/>
    <cellStyle name="Bilješka 2 2 2 10 8 3" xfId="10262" xr:uid="{00000000-0005-0000-0000-0000ED020000}"/>
    <cellStyle name="Bilješka 2 2 2 10 8 4" xfId="10263" xr:uid="{00000000-0005-0000-0000-0000EE020000}"/>
    <cellStyle name="Bilješka 2 2 2 10 9" xfId="3606" xr:uid="{00000000-0005-0000-0000-0000EF020000}"/>
    <cellStyle name="Bilješka 2 2 2 10 9 2" xfId="8278" xr:uid="{00000000-0005-0000-0000-0000F0020000}"/>
    <cellStyle name="Bilješka 2 2 2 10 9 2 2" xfId="10264" xr:uid="{00000000-0005-0000-0000-0000F1020000}"/>
    <cellStyle name="Bilješka 2 2 2 10 9 2 3" xfId="10265" xr:uid="{00000000-0005-0000-0000-0000F2020000}"/>
    <cellStyle name="Bilješka 2 2 2 10 9 3" xfId="10266" xr:uid="{00000000-0005-0000-0000-0000F3020000}"/>
    <cellStyle name="Bilješka 2 2 2 10 9 4" xfId="10267" xr:uid="{00000000-0005-0000-0000-0000F4020000}"/>
    <cellStyle name="Bilješka 2 2 2 11" xfId="362" xr:uid="{00000000-0005-0000-0000-0000F5020000}"/>
    <cellStyle name="Bilješka 2 2 2 11 10" xfId="4015" xr:uid="{00000000-0005-0000-0000-0000F6020000}"/>
    <cellStyle name="Bilješka 2 2 2 11 10 2" xfId="8687" xr:uid="{00000000-0005-0000-0000-0000F7020000}"/>
    <cellStyle name="Bilješka 2 2 2 11 10 2 2" xfId="10268" xr:uid="{00000000-0005-0000-0000-0000F8020000}"/>
    <cellStyle name="Bilješka 2 2 2 11 10 2 3" xfId="10269" xr:uid="{00000000-0005-0000-0000-0000F9020000}"/>
    <cellStyle name="Bilješka 2 2 2 11 10 3" xfId="10270" xr:uid="{00000000-0005-0000-0000-0000FA020000}"/>
    <cellStyle name="Bilješka 2 2 2 11 10 4" xfId="10271" xr:uid="{00000000-0005-0000-0000-0000FB020000}"/>
    <cellStyle name="Bilješka 2 2 2 11 11" xfId="4443" xr:uid="{00000000-0005-0000-0000-0000FC020000}"/>
    <cellStyle name="Bilješka 2 2 2 11 11 2" xfId="10272" xr:uid="{00000000-0005-0000-0000-0000FD020000}"/>
    <cellStyle name="Bilješka 2 2 2 11 11 3" xfId="10273" xr:uid="{00000000-0005-0000-0000-0000FE020000}"/>
    <cellStyle name="Bilješka 2 2 2 11 12" xfId="10274" xr:uid="{00000000-0005-0000-0000-0000FF020000}"/>
    <cellStyle name="Bilješka 2 2 2 11 13" xfId="10275" xr:uid="{00000000-0005-0000-0000-000000030000}"/>
    <cellStyle name="Bilješka 2 2 2 11 2" xfId="766" xr:uid="{00000000-0005-0000-0000-000001030000}"/>
    <cellStyle name="Bilješka 2 2 2 11 2 2" xfId="5459" xr:uid="{00000000-0005-0000-0000-000002030000}"/>
    <cellStyle name="Bilješka 2 2 2 11 2 2 2" xfId="10276" xr:uid="{00000000-0005-0000-0000-000003030000}"/>
    <cellStyle name="Bilješka 2 2 2 11 2 2 3" xfId="10277" xr:uid="{00000000-0005-0000-0000-000004030000}"/>
    <cellStyle name="Bilješka 2 2 2 11 2 3" xfId="10278" xr:uid="{00000000-0005-0000-0000-000005030000}"/>
    <cellStyle name="Bilješka 2 2 2 11 2 4" xfId="10279" xr:uid="{00000000-0005-0000-0000-000006030000}"/>
    <cellStyle name="Bilješka 2 2 2 11 3" xfId="1355" xr:uid="{00000000-0005-0000-0000-000007030000}"/>
    <cellStyle name="Bilješka 2 2 2 11 3 2" xfId="6038" xr:uid="{00000000-0005-0000-0000-000008030000}"/>
    <cellStyle name="Bilješka 2 2 2 11 3 2 2" xfId="10280" xr:uid="{00000000-0005-0000-0000-000009030000}"/>
    <cellStyle name="Bilješka 2 2 2 11 3 2 3" xfId="10281" xr:uid="{00000000-0005-0000-0000-00000A030000}"/>
    <cellStyle name="Bilješka 2 2 2 11 3 3" xfId="10282" xr:uid="{00000000-0005-0000-0000-00000B030000}"/>
    <cellStyle name="Bilješka 2 2 2 11 3 4" xfId="10283" xr:uid="{00000000-0005-0000-0000-00000C030000}"/>
    <cellStyle name="Bilješka 2 2 2 11 4" xfId="1252" xr:uid="{00000000-0005-0000-0000-00000D030000}"/>
    <cellStyle name="Bilješka 2 2 2 11 4 2" xfId="5935" xr:uid="{00000000-0005-0000-0000-00000E030000}"/>
    <cellStyle name="Bilješka 2 2 2 11 4 2 2" xfId="10284" xr:uid="{00000000-0005-0000-0000-00000F030000}"/>
    <cellStyle name="Bilješka 2 2 2 11 4 2 3" xfId="10285" xr:uid="{00000000-0005-0000-0000-000010030000}"/>
    <cellStyle name="Bilješka 2 2 2 11 4 3" xfId="10286" xr:uid="{00000000-0005-0000-0000-000011030000}"/>
    <cellStyle name="Bilješka 2 2 2 11 4 4" xfId="10287" xr:uid="{00000000-0005-0000-0000-000012030000}"/>
    <cellStyle name="Bilješka 2 2 2 11 5" xfId="1270" xr:uid="{00000000-0005-0000-0000-000013030000}"/>
    <cellStyle name="Bilješka 2 2 2 11 5 2" xfId="5953" xr:uid="{00000000-0005-0000-0000-000014030000}"/>
    <cellStyle name="Bilješka 2 2 2 11 5 2 2" xfId="10288" xr:uid="{00000000-0005-0000-0000-000015030000}"/>
    <cellStyle name="Bilješka 2 2 2 11 5 2 3" xfId="10289" xr:uid="{00000000-0005-0000-0000-000016030000}"/>
    <cellStyle name="Bilješka 2 2 2 11 5 3" xfId="10290" xr:uid="{00000000-0005-0000-0000-000017030000}"/>
    <cellStyle name="Bilješka 2 2 2 11 5 4" xfId="10291" xr:uid="{00000000-0005-0000-0000-000018030000}"/>
    <cellStyle name="Bilješka 2 2 2 11 6" xfId="2593" xr:uid="{00000000-0005-0000-0000-000019030000}"/>
    <cellStyle name="Bilješka 2 2 2 11 6 2" xfId="7271" xr:uid="{00000000-0005-0000-0000-00001A030000}"/>
    <cellStyle name="Bilješka 2 2 2 11 6 2 2" xfId="10292" xr:uid="{00000000-0005-0000-0000-00001B030000}"/>
    <cellStyle name="Bilješka 2 2 2 11 6 2 3" xfId="10293" xr:uid="{00000000-0005-0000-0000-00001C030000}"/>
    <cellStyle name="Bilješka 2 2 2 11 6 3" xfId="10294" xr:uid="{00000000-0005-0000-0000-00001D030000}"/>
    <cellStyle name="Bilješka 2 2 2 11 6 4" xfId="10295" xr:uid="{00000000-0005-0000-0000-00001E030000}"/>
    <cellStyle name="Bilješka 2 2 2 11 7" xfId="1275" xr:uid="{00000000-0005-0000-0000-00001F030000}"/>
    <cellStyle name="Bilješka 2 2 2 11 7 2" xfId="5958" xr:uid="{00000000-0005-0000-0000-000020030000}"/>
    <cellStyle name="Bilješka 2 2 2 11 7 2 2" xfId="10296" xr:uid="{00000000-0005-0000-0000-000021030000}"/>
    <cellStyle name="Bilješka 2 2 2 11 7 2 3" xfId="10297" xr:uid="{00000000-0005-0000-0000-000022030000}"/>
    <cellStyle name="Bilješka 2 2 2 11 7 3" xfId="10298" xr:uid="{00000000-0005-0000-0000-000023030000}"/>
    <cellStyle name="Bilješka 2 2 2 11 7 4" xfId="10299" xr:uid="{00000000-0005-0000-0000-000024030000}"/>
    <cellStyle name="Bilješka 2 2 2 11 8" xfId="1264" xr:uid="{00000000-0005-0000-0000-000025030000}"/>
    <cellStyle name="Bilješka 2 2 2 11 8 2" xfId="5947" xr:uid="{00000000-0005-0000-0000-000026030000}"/>
    <cellStyle name="Bilješka 2 2 2 11 8 2 2" xfId="10300" xr:uid="{00000000-0005-0000-0000-000027030000}"/>
    <cellStyle name="Bilješka 2 2 2 11 8 2 3" xfId="10301" xr:uid="{00000000-0005-0000-0000-000028030000}"/>
    <cellStyle name="Bilješka 2 2 2 11 8 3" xfId="10302" xr:uid="{00000000-0005-0000-0000-000029030000}"/>
    <cellStyle name="Bilješka 2 2 2 11 8 4" xfId="10303" xr:uid="{00000000-0005-0000-0000-00002A030000}"/>
    <cellStyle name="Bilješka 2 2 2 11 9" xfId="3607" xr:uid="{00000000-0005-0000-0000-00002B030000}"/>
    <cellStyle name="Bilješka 2 2 2 11 9 2" xfId="8279" xr:uid="{00000000-0005-0000-0000-00002C030000}"/>
    <cellStyle name="Bilješka 2 2 2 11 9 2 2" xfId="10304" xr:uid="{00000000-0005-0000-0000-00002D030000}"/>
    <cellStyle name="Bilješka 2 2 2 11 9 2 3" xfId="10305" xr:uid="{00000000-0005-0000-0000-00002E030000}"/>
    <cellStyle name="Bilješka 2 2 2 11 9 3" xfId="10306" xr:uid="{00000000-0005-0000-0000-00002F030000}"/>
    <cellStyle name="Bilješka 2 2 2 11 9 4" xfId="10307" xr:uid="{00000000-0005-0000-0000-000030030000}"/>
    <cellStyle name="Bilješka 2 2 2 12" xfId="606" xr:uid="{00000000-0005-0000-0000-000031030000}"/>
    <cellStyle name="Bilješka 2 2 2 12 10" xfId="4016" xr:uid="{00000000-0005-0000-0000-000032030000}"/>
    <cellStyle name="Bilješka 2 2 2 12 10 2" xfId="8688" xr:uid="{00000000-0005-0000-0000-000033030000}"/>
    <cellStyle name="Bilješka 2 2 2 12 10 2 2" xfId="10308" xr:uid="{00000000-0005-0000-0000-000034030000}"/>
    <cellStyle name="Bilješka 2 2 2 12 10 2 3" xfId="10309" xr:uid="{00000000-0005-0000-0000-000035030000}"/>
    <cellStyle name="Bilješka 2 2 2 12 10 3" xfId="10310" xr:uid="{00000000-0005-0000-0000-000036030000}"/>
    <cellStyle name="Bilješka 2 2 2 12 10 4" xfId="10311" xr:uid="{00000000-0005-0000-0000-000037030000}"/>
    <cellStyle name="Bilješka 2 2 2 12 11" xfId="4444" xr:uid="{00000000-0005-0000-0000-000038030000}"/>
    <cellStyle name="Bilješka 2 2 2 12 11 2" xfId="10312" xr:uid="{00000000-0005-0000-0000-000039030000}"/>
    <cellStyle name="Bilješka 2 2 2 12 11 3" xfId="10313" xr:uid="{00000000-0005-0000-0000-00003A030000}"/>
    <cellStyle name="Bilješka 2 2 2 12 12" xfId="10314" xr:uid="{00000000-0005-0000-0000-00003B030000}"/>
    <cellStyle name="Bilješka 2 2 2 12 13" xfId="10315" xr:uid="{00000000-0005-0000-0000-00003C030000}"/>
    <cellStyle name="Bilješka 2 2 2 12 2" xfId="767" xr:uid="{00000000-0005-0000-0000-00003D030000}"/>
    <cellStyle name="Bilješka 2 2 2 12 2 2" xfId="5460" xr:uid="{00000000-0005-0000-0000-00003E030000}"/>
    <cellStyle name="Bilješka 2 2 2 12 2 2 2" xfId="10316" xr:uid="{00000000-0005-0000-0000-00003F030000}"/>
    <cellStyle name="Bilješka 2 2 2 12 2 2 3" xfId="10317" xr:uid="{00000000-0005-0000-0000-000040030000}"/>
    <cellStyle name="Bilješka 2 2 2 12 2 3" xfId="10318" xr:uid="{00000000-0005-0000-0000-000041030000}"/>
    <cellStyle name="Bilješka 2 2 2 12 2 4" xfId="10319" xr:uid="{00000000-0005-0000-0000-000042030000}"/>
    <cellStyle name="Bilješka 2 2 2 12 3" xfId="1356" xr:uid="{00000000-0005-0000-0000-000043030000}"/>
    <cellStyle name="Bilješka 2 2 2 12 3 2" xfId="6039" xr:uid="{00000000-0005-0000-0000-000044030000}"/>
    <cellStyle name="Bilješka 2 2 2 12 3 2 2" xfId="10320" xr:uid="{00000000-0005-0000-0000-000045030000}"/>
    <cellStyle name="Bilješka 2 2 2 12 3 2 3" xfId="10321" xr:uid="{00000000-0005-0000-0000-000046030000}"/>
    <cellStyle name="Bilješka 2 2 2 12 3 3" xfId="10322" xr:uid="{00000000-0005-0000-0000-000047030000}"/>
    <cellStyle name="Bilješka 2 2 2 12 3 4" xfId="10323" xr:uid="{00000000-0005-0000-0000-000048030000}"/>
    <cellStyle name="Bilješka 2 2 2 12 4" xfId="1307" xr:uid="{00000000-0005-0000-0000-000049030000}"/>
    <cellStyle name="Bilješka 2 2 2 12 4 2" xfId="5990" xr:uid="{00000000-0005-0000-0000-00004A030000}"/>
    <cellStyle name="Bilješka 2 2 2 12 4 2 2" xfId="10324" xr:uid="{00000000-0005-0000-0000-00004B030000}"/>
    <cellStyle name="Bilješka 2 2 2 12 4 2 3" xfId="10325" xr:uid="{00000000-0005-0000-0000-00004C030000}"/>
    <cellStyle name="Bilješka 2 2 2 12 4 3" xfId="10326" xr:uid="{00000000-0005-0000-0000-00004D030000}"/>
    <cellStyle name="Bilješka 2 2 2 12 4 4" xfId="10327" xr:uid="{00000000-0005-0000-0000-00004E030000}"/>
    <cellStyle name="Bilješka 2 2 2 12 5" xfId="1173" xr:uid="{00000000-0005-0000-0000-00004F030000}"/>
    <cellStyle name="Bilješka 2 2 2 12 5 2" xfId="5861" xr:uid="{00000000-0005-0000-0000-000050030000}"/>
    <cellStyle name="Bilješka 2 2 2 12 5 2 2" xfId="10328" xr:uid="{00000000-0005-0000-0000-000051030000}"/>
    <cellStyle name="Bilješka 2 2 2 12 5 2 3" xfId="10329" xr:uid="{00000000-0005-0000-0000-000052030000}"/>
    <cellStyle name="Bilješka 2 2 2 12 5 3" xfId="10330" xr:uid="{00000000-0005-0000-0000-000053030000}"/>
    <cellStyle name="Bilješka 2 2 2 12 5 4" xfId="10331" xr:uid="{00000000-0005-0000-0000-000054030000}"/>
    <cellStyle name="Bilješka 2 2 2 12 6" xfId="2594" xr:uid="{00000000-0005-0000-0000-000055030000}"/>
    <cellStyle name="Bilješka 2 2 2 12 6 2" xfId="7272" xr:uid="{00000000-0005-0000-0000-000056030000}"/>
    <cellStyle name="Bilješka 2 2 2 12 6 2 2" xfId="10332" xr:uid="{00000000-0005-0000-0000-000057030000}"/>
    <cellStyle name="Bilješka 2 2 2 12 6 2 3" xfId="10333" xr:uid="{00000000-0005-0000-0000-000058030000}"/>
    <cellStyle name="Bilješka 2 2 2 12 6 3" xfId="10334" xr:uid="{00000000-0005-0000-0000-000059030000}"/>
    <cellStyle name="Bilješka 2 2 2 12 6 4" xfId="10335" xr:uid="{00000000-0005-0000-0000-00005A030000}"/>
    <cellStyle name="Bilješka 2 2 2 12 7" xfId="1272" xr:uid="{00000000-0005-0000-0000-00005B030000}"/>
    <cellStyle name="Bilješka 2 2 2 12 7 2" xfId="5955" xr:uid="{00000000-0005-0000-0000-00005C030000}"/>
    <cellStyle name="Bilješka 2 2 2 12 7 2 2" xfId="10336" xr:uid="{00000000-0005-0000-0000-00005D030000}"/>
    <cellStyle name="Bilješka 2 2 2 12 7 2 3" xfId="10337" xr:uid="{00000000-0005-0000-0000-00005E030000}"/>
    <cellStyle name="Bilješka 2 2 2 12 7 3" xfId="10338" xr:uid="{00000000-0005-0000-0000-00005F030000}"/>
    <cellStyle name="Bilješka 2 2 2 12 7 4" xfId="10339" xr:uid="{00000000-0005-0000-0000-000060030000}"/>
    <cellStyle name="Bilješka 2 2 2 12 8" xfId="1431" xr:uid="{00000000-0005-0000-0000-000061030000}"/>
    <cellStyle name="Bilješka 2 2 2 12 8 2" xfId="6114" xr:uid="{00000000-0005-0000-0000-000062030000}"/>
    <cellStyle name="Bilješka 2 2 2 12 8 2 2" xfId="10340" xr:uid="{00000000-0005-0000-0000-000063030000}"/>
    <cellStyle name="Bilješka 2 2 2 12 8 2 3" xfId="10341" xr:uid="{00000000-0005-0000-0000-000064030000}"/>
    <cellStyle name="Bilješka 2 2 2 12 8 3" xfId="10342" xr:uid="{00000000-0005-0000-0000-000065030000}"/>
    <cellStyle name="Bilješka 2 2 2 12 8 4" xfId="10343" xr:uid="{00000000-0005-0000-0000-000066030000}"/>
    <cellStyle name="Bilješka 2 2 2 12 9" xfId="3608" xr:uid="{00000000-0005-0000-0000-000067030000}"/>
    <cellStyle name="Bilješka 2 2 2 12 9 2" xfId="8280" xr:uid="{00000000-0005-0000-0000-000068030000}"/>
    <cellStyle name="Bilješka 2 2 2 12 9 2 2" xfId="10344" xr:uid="{00000000-0005-0000-0000-000069030000}"/>
    <cellStyle name="Bilješka 2 2 2 12 9 2 3" xfId="10345" xr:uid="{00000000-0005-0000-0000-00006A030000}"/>
    <cellStyle name="Bilješka 2 2 2 12 9 3" xfId="10346" xr:uid="{00000000-0005-0000-0000-00006B030000}"/>
    <cellStyle name="Bilješka 2 2 2 12 9 4" xfId="10347" xr:uid="{00000000-0005-0000-0000-00006C030000}"/>
    <cellStyle name="Bilješka 2 2 2 13" xfId="357" xr:uid="{00000000-0005-0000-0000-00006D030000}"/>
    <cellStyle name="Bilješka 2 2 2 13 10" xfId="4017" xr:uid="{00000000-0005-0000-0000-00006E030000}"/>
    <cellStyle name="Bilješka 2 2 2 13 10 2" xfId="8689" xr:uid="{00000000-0005-0000-0000-00006F030000}"/>
    <cellStyle name="Bilješka 2 2 2 13 10 2 2" xfId="10348" xr:uid="{00000000-0005-0000-0000-000070030000}"/>
    <cellStyle name="Bilješka 2 2 2 13 10 2 3" xfId="10349" xr:uid="{00000000-0005-0000-0000-000071030000}"/>
    <cellStyle name="Bilješka 2 2 2 13 10 3" xfId="10350" xr:uid="{00000000-0005-0000-0000-000072030000}"/>
    <cellStyle name="Bilješka 2 2 2 13 10 4" xfId="10351" xr:uid="{00000000-0005-0000-0000-000073030000}"/>
    <cellStyle name="Bilješka 2 2 2 13 11" xfId="4445" xr:uid="{00000000-0005-0000-0000-000074030000}"/>
    <cellStyle name="Bilješka 2 2 2 13 11 2" xfId="10352" xr:uid="{00000000-0005-0000-0000-000075030000}"/>
    <cellStyle name="Bilješka 2 2 2 13 11 3" xfId="10353" xr:uid="{00000000-0005-0000-0000-000076030000}"/>
    <cellStyle name="Bilješka 2 2 2 13 12" xfId="10354" xr:uid="{00000000-0005-0000-0000-000077030000}"/>
    <cellStyle name="Bilješka 2 2 2 13 13" xfId="10355" xr:uid="{00000000-0005-0000-0000-000078030000}"/>
    <cellStyle name="Bilješka 2 2 2 13 2" xfId="768" xr:uid="{00000000-0005-0000-0000-000079030000}"/>
    <cellStyle name="Bilješka 2 2 2 13 2 2" xfId="5461" xr:uid="{00000000-0005-0000-0000-00007A030000}"/>
    <cellStyle name="Bilješka 2 2 2 13 2 2 2" xfId="10356" xr:uid="{00000000-0005-0000-0000-00007B030000}"/>
    <cellStyle name="Bilješka 2 2 2 13 2 2 3" xfId="10357" xr:uid="{00000000-0005-0000-0000-00007C030000}"/>
    <cellStyle name="Bilješka 2 2 2 13 2 3" xfId="10358" xr:uid="{00000000-0005-0000-0000-00007D030000}"/>
    <cellStyle name="Bilješka 2 2 2 13 2 4" xfId="10359" xr:uid="{00000000-0005-0000-0000-00007E030000}"/>
    <cellStyle name="Bilješka 2 2 2 13 3" xfId="1357" xr:uid="{00000000-0005-0000-0000-00007F030000}"/>
    <cellStyle name="Bilješka 2 2 2 13 3 2" xfId="6040" xr:uid="{00000000-0005-0000-0000-000080030000}"/>
    <cellStyle name="Bilješka 2 2 2 13 3 2 2" xfId="10360" xr:uid="{00000000-0005-0000-0000-000081030000}"/>
    <cellStyle name="Bilješka 2 2 2 13 3 2 3" xfId="10361" xr:uid="{00000000-0005-0000-0000-000082030000}"/>
    <cellStyle name="Bilješka 2 2 2 13 3 3" xfId="10362" xr:uid="{00000000-0005-0000-0000-000083030000}"/>
    <cellStyle name="Bilješka 2 2 2 13 3 4" xfId="10363" xr:uid="{00000000-0005-0000-0000-000084030000}"/>
    <cellStyle name="Bilješka 2 2 2 13 4" xfId="1208" xr:uid="{00000000-0005-0000-0000-000085030000}"/>
    <cellStyle name="Bilješka 2 2 2 13 4 2" xfId="5892" xr:uid="{00000000-0005-0000-0000-000086030000}"/>
    <cellStyle name="Bilješka 2 2 2 13 4 2 2" xfId="10364" xr:uid="{00000000-0005-0000-0000-000087030000}"/>
    <cellStyle name="Bilješka 2 2 2 13 4 2 3" xfId="10365" xr:uid="{00000000-0005-0000-0000-000088030000}"/>
    <cellStyle name="Bilješka 2 2 2 13 4 3" xfId="10366" xr:uid="{00000000-0005-0000-0000-000089030000}"/>
    <cellStyle name="Bilješka 2 2 2 13 4 4" xfId="10367" xr:uid="{00000000-0005-0000-0000-00008A030000}"/>
    <cellStyle name="Bilješka 2 2 2 13 5" xfId="1242" xr:uid="{00000000-0005-0000-0000-00008B030000}"/>
    <cellStyle name="Bilješka 2 2 2 13 5 2" xfId="5925" xr:uid="{00000000-0005-0000-0000-00008C030000}"/>
    <cellStyle name="Bilješka 2 2 2 13 5 2 2" xfId="10368" xr:uid="{00000000-0005-0000-0000-00008D030000}"/>
    <cellStyle name="Bilješka 2 2 2 13 5 2 3" xfId="10369" xr:uid="{00000000-0005-0000-0000-00008E030000}"/>
    <cellStyle name="Bilješka 2 2 2 13 5 3" xfId="10370" xr:uid="{00000000-0005-0000-0000-00008F030000}"/>
    <cellStyle name="Bilješka 2 2 2 13 5 4" xfId="10371" xr:uid="{00000000-0005-0000-0000-000090030000}"/>
    <cellStyle name="Bilješka 2 2 2 13 6" xfId="2595" xr:uid="{00000000-0005-0000-0000-000091030000}"/>
    <cellStyle name="Bilješka 2 2 2 13 6 2" xfId="7273" xr:uid="{00000000-0005-0000-0000-000092030000}"/>
    <cellStyle name="Bilješka 2 2 2 13 6 2 2" xfId="10372" xr:uid="{00000000-0005-0000-0000-000093030000}"/>
    <cellStyle name="Bilješka 2 2 2 13 6 2 3" xfId="10373" xr:uid="{00000000-0005-0000-0000-000094030000}"/>
    <cellStyle name="Bilješka 2 2 2 13 6 3" xfId="10374" xr:uid="{00000000-0005-0000-0000-000095030000}"/>
    <cellStyle name="Bilješka 2 2 2 13 6 4" xfId="10375" xr:uid="{00000000-0005-0000-0000-000096030000}"/>
    <cellStyle name="Bilješka 2 2 2 13 7" xfId="1276" xr:uid="{00000000-0005-0000-0000-000097030000}"/>
    <cellStyle name="Bilješka 2 2 2 13 7 2" xfId="5959" xr:uid="{00000000-0005-0000-0000-000098030000}"/>
    <cellStyle name="Bilješka 2 2 2 13 7 2 2" xfId="10376" xr:uid="{00000000-0005-0000-0000-000099030000}"/>
    <cellStyle name="Bilješka 2 2 2 13 7 2 3" xfId="10377" xr:uid="{00000000-0005-0000-0000-00009A030000}"/>
    <cellStyle name="Bilješka 2 2 2 13 7 3" xfId="10378" xr:uid="{00000000-0005-0000-0000-00009B030000}"/>
    <cellStyle name="Bilješka 2 2 2 13 7 4" xfId="10379" xr:uid="{00000000-0005-0000-0000-00009C030000}"/>
    <cellStyle name="Bilješka 2 2 2 13 8" xfId="1298" xr:uid="{00000000-0005-0000-0000-00009D030000}"/>
    <cellStyle name="Bilješka 2 2 2 13 8 2" xfId="5981" xr:uid="{00000000-0005-0000-0000-00009E030000}"/>
    <cellStyle name="Bilješka 2 2 2 13 8 2 2" xfId="10380" xr:uid="{00000000-0005-0000-0000-00009F030000}"/>
    <cellStyle name="Bilješka 2 2 2 13 8 2 3" xfId="10381" xr:uid="{00000000-0005-0000-0000-0000A0030000}"/>
    <cellStyle name="Bilješka 2 2 2 13 8 3" xfId="10382" xr:uid="{00000000-0005-0000-0000-0000A1030000}"/>
    <cellStyle name="Bilješka 2 2 2 13 8 4" xfId="10383" xr:uid="{00000000-0005-0000-0000-0000A2030000}"/>
    <cellStyle name="Bilješka 2 2 2 13 9" xfId="3609" xr:uid="{00000000-0005-0000-0000-0000A3030000}"/>
    <cellStyle name="Bilješka 2 2 2 13 9 2" xfId="8281" xr:uid="{00000000-0005-0000-0000-0000A4030000}"/>
    <cellStyle name="Bilješka 2 2 2 13 9 2 2" xfId="10384" xr:uid="{00000000-0005-0000-0000-0000A5030000}"/>
    <cellStyle name="Bilješka 2 2 2 13 9 2 3" xfId="10385" xr:uid="{00000000-0005-0000-0000-0000A6030000}"/>
    <cellStyle name="Bilješka 2 2 2 13 9 3" xfId="10386" xr:uid="{00000000-0005-0000-0000-0000A7030000}"/>
    <cellStyle name="Bilješka 2 2 2 13 9 4" xfId="10387" xr:uid="{00000000-0005-0000-0000-0000A8030000}"/>
    <cellStyle name="Bilješka 2 2 2 14" xfId="1164" xr:uid="{00000000-0005-0000-0000-0000A9030000}"/>
    <cellStyle name="Bilješka 2 2 2 14 10" xfId="4839" xr:uid="{00000000-0005-0000-0000-0000AA030000}"/>
    <cellStyle name="Bilješka 2 2 2 14 10 2" xfId="10388" xr:uid="{00000000-0005-0000-0000-0000AB030000}"/>
    <cellStyle name="Bilješka 2 2 2 14 10 3" xfId="10389" xr:uid="{00000000-0005-0000-0000-0000AC030000}"/>
    <cellStyle name="Bilješka 2 2 2 14 11" xfId="10390" xr:uid="{00000000-0005-0000-0000-0000AD030000}"/>
    <cellStyle name="Bilješka 2 2 2 14 12" xfId="10391" xr:uid="{00000000-0005-0000-0000-0000AE030000}"/>
    <cellStyle name="Bilješka 2 2 2 14 2" xfId="1775" xr:uid="{00000000-0005-0000-0000-0000AF030000}"/>
    <cellStyle name="Bilješka 2 2 2 14 2 2" xfId="6457" xr:uid="{00000000-0005-0000-0000-0000B0030000}"/>
    <cellStyle name="Bilješka 2 2 2 14 2 2 2" xfId="10392" xr:uid="{00000000-0005-0000-0000-0000B1030000}"/>
    <cellStyle name="Bilješka 2 2 2 14 2 2 3" xfId="10393" xr:uid="{00000000-0005-0000-0000-0000B2030000}"/>
    <cellStyle name="Bilješka 2 2 2 14 2 3" xfId="10394" xr:uid="{00000000-0005-0000-0000-0000B3030000}"/>
    <cellStyle name="Bilješka 2 2 2 14 2 4" xfId="10395" xr:uid="{00000000-0005-0000-0000-0000B4030000}"/>
    <cellStyle name="Bilješka 2 2 2 14 3" xfId="2186" xr:uid="{00000000-0005-0000-0000-0000B5030000}"/>
    <cellStyle name="Bilješka 2 2 2 14 3 2" xfId="6866" xr:uid="{00000000-0005-0000-0000-0000B6030000}"/>
    <cellStyle name="Bilješka 2 2 2 14 3 2 2" xfId="10396" xr:uid="{00000000-0005-0000-0000-0000B7030000}"/>
    <cellStyle name="Bilješka 2 2 2 14 3 2 3" xfId="10397" xr:uid="{00000000-0005-0000-0000-0000B8030000}"/>
    <cellStyle name="Bilješka 2 2 2 14 3 3" xfId="10398" xr:uid="{00000000-0005-0000-0000-0000B9030000}"/>
    <cellStyle name="Bilješka 2 2 2 14 3 4" xfId="10399" xr:uid="{00000000-0005-0000-0000-0000BA030000}"/>
    <cellStyle name="Bilješka 2 2 2 14 4" xfId="2587" xr:uid="{00000000-0005-0000-0000-0000BB030000}"/>
    <cellStyle name="Bilješka 2 2 2 14 4 2" xfId="7265" xr:uid="{00000000-0005-0000-0000-0000BC030000}"/>
    <cellStyle name="Bilješka 2 2 2 14 4 2 2" xfId="10400" xr:uid="{00000000-0005-0000-0000-0000BD030000}"/>
    <cellStyle name="Bilješka 2 2 2 14 4 2 3" xfId="10401" xr:uid="{00000000-0005-0000-0000-0000BE030000}"/>
    <cellStyle name="Bilješka 2 2 2 14 4 3" xfId="10402" xr:uid="{00000000-0005-0000-0000-0000BF030000}"/>
    <cellStyle name="Bilješka 2 2 2 14 4 4" xfId="10403" xr:uid="{00000000-0005-0000-0000-0000C0030000}"/>
    <cellStyle name="Bilješka 2 2 2 14 5" xfId="2866" xr:uid="{00000000-0005-0000-0000-0000C1030000}"/>
    <cellStyle name="Bilješka 2 2 2 14 5 2" xfId="7543" xr:uid="{00000000-0005-0000-0000-0000C2030000}"/>
    <cellStyle name="Bilješka 2 2 2 14 5 2 2" xfId="10404" xr:uid="{00000000-0005-0000-0000-0000C3030000}"/>
    <cellStyle name="Bilješka 2 2 2 14 5 2 3" xfId="10405" xr:uid="{00000000-0005-0000-0000-0000C4030000}"/>
    <cellStyle name="Bilješka 2 2 2 14 5 3" xfId="10406" xr:uid="{00000000-0005-0000-0000-0000C5030000}"/>
    <cellStyle name="Bilješka 2 2 2 14 5 4" xfId="10407" xr:uid="{00000000-0005-0000-0000-0000C6030000}"/>
    <cellStyle name="Bilješka 2 2 2 14 6" xfId="3163" xr:uid="{00000000-0005-0000-0000-0000C7030000}"/>
    <cellStyle name="Bilješka 2 2 2 14 6 2" xfId="7839" xr:uid="{00000000-0005-0000-0000-0000C8030000}"/>
    <cellStyle name="Bilješka 2 2 2 14 6 2 2" xfId="10408" xr:uid="{00000000-0005-0000-0000-0000C9030000}"/>
    <cellStyle name="Bilješka 2 2 2 14 6 2 3" xfId="10409" xr:uid="{00000000-0005-0000-0000-0000CA030000}"/>
    <cellStyle name="Bilješka 2 2 2 14 6 3" xfId="10410" xr:uid="{00000000-0005-0000-0000-0000CB030000}"/>
    <cellStyle name="Bilješka 2 2 2 14 6 4" xfId="10411" xr:uid="{00000000-0005-0000-0000-0000CC030000}"/>
    <cellStyle name="Bilješka 2 2 2 14 7" xfId="3555" xr:uid="{00000000-0005-0000-0000-0000CD030000}"/>
    <cellStyle name="Bilješka 2 2 2 14 7 2" xfId="8231" xr:uid="{00000000-0005-0000-0000-0000CE030000}"/>
    <cellStyle name="Bilješka 2 2 2 14 7 2 2" xfId="10412" xr:uid="{00000000-0005-0000-0000-0000CF030000}"/>
    <cellStyle name="Bilješka 2 2 2 14 7 2 3" xfId="10413" xr:uid="{00000000-0005-0000-0000-0000D0030000}"/>
    <cellStyle name="Bilješka 2 2 2 14 7 3" xfId="10414" xr:uid="{00000000-0005-0000-0000-0000D1030000}"/>
    <cellStyle name="Bilješka 2 2 2 14 7 4" xfId="10415" xr:uid="{00000000-0005-0000-0000-0000D2030000}"/>
    <cellStyle name="Bilješka 2 2 2 14 8" xfId="4003" xr:uid="{00000000-0005-0000-0000-0000D3030000}"/>
    <cellStyle name="Bilješka 2 2 2 14 8 2" xfId="8675" xr:uid="{00000000-0005-0000-0000-0000D4030000}"/>
    <cellStyle name="Bilješka 2 2 2 14 8 2 2" xfId="10416" xr:uid="{00000000-0005-0000-0000-0000D5030000}"/>
    <cellStyle name="Bilješka 2 2 2 14 8 2 3" xfId="10417" xr:uid="{00000000-0005-0000-0000-0000D6030000}"/>
    <cellStyle name="Bilješka 2 2 2 14 8 3" xfId="10418" xr:uid="{00000000-0005-0000-0000-0000D7030000}"/>
    <cellStyle name="Bilješka 2 2 2 14 8 4" xfId="10419" xr:uid="{00000000-0005-0000-0000-0000D8030000}"/>
    <cellStyle name="Bilješka 2 2 2 14 9" xfId="4411" xr:uid="{00000000-0005-0000-0000-0000D9030000}"/>
    <cellStyle name="Bilješka 2 2 2 14 9 2" xfId="9083" xr:uid="{00000000-0005-0000-0000-0000DA030000}"/>
    <cellStyle name="Bilješka 2 2 2 14 9 2 2" xfId="10420" xr:uid="{00000000-0005-0000-0000-0000DB030000}"/>
    <cellStyle name="Bilješka 2 2 2 14 9 2 3" xfId="10421" xr:uid="{00000000-0005-0000-0000-0000DC030000}"/>
    <cellStyle name="Bilješka 2 2 2 14 9 3" xfId="10422" xr:uid="{00000000-0005-0000-0000-0000DD030000}"/>
    <cellStyle name="Bilješka 2 2 2 14 9 4" xfId="10423" xr:uid="{00000000-0005-0000-0000-0000DE030000}"/>
    <cellStyle name="Bilješka 2 2 2 15" xfId="751" xr:uid="{00000000-0005-0000-0000-0000DF030000}"/>
    <cellStyle name="Bilješka 2 2 2 15 2" xfId="5444" xr:uid="{00000000-0005-0000-0000-0000E0030000}"/>
    <cellStyle name="Bilješka 2 2 2 15 2 2" xfId="10424" xr:uid="{00000000-0005-0000-0000-0000E1030000}"/>
    <cellStyle name="Bilješka 2 2 2 15 2 3" xfId="10425" xr:uid="{00000000-0005-0000-0000-0000E2030000}"/>
    <cellStyle name="Bilješka 2 2 2 15 3" xfId="10426" xr:uid="{00000000-0005-0000-0000-0000E3030000}"/>
    <cellStyle name="Bilješka 2 2 2 15 4" xfId="10427" xr:uid="{00000000-0005-0000-0000-0000E4030000}"/>
    <cellStyle name="Bilješka 2 2 2 16" xfId="1339" xr:uid="{00000000-0005-0000-0000-0000E5030000}"/>
    <cellStyle name="Bilješka 2 2 2 16 2" xfId="6022" xr:uid="{00000000-0005-0000-0000-0000E6030000}"/>
    <cellStyle name="Bilješka 2 2 2 16 2 2" xfId="10428" xr:uid="{00000000-0005-0000-0000-0000E7030000}"/>
    <cellStyle name="Bilješka 2 2 2 16 2 3" xfId="10429" xr:uid="{00000000-0005-0000-0000-0000E8030000}"/>
    <cellStyle name="Bilješka 2 2 2 16 3" xfId="10430" xr:uid="{00000000-0005-0000-0000-0000E9030000}"/>
    <cellStyle name="Bilješka 2 2 2 16 4" xfId="10431" xr:uid="{00000000-0005-0000-0000-0000EA030000}"/>
    <cellStyle name="Bilješka 2 2 2 17" xfId="1303" xr:uid="{00000000-0005-0000-0000-0000EB030000}"/>
    <cellStyle name="Bilješka 2 2 2 17 2" xfId="5986" xr:uid="{00000000-0005-0000-0000-0000EC030000}"/>
    <cellStyle name="Bilješka 2 2 2 17 2 2" xfId="10432" xr:uid="{00000000-0005-0000-0000-0000ED030000}"/>
    <cellStyle name="Bilješka 2 2 2 17 2 3" xfId="10433" xr:uid="{00000000-0005-0000-0000-0000EE030000}"/>
    <cellStyle name="Bilješka 2 2 2 17 3" xfId="10434" xr:uid="{00000000-0005-0000-0000-0000EF030000}"/>
    <cellStyle name="Bilješka 2 2 2 17 4" xfId="10435" xr:uid="{00000000-0005-0000-0000-0000F0030000}"/>
    <cellStyle name="Bilješka 2 2 2 18" xfId="1177" xr:uid="{00000000-0005-0000-0000-0000F1030000}"/>
    <cellStyle name="Bilješka 2 2 2 18 2" xfId="5865" xr:uid="{00000000-0005-0000-0000-0000F2030000}"/>
    <cellStyle name="Bilješka 2 2 2 18 2 2" xfId="10436" xr:uid="{00000000-0005-0000-0000-0000F3030000}"/>
    <cellStyle name="Bilješka 2 2 2 18 2 3" xfId="10437" xr:uid="{00000000-0005-0000-0000-0000F4030000}"/>
    <cellStyle name="Bilješka 2 2 2 18 3" xfId="10438" xr:uid="{00000000-0005-0000-0000-0000F5030000}"/>
    <cellStyle name="Bilješka 2 2 2 18 4" xfId="10439" xr:uid="{00000000-0005-0000-0000-0000F6030000}"/>
    <cellStyle name="Bilješka 2 2 2 19" xfId="2674" xr:uid="{00000000-0005-0000-0000-0000F7030000}"/>
    <cellStyle name="Bilješka 2 2 2 19 2" xfId="7352" xr:uid="{00000000-0005-0000-0000-0000F8030000}"/>
    <cellStyle name="Bilješka 2 2 2 19 2 2" xfId="10440" xr:uid="{00000000-0005-0000-0000-0000F9030000}"/>
    <cellStyle name="Bilješka 2 2 2 19 2 3" xfId="10441" xr:uid="{00000000-0005-0000-0000-0000FA030000}"/>
    <cellStyle name="Bilješka 2 2 2 19 3" xfId="10442" xr:uid="{00000000-0005-0000-0000-0000FB030000}"/>
    <cellStyle name="Bilješka 2 2 2 19 4" xfId="10443" xr:uid="{00000000-0005-0000-0000-0000FC030000}"/>
    <cellStyle name="Bilješka 2 2 2 2" xfId="501" xr:uid="{00000000-0005-0000-0000-0000FD030000}"/>
    <cellStyle name="Bilješka 2 2 2 2 10" xfId="4018" xr:uid="{00000000-0005-0000-0000-0000FE030000}"/>
    <cellStyle name="Bilješka 2 2 2 2 10 2" xfId="8690" xr:uid="{00000000-0005-0000-0000-0000FF030000}"/>
    <cellStyle name="Bilješka 2 2 2 2 10 2 2" xfId="10444" xr:uid="{00000000-0005-0000-0000-000000040000}"/>
    <cellStyle name="Bilješka 2 2 2 2 10 2 3" xfId="10445" xr:uid="{00000000-0005-0000-0000-000001040000}"/>
    <cellStyle name="Bilješka 2 2 2 2 10 3" xfId="10446" xr:uid="{00000000-0005-0000-0000-000002040000}"/>
    <cellStyle name="Bilješka 2 2 2 2 10 4" xfId="10447" xr:uid="{00000000-0005-0000-0000-000003040000}"/>
    <cellStyle name="Bilješka 2 2 2 2 11" xfId="4446" xr:uid="{00000000-0005-0000-0000-000004040000}"/>
    <cellStyle name="Bilješka 2 2 2 2 11 2" xfId="10448" xr:uid="{00000000-0005-0000-0000-000005040000}"/>
    <cellStyle name="Bilješka 2 2 2 2 11 3" xfId="10449" xr:uid="{00000000-0005-0000-0000-000006040000}"/>
    <cellStyle name="Bilješka 2 2 2 2 12" xfId="10450" xr:uid="{00000000-0005-0000-0000-000007040000}"/>
    <cellStyle name="Bilješka 2 2 2 2 13" xfId="10451" xr:uid="{00000000-0005-0000-0000-000008040000}"/>
    <cellStyle name="Bilješka 2 2 2 2 2" xfId="769" xr:uid="{00000000-0005-0000-0000-000009040000}"/>
    <cellStyle name="Bilješka 2 2 2 2 2 2" xfId="5462" xr:uid="{00000000-0005-0000-0000-00000A040000}"/>
    <cellStyle name="Bilješka 2 2 2 2 2 2 2" xfId="10452" xr:uid="{00000000-0005-0000-0000-00000B040000}"/>
    <cellStyle name="Bilješka 2 2 2 2 2 2 3" xfId="10453" xr:uid="{00000000-0005-0000-0000-00000C040000}"/>
    <cellStyle name="Bilješka 2 2 2 2 2 3" xfId="10454" xr:uid="{00000000-0005-0000-0000-00000D040000}"/>
    <cellStyle name="Bilješka 2 2 2 2 2 4" xfId="10455" xr:uid="{00000000-0005-0000-0000-00000E040000}"/>
    <cellStyle name="Bilješka 2 2 2 2 3" xfId="1358" xr:uid="{00000000-0005-0000-0000-00000F040000}"/>
    <cellStyle name="Bilješka 2 2 2 2 3 2" xfId="6041" xr:uid="{00000000-0005-0000-0000-000010040000}"/>
    <cellStyle name="Bilješka 2 2 2 2 3 2 2" xfId="10456" xr:uid="{00000000-0005-0000-0000-000011040000}"/>
    <cellStyle name="Bilješka 2 2 2 2 3 2 3" xfId="10457" xr:uid="{00000000-0005-0000-0000-000012040000}"/>
    <cellStyle name="Bilješka 2 2 2 2 3 3" xfId="10458" xr:uid="{00000000-0005-0000-0000-000013040000}"/>
    <cellStyle name="Bilješka 2 2 2 2 3 4" xfId="10459" xr:uid="{00000000-0005-0000-0000-000014040000}"/>
    <cellStyle name="Bilješka 2 2 2 2 4" xfId="1251" xr:uid="{00000000-0005-0000-0000-000015040000}"/>
    <cellStyle name="Bilješka 2 2 2 2 4 2" xfId="5934" xr:uid="{00000000-0005-0000-0000-000016040000}"/>
    <cellStyle name="Bilješka 2 2 2 2 4 2 2" xfId="10460" xr:uid="{00000000-0005-0000-0000-000017040000}"/>
    <cellStyle name="Bilješka 2 2 2 2 4 2 3" xfId="10461" xr:uid="{00000000-0005-0000-0000-000018040000}"/>
    <cellStyle name="Bilješka 2 2 2 2 4 3" xfId="10462" xr:uid="{00000000-0005-0000-0000-000019040000}"/>
    <cellStyle name="Bilješka 2 2 2 2 4 4" xfId="10463" xr:uid="{00000000-0005-0000-0000-00001A040000}"/>
    <cellStyle name="Bilješka 2 2 2 2 5" xfId="1229" xr:uid="{00000000-0005-0000-0000-00001B040000}"/>
    <cellStyle name="Bilješka 2 2 2 2 5 2" xfId="5913" xr:uid="{00000000-0005-0000-0000-00001C040000}"/>
    <cellStyle name="Bilješka 2 2 2 2 5 2 2" xfId="10464" xr:uid="{00000000-0005-0000-0000-00001D040000}"/>
    <cellStyle name="Bilješka 2 2 2 2 5 2 3" xfId="10465" xr:uid="{00000000-0005-0000-0000-00001E040000}"/>
    <cellStyle name="Bilješka 2 2 2 2 5 3" xfId="10466" xr:uid="{00000000-0005-0000-0000-00001F040000}"/>
    <cellStyle name="Bilješka 2 2 2 2 5 4" xfId="10467" xr:uid="{00000000-0005-0000-0000-000020040000}"/>
    <cellStyle name="Bilješka 2 2 2 2 6" xfId="2596" xr:uid="{00000000-0005-0000-0000-000021040000}"/>
    <cellStyle name="Bilješka 2 2 2 2 6 2" xfId="7274" xr:uid="{00000000-0005-0000-0000-000022040000}"/>
    <cellStyle name="Bilješka 2 2 2 2 6 2 2" xfId="10468" xr:uid="{00000000-0005-0000-0000-000023040000}"/>
    <cellStyle name="Bilješka 2 2 2 2 6 2 3" xfId="10469" xr:uid="{00000000-0005-0000-0000-000024040000}"/>
    <cellStyle name="Bilješka 2 2 2 2 6 3" xfId="10470" xr:uid="{00000000-0005-0000-0000-000025040000}"/>
    <cellStyle name="Bilješka 2 2 2 2 6 4" xfId="10471" xr:uid="{00000000-0005-0000-0000-000026040000}"/>
    <cellStyle name="Bilješka 2 2 2 2 7" xfId="1189" xr:uid="{00000000-0005-0000-0000-000027040000}"/>
    <cellStyle name="Bilješka 2 2 2 2 7 2" xfId="5875" xr:uid="{00000000-0005-0000-0000-000028040000}"/>
    <cellStyle name="Bilješka 2 2 2 2 7 2 2" xfId="10472" xr:uid="{00000000-0005-0000-0000-000029040000}"/>
    <cellStyle name="Bilješka 2 2 2 2 7 2 3" xfId="10473" xr:uid="{00000000-0005-0000-0000-00002A040000}"/>
    <cellStyle name="Bilješka 2 2 2 2 7 3" xfId="10474" xr:uid="{00000000-0005-0000-0000-00002B040000}"/>
    <cellStyle name="Bilješka 2 2 2 2 7 4" xfId="10475" xr:uid="{00000000-0005-0000-0000-00002C040000}"/>
    <cellStyle name="Bilješka 2 2 2 2 8" xfId="1273" xr:uid="{00000000-0005-0000-0000-00002D040000}"/>
    <cellStyle name="Bilješka 2 2 2 2 8 2" xfId="5956" xr:uid="{00000000-0005-0000-0000-00002E040000}"/>
    <cellStyle name="Bilješka 2 2 2 2 8 2 2" xfId="10476" xr:uid="{00000000-0005-0000-0000-00002F040000}"/>
    <cellStyle name="Bilješka 2 2 2 2 8 2 3" xfId="10477" xr:uid="{00000000-0005-0000-0000-000030040000}"/>
    <cellStyle name="Bilješka 2 2 2 2 8 3" xfId="10478" xr:uid="{00000000-0005-0000-0000-000031040000}"/>
    <cellStyle name="Bilješka 2 2 2 2 8 4" xfId="10479" xr:uid="{00000000-0005-0000-0000-000032040000}"/>
    <cellStyle name="Bilješka 2 2 2 2 9" xfId="3610" xr:uid="{00000000-0005-0000-0000-000033040000}"/>
    <cellStyle name="Bilješka 2 2 2 2 9 2" xfId="8282" xr:uid="{00000000-0005-0000-0000-000034040000}"/>
    <cellStyle name="Bilješka 2 2 2 2 9 2 2" xfId="10480" xr:uid="{00000000-0005-0000-0000-000035040000}"/>
    <cellStyle name="Bilješka 2 2 2 2 9 2 3" xfId="10481" xr:uid="{00000000-0005-0000-0000-000036040000}"/>
    <cellStyle name="Bilješka 2 2 2 2 9 3" xfId="10482" xr:uid="{00000000-0005-0000-0000-000037040000}"/>
    <cellStyle name="Bilješka 2 2 2 2 9 4" xfId="10483" xr:uid="{00000000-0005-0000-0000-000038040000}"/>
    <cellStyle name="Bilješka 2 2 2 20" xfId="1248" xr:uid="{00000000-0005-0000-0000-000039040000}"/>
    <cellStyle name="Bilješka 2 2 2 20 2" xfId="5931" xr:uid="{00000000-0005-0000-0000-00003A040000}"/>
    <cellStyle name="Bilješka 2 2 2 20 2 2" xfId="10484" xr:uid="{00000000-0005-0000-0000-00003B040000}"/>
    <cellStyle name="Bilješka 2 2 2 20 2 3" xfId="10485" xr:uid="{00000000-0005-0000-0000-00003C040000}"/>
    <cellStyle name="Bilješka 2 2 2 20 3" xfId="10486" xr:uid="{00000000-0005-0000-0000-00003D040000}"/>
    <cellStyle name="Bilješka 2 2 2 20 4" xfId="10487" xr:uid="{00000000-0005-0000-0000-00003E040000}"/>
    <cellStyle name="Bilješka 2 2 2 21" xfId="3592" xr:uid="{00000000-0005-0000-0000-00003F040000}"/>
    <cellStyle name="Bilješka 2 2 2 21 2" xfId="8264" xr:uid="{00000000-0005-0000-0000-000040040000}"/>
    <cellStyle name="Bilješka 2 2 2 21 2 2" xfId="10488" xr:uid="{00000000-0005-0000-0000-000041040000}"/>
    <cellStyle name="Bilješka 2 2 2 21 2 3" xfId="10489" xr:uid="{00000000-0005-0000-0000-000042040000}"/>
    <cellStyle name="Bilješka 2 2 2 21 3" xfId="10490" xr:uid="{00000000-0005-0000-0000-000043040000}"/>
    <cellStyle name="Bilješka 2 2 2 21 4" xfId="10491" xr:uid="{00000000-0005-0000-0000-000044040000}"/>
    <cellStyle name="Bilješka 2 2 2 22" xfId="3564" xr:uid="{00000000-0005-0000-0000-000045040000}"/>
    <cellStyle name="Bilješka 2 2 2 22 2" xfId="8238" xr:uid="{00000000-0005-0000-0000-000046040000}"/>
    <cellStyle name="Bilješka 2 2 2 22 2 2" xfId="10492" xr:uid="{00000000-0005-0000-0000-000047040000}"/>
    <cellStyle name="Bilješka 2 2 2 22 2 3" xfId="10493" xr:uid="{00000000-0005-0000-0000-000048040000}"/>
    <cellStyle name="Bilješka 2 2 2 22 3" xfId="10494" xr:uid="{00000000-0005-0000-0000-000049040000}"/>
    <cellStyle name="Bilješka 2 2 2 22 4" xfId="10495" xr:uid="{00000000-0005-0000-0000-00004A040000}"/>
    <cellStyle name="Bilješka 2 2 2 23" xfId="4428" xr:uid="{00000000-0005-0000-0000-00004B040000}"/>
    <cellStyle name="Bilješka 2 2 2 23 2" xfId="10496" xr:uid="{00000000-0005-0000-0000-00004C040000}"/>
    <cellStyle name="Bilješka 2 2 2 23 3" xfId="10497" xr:uid="{00000000-0005-0000-0000-00004D040000}"/>
    <cellStyle name="Bilješka 2 2 2 24" xfId="10498" xr:uid="{00000000-0005-0000-0000-00004E040000}"/>
    <cellStyle name="Bilješka 2 2 2 25" xfId="10499" xr:uid="{00000000-0005-0000-0000-00004F040000}"/>
    <cellStyle name="Bilješka 2 2 2 3" xfId="516" xr:uid="{00000000-0005-0000-0000-000050040000}"/>
    <cellStyle name="Bilješka 2 2 2 3 10" xfId="4019" xr:uid="{00000000-0005-0000-0000-000051040000}"/>
    <cellStyle name="Bilješka 2 2 2 3 10 2" xfId="8691" xr:uid="{00000000-0005-0000-0000-000052040000}"/>
    <cellStyle name="Bilješka 2 2 2 3 10 2 2" xfId="10500" xr:uid="{00000000-0005-0000-0000-000053040000}"/>
    <cellStyle name="Bilješka 2 2 2 3 10 2 3" xfId="10501" xr:uid="{00000000-0005-0000-0000-000054040000}"/>
    <cellStyle name="Bilješka 2 2 2 3 10 3" xfId="10502" xr:uid="{00000000-0005-0000-0000-000055040000}"/>
    <cellStyle name="Bilješka 2 2 2 3 10 4" xfId="10503" xr:uid="{00000000-0005-0000-0000-000056040000}"/>
    <cellStyle name="Bilješka 2 2 2 3 11" xfId="4447" xr:uid="{00000000-0005-0000-0000-000057040000}"/>
    <cellStyle name="Bilješka 2 2 2 3 11 2" xfId="10504" xr:uid="{00000000-0005-0000-0000-000058040000}"/>
    <cellStyle name="Bilješka 2 2 2 3 11 3" xfId="10505" xr:uid="{00000000-0005-0000-0000-000059040000}"/>
    <cellStyle name="Bilješka 2 2 2 3 12" xfId="10506" xr:uid="{00000000-0005-0000-0000-00005A040000}"/>
    <cellStyle name="Bilješka 2 2 2 3 13" xfId="10507" xr:uid="{00000000-0005-0000-0000-00005B040000}"/>
    <cellStyle name="Bilješka 2 2 2 3 2" xfId="770" xr:uid="{00000000-0005-0000-0000-00005C040000}"/>
    <cellStyle name="Bilješka 2 2 2 3 2 2" xfId="5463" xr:uid="{00000000-0005-0000-0000-00005D040000}"/>
    <cellStyle name="Bilješka 2 2 2 3 2 2 2" xfId="10508" xr:uid="{00000000-0005-0000-0000-00005E040000}"/>
    <cellStyle name="Bilješka 2 2 2 3 2 2 3" xfId="10509" xr:uid="{00000000-0005-0000-0000-00005F040000}"/>
    <cellStyle name="Bilješka 2 2 2 3 2 3" xfId="10510" xr:uid="{00000000-0005-0000-0000-000060040000}"/>
    <cellStyle name="Bilješka 2 2 2 3 2 4" xfId="10511" xr:uid="{00000000-0005-0000-0000-000061040000}"/>
    <cellStyle name="Bilješka 2 2 2 3 3" xfId="1359" xr:uid="{00000000-0005-0000-0000-000062040000}"/>
    <cellStyle name="Bilješka 2 2 2 3 3 2" xfId="6042" xr:uid="{00000000-0005-0000-0000-000063040000}"/>
    <cellStyle name="Bilješka 2 2 2 3 3 2 2" xfId="10512" xr:uid="{00000000-0005-0000-0000-000064040000}"/>
    <cellStyle name="Bilješka 2 2 2 3 3 2 3" xfId="10513" xr:uid="{00000000-0005-0000-0000-000065040000}"/>
    <cellStyle name="Bilješka 2 2 2 3 3 3" xfId="10514" xr:uid="{00000000-0005-0000-0000-000066040000}"/>
    <cellStyle name="Bilješka 2 2 2 3 3 4" xfId="10515" xr:uid="{00000000-0005-0000-0000-000067040000}"/>
    <cellStyle name="Bilješka 2 2 2 3 4" xfId="1308" xr:uid="{00000000-0005-0000-0000-000068040000}"/>
    <cellStyle name="Bilješka 2 2 2 3 4 2" xfId="5991" xr:uid="{00000000-0005-0000-0000-000069040000}"/>
    <cellStyle name="Bilješka 2 2 2 3 4 2 2" xfId="10516" xr:uid="{00000000-0005-0000-0000-00006A040000}"/>
    <cellStyle name="Bilješka 2 2 2 3 4 2 3" xfId="10517" xr:uid="{00000000-0005-0000-0000-00006B040000}"/>
    <cellStyle name="Bilješka 2 2 2 3 4 3" xfId="10518" xr:uid="{00000000-0005-0000-0000-00006C040000}"/>
    <cellStyle name="Bilješka 2 2 2 3 4 4" xfId="10519" xr:uid="{00000000-0005-0000-0000-00006D040000}"/>
    <cellStyle name="Bilješka 2 2 2 3 5" xfId="1172" xr:uid="{00000000-0005-0000-0000-00006E040000}"/>
    <cellStyle name="Bilješka 2 2 2 3 5 2" xfId="5860" xr:uid="{00000000-0005-0000-0000-00006F040000}"/>
    <cellStyle name="Bilješka 2 2 2 3 5 2 2" xfId="10520" xr:uid="{00000000-0005-0000-0000-000070040000}"/>
    <cellStyle name="Bilješka 2 2 2 3 5 2 3" xfId="10521" xr:uid="{00000000-0005-0000-0000-000071040000}"/>
    <cellStyle name="Bilješka 2 2 2 3 5 3" xfId="10522" xr:uid="{00000000-0005-0000-0000-000072040000}"/>
    <cellStyle name="Bilješka 2 2 2 3 5 4" xfId="10523" xr:uid="{00000000-0005-0000-0000-000073040000}"/>
    <cellStyle name="Bilješka 2 2 2 3 6" xfId="2597" xr:uid="{00000000-0005-0000-0000-000074040000}"/>
    <cellStyle name="Bilješka 2 2 2 3 6 2" xfId="7275" xr:uid="{00000000-0005-0000-0000-000075040000}"/>
    <cellStyle name="Bilješka 2 2 2 3 6 2 2" xfId="10524" xr:uid="{00000000-0005-0000-0000-000076040000}"/>
    <cellStyle name="Bilješka 2 2 2 3 6 2 3" xfId="10525" xr:uid="{00000000-0005-0000-0000-000077040000}"/>
    <cellStyle name="Bilješka 2 2 2 3 6 3" xfId="10526" xr:uid="{00000000-0005-0000-0000-000078040000}"/>
    <cellStyle name="Bilješka 2 2 2 3 6 4" xfId="10527" xr:uid="{00000000-0005-0000-0000-000079040000}"/>
    <cellStyle name="Bilješka 2 2 2 3 7" xfId="1187" xr:uid="{00000000-0005-0000-0000-00007A040000}"/>
    <cellStyle name="Bilješka 2 2 2 3 7 2" xfId="5874" xr:uid="{00000000-0005-0000-0000-00007B040000}"/>
    <cellStyle name="Bilješka 2 2 2 3 7 2 2" xfId="10528" xr:uid="{00000000-0005-0000-0000-00007C040000}"/>
    <cellStyle name="Bilješka 2 2 2 3 7 2 3" xfId="10529" xr:uid="{00000000-0005-0000-0000-00007D040000}"/>
    <cellStyle name="Bilješka 2 2 2 3 7 3" xfId="10530" xr:uid="{00000000-0005-0000-0000-00007E040000}"/>
    <cellStyle name="Bilješka 2 2 2 3 7 4" xfId="10531" xr:uid="{00000000-0005-0000-0000-00007F040000}"/>
    <cellStyle name="Bilješka 2 2 2 3 8" xfId="1238" xr:uid="{00000000-0005-0000-0000-000080040000}"/>
    <cellStyle name="Bilješka 2 2 2 3 8 2" xfId="5921" xr:uid="{00000000-0005-0000-0000-000081040000}"/>
    <cellStyle name="Bilješka 2 2 2 3 8 2 2" xfId="10532" xr:uid="{00000000-0005-0000-0000-000082040000}"/>
    <cellStyle name="Bilješka 2 2 2 3 8 2 3" xfId="10533" xr:uid="{00000000-0005-0000-0000-000083040000}"/>
    <cellStyle name="Bilješka 2 2 2 3 8 3" xfId="10534" xr:uid="{00000000-0005-0000-0000-000084040000}"/>
    <cellStyle name="Bilješka 2 2 2 3 8 4" xfId="10535" xr:uid="{00000000-0005-0000-0000-000085040000}"/>
    <cellStyle name="Bilješka 2 2 2 3 9" xfId="3611" xr:uid="{00000000-0005-0000-0000-000086040000}"/>
    <cellStyle name="Bilješka 2 2 2 3 9 2" xfId="8283" xr:uid="{00000000-0005-0000-0000-000087040000}"/>
    <cellStyle name="Bilješka 2 2 2 3 9 2 2" xfId="10536" xr:uid="{00000000-0005-0000-0000-000088040000}"/>
    <cellStyle name="Bilješka 2 2 2 3 9 2 3" xfId="10537" xr:uid="{00000000-0005-0000-0000-000089040000}"/>
    <cellStyle name="Bilješka 2 2 2 3 9 3" xfId="10538" xr:uid="{00000000-0005-0000-0000-00008A040000}"/>
    <cellStyle name="Bilješka 2 2 2 3 9 4" xfId="10539" xr:uid="{00000000-0005-0000-0000-00008B040000}"/>
    <cellStyle name="Bilješka 2 2 2 4" xfId="461" xr:uid="{00000000-0005-0000-0000-00008C040000}"/>
    <cellStyle name="Bilješka 2 2 2 4 10" xfId="4020" xr:uid="{00000000-0005-0000-0000-00008D040000}"/>
    <cellStyle name="Bilješka 2 2 2 4 10 2" xfId="8692" xr:uid="{00000000-0005-0000-0000-00008E040000}"/>
    <cellStyle name="Bilješka 2 2 2 4 10 2 2" xfId="10540" xr:uid="{00000000-0005-0000-0000-00008F040000}"/>
    <cellStyle name="Bilješka 2 2 2 4 10 2 3" xfId="10541" xr:uid="{00000000-0005-0000-0000-000090040000}"/>
    <cellStyle name="Bilješka 2 2 2 4 10 3" xfId="10542" xr:uid="{00000000-0005-0000-0000-000091040000}"/>
    <cellStyle name="Bilješka 2 2 2 4 10 4" xfId="10543" xr:uid="{00000000-0005-0000-0000-000092040000}"/>
    <cellStyle name="Bilješka 2 2 2 4 11" xfId="4448" xr:uid="{00000000-0005-0000-0000-000093040000}"/>
    <cellStyle name="Bilješka 2 2 2 4 11 2" xfId="10544" xr:uid="{00000000-0005-0000-0000-000094040000}"/>
    <cellStyle name="Bilješka 2 2 2 4 11 3" xfId="10545" xr:uid="{00000000-0005-0000-0000-000095040000}"/>
    <cellStyle name="Bilješka 2 2 2 4 12" xfId="10546" xr:uid="{00000000-0005-0000-0000-000096040000}"/>
    <cellStyle name="Bilješka 2 2 2 4 13" xfId="10547" xr:uid="{00000000-0005-0000-0000-000097040000}"/>
    <cellStyle name="Bilješka 2 2 2 4 2" xfId="771" xr:uid="{00000000-0005-0000-0000-000098040000}"/>
    <cellStyle name="Bilješka 2 2 2 4 2 2" xfId="5464" xr:uid="{00000000-0005-0000-0000-000099040000}"/>
    <cellStyle name="Bilješka 2 2 2 4 2 2 2" xfId="10548" xr:uid="{00000000-0005-0000-0000-00009A040000}"/>
    <cellStyle name="Bilješka 2 2 2 4 2 2 3" xfId="10549" xr:uid="{00000000-0005-0000-0000-00009B040000}"/>
    <cellStyle name="Bilješka 2 2 2 4 2 3" xfId="10550" xr:uid="{00000000-0005-0000-0000-00009C040000}"/>
    <cellStyle name="Bilješka 2 2 2 4 2 4" xfId="10551" xr:uid="{00000000-0005-0000-0000-00009D040000}"/>
    <cellStyle name="Bilješka 2 2 2 4 3" xfId="1360" xr:uid="{00000000-0005-0000-0000-00009E040000}"/>
    <cellStyle name="Bilješka 2 2 2 4 3 2" xfId="6043" xr:uid="{00000000-0005-0000-0000-00009F040000}"/>
    <cellStyle name="Bilješka 2 2 2 4 3 2 2" xfId="10552" xr:uid="{00000000-0005-0000-0000-0000A0040000}"/>
    <cellStyle name="Bilješka 2 2 2 4 3 2 3" xfId="10553" xr:uid="{00000000-0005-0000-0000-0000A1040000}"/>
    <cellStyle name="Bilješka 2 2 2 4 3 3" xfId="10554" xr:uid="{00000000-0005-0000-0000-0000A2040000}"/>
    <cellStyle name="Bilješka 2 2 2 4 3 4" xfId="10555" xr:uid="{00000000-0005-0000-0000-0000A3040000}"/>
    <cellStyle name="Bilješka 2 2 2 4 4" xfId="1207" xr:uid="{00000000-0005-0000-0000-0000A4040000}"/>
    <cellStyle name="Bilješka 2 2 2 4 4 2" xfId="5891" xr:uid="{00000000-0005-0000-0000-0000A5040000}"/>
    <cellStyle name="Bilješka 2 2 2 4 4 2 2" xfId="10556" xr:uid="{00000000-0005-0000-0000-0000A6040000}"/>
    <cellStyle name="Bilješka 2 2 2 4 4 2 3" xfId="10557" xr:uid="{00000000-0005-0000-0000-0000A7040000}"/>
    <cellStyle name="Bilješka 2 2 2 4 4 3" xfId="10558" xr:uid="{00000000-0005-0000-0000-0000A8040000}"/>
    <cellStyle name="Bilješka 2 2 2 4 4 4" xfId="10559" xr:uid="{00000000-0005-0000-0000-0000A9040000}"/>
    <cellStyle name="Bilješka 2 2 2 4 5" xfId="1200" xr:uid="{00000000-0005-0000-0000-0000AA040000}"/>
    <cellStyle name="Bilješka 2 2 2 4 5 2" xfId="5884" xr:uid="{00000000-0005-0000-0000-0000AB040000}"/>
    <cellStyle name="Bilješka 2 2 2 4 5 2 2" xfId="10560" xr:uid="{00000000-0005-0000-0000-0000AC040000}"/>
    <cellStyle name="Bilješka 2 2 2 4 5 2 3" xfId="10561" xr:uid="{00000000-0005-0000-0000-0000AD040000}"/>
    <cellStyle name="Bilješka 2 2 2 4 5 3" xfId="10562" xr:uid="{00000000-0005-0000-0000-0000AE040000}"/>
    <cellStyle name="Bilješka 2 2 2 4 5 4" xfId="10563" xr:uid="{00000000-0005-0000-0000-0000AF040000}"/>
    <cellStyle name="Bilješka 2 2 2 4 6" xfId="2598" xr:uid="{00000000-0005-0000-0000-0000B0040000}"/>
    <cellStyle name="Bilješka 2 2 2 4 6 2" xfId="7276" xr:uid="{00000000-0005-0000-0000-0000B1040000}"/>
    <cellStyle name="Bilješka 2 2 2 4 6 2 2" xfId="10564" xr:uid="{00000000-0005-0000-0000-0000B2040000}"/>
    <cellStyle name="Bilješka 2 2 2 4 6 2 3" xfId="10565" xr:uid="{00000000-0005-0000-0000-0000B3040000}"/>
    <cellStyle name="Bilješka 2 2 2 4 6 3" xfId="10566" xr:uid="{00000000-0005-0000-0000-0000B4040000}"/>
    <cellStyle name="Bilješka 2 2 2 4 6 4" xfId="10567" xr:uid="{00000000-0005-0000-0000-0000B5040000}"/>
    <cellStyle name="Bilješka 2 2 2 4 7" xfId="2423" xr:uid="{00000000-0005-0000-0000-0000B6040000}"/>
    <cellStyle name="Bilješka 2 2 2 4 7 2" xfId="7101" xr:uid="{00000000-0005-0000-0000-0000B7040000}"/>
    <cellStyle name="Bilješka 2 2 2 4 7 2 2" xfId="10568" xr:uid="{00000000-0005-0000-0000-0000B8040000}"/>
    <cellStyle name="Bilješka 2 2 2 4 7 2 3" xfId="10569" xr:uid="{00000000-0005-0000-0000-0000B9040000}"/>
    <cellStyle name="Bilješka 2 2 2 4 7 3" xfId="10570" xr:uid="{00000000-0005-0000-0000-0000BA040000}"/>
    <cellStyle name="Bilješka 2 2 2 4 7 4" xfId="10571" xr:uid="{00000000-0005-0000-0000-0000BB040000}"/>
    <cellStyle name="Bilješka 2 2 2 4 8" xfId="1281" xr:uid="{00000000-0005-0000-0000-0000BC040000}"/>
    <cellStyle name="Bilješka 2 2 2 4 8 2" xfId="5964" xr:uid="{00000000-0005-0000-0000-0000BD040000}"/>
    <cellStyle name="Bilješka 2 2 2 4 8 2 2" xfId="10572" xr:uid="{00000000-0005-0000-0000-0000BE040000}"/>
    <cellStyle name="Bilješka 2 2 2 4 8 2 3" xfId="10573" xr:uid="{00000000-0005-0000-0000-0000BF040000}"/>
    <cellStyle name="Bilješka 2 2 2 4 8 3" xfId="10574" xr:uid="{00000000-0005-0000-0000-0000C0040000}"/>
    <cellStyle name="Bilješka 2 2 2 4 8 4" xfId="10575" xr:uid="{00000000-0005-0000-0000-0000C1040000}"/>
    <cellStyle name="Bilješka 2 2 2 4 9" xfId="3612" xr:uid="{00000000-0005-0000-0000-0000C2040000}"/>
    <cellStyle name="Bilješka 2 2 2 4 9 2" xfId="8284" xr:uid="{00000000-0005-0000-0000-0000C3040000}"/>
    <cellStyle name="Bilješka 2 2 2 4 9 2 2" xfId="10576" xr:uid="{00000000-0005-0000-0000-0000C4040000}"/>
    <cellStyle name="Bilješka 2 2 2 4 9 2 3" xfId="10577" xr:uid="{00000000-0005-0000-0000-0000C5040000}"/>
    <cellStyle name="Bilješka 2 2 2 4 9 3" xfId="10578" xr:uid="{00000000-0005-0000-0000-0000C6040000}"/>
    <cellStyle name="Bilješka 2 2 2 4 9 4" xfId="10579" xr:uid="{00000000-0005-0000-0000-0000C7040000}"/>
    <cellStyle name="Bilješka 2 2 2 5" xfId="341" xr:uid="{00000000-0005-0000-0000-0000C8040000}"/>
    <cellStyle name="Bilješka 2 2 2 5 10" xfId="4021" xr:uid="{00000000-0005-0000-0000-0000C9040000}"/>
    <cellStyle name="Bilješka 2 2 2 5 10 2" xfId="8693" xr:uid="{00000000-0005-0000-0000-0000CA040000}"/>
    <cellStyle name="Bilješka 2 2 2 5 10 2 2" xfId="10580" xr:uid="{00000000-0005-0000-0000-0000CB040000}"/>
    <cellStyle name="Bilješka 2 2 2 5 10 2 3" xfId="10581" xr:uid="{00000000-0005-0000-0000-0000CC040000}"/>
    <cellStyle name="Bilješka 2 2 2 5 10 3" xfId="10582" xr:uid="{00000000-0005-0000-0000-0000CD040000}"/>
    <cellStyle name="Bilješka 2 2 2 5 10 4" xfId="10583" xr:uid="{00000000-0005-0000-0000-0000CE040000}"/>
    <cellStyle name="Bilješka 2 2 2 5 11" xfId="4449" xr:uid="{00000000-0005-0000-0000-0000CF040000}"/>
    <cellStyle name="Bilješka 2 2 2 5 11 2" xfId="10584" xr:uid="{00000000-0005-0000-0000-0000D0040000}"/>
    <cellStyle name="Bilješka 2 2 2 5 11 3" xfId="10585" xr:uid="{00000000-0005-0000-0000-0000D1040000}"/>
    <cellStyle name="Bilješka 2 2 2 5 12" xfId="10586" xr:uid="{00000000-0005-0000-0000-0000D2040000}"/>
    <cellStyle name="Bilješka 2 2 2 5 13" xfId="10587" xr:uid="{00000000-0005-0000-0000-0000D3040000}"/>
    <cellStyle name="Bilješka 2 2 2 5 2" xfId="772" xr:uid="{00000000-0005-0000-0000-0000D4040000}"/>
    <cellStyle name="Bilješka 2 2 2 5 2 2" xfId="5465" xr:uid="{00000000-0005-0000-0000-0000D5040000}"/>
    <cellStyle name="Bilješka 2 2 2 5 2 2 2" xfId="10588" xr:uid="{00000000-0005-0000-0000-0000D6040000}"/>
    <cellStyle name="Bilješka 2 2 2 5 2 2 3" xfId="10589" xr:uid="{00000000-0005-0000-0000-0000D7040000}"/>
    <cellStyle name="Bilješka 2 2 2 5 2 3" xfId="10590" xr:uid="{00000000-0005-0000-0000-0000D8040000}"/>
    <cellStyle name="Bilješka 2 2 2 5 2 4" xfId="10591" xr:uid="{00000000-0005-0000-0000-0000D9040000}"/>
    <cellStyle name="Bilješka 2 2 2 5 3" xfId="1361" xr:uid="{00000000-0005-0000-0000-0000DA040000}"/>
    <cellStyle name="Bilješka 2 2 2 5 3 2" xfId="6044" xr:uid="{00000000-0005-0000-0000-0000DB040000}"/>
    <cellStyle name="Bilješka 2 2 2 5 3 2 2" xfId="10592" xr:uid="{00000000-0005-0000-0000-0000DC040000}"/>
    <cellStyle name="Bilješka 2 2 2 5 3 2 3" xfId="10593" xr:uid="{00000000-0005-0000-0000-0000DD040000}"/>
    <cellStyle name="Bilješka 2 2 2 5 3 3" xfId="10594" xr:uid="{00000000-0005-0000-0000-0000DE040000}"/>
    <cellStyle name="Bilješka 2 2 2 5 3 4" xfId="10595" xr:uid="{00000000-0005-0000-0000-0000DF040000}"/>
    <cellStyle name="Bilješka 2 2 2 5 4" xfId="1250" xr:uid="{00000000-0005-0000-0000-0000E0040000}"/>
    <cellStyle name="Bilješka 2 2 2 5 4 2" xfId="5933" xr:uid="{00000000-0005-0000-0000-0000E1040000}"/>
    <cellStyle name="Bilješka 2 2 2 5 4 2 2" xfId="10596" xr:uid="{00000000-0005-0000-0000-0000E2040000}"/>
    <cellStyle name="Bilješka 2 2 2 5 4 2 3" xfId="10597" xr:uid="{00000000-0005-0000-0000-0000E3040000}"/>
    <cellStyle name="Bilješka 2 2 2 5 4 3" xfId="10598" xr:uid="{00000000-0005-0000-0000-0000E4040000}"/>
    <cellStyle name="Bilješka 2 2 2 5 4 4" xfId="10599" xr:uid="{00000000-0005-0000-0000-0000E5040000}"/>
    <cellStyle name="Bilješka 2 2 2 5 5" xfId="1292" xr:uid="{00000000-0005-0000-0000-0000E6040000}"/>
    <cellStyle name="Bilješka 2 2 2 5 5 2" xfId="5975" xr:uid="{00000000-0005-0000-0000-0000E7040000}"/>
    <cellStyle name="Bilješka 2 2 2 5 5 2 2" xfId="10600" xr:uid="{00000000-0005-0000-0000-0000E8040000}"/>
    <cellStyle name="Bilješka 2 2 2 5 5 2 3" xfId="10601" xr:uid="{00000000-0005-0000-0000-0000E9040000}"/>
    <cellStyle name="Bilješka 2 2 2 5 5 3" xfId="10602" xr:uid="{00000000-0005-0000-0000-0000EA040000}"/>
    <cellStyle name="Bilješka 2 2 2 5 5 4" xfId="10603" xr:uid="{00000000-0005-0000-0000-0000EB040000}"/>
    <cellStyle name="Bilješka 2 2 2 5 6" xfId="2599" xr:uid="{00000000-0005-0000-0000-0000EC040000}"/>
    <cellStyle name="Bilješka 2 2 2 5 6 2" xfId="7277" xr:uid="{00000000-0005-0000-0000-0000ED040000}"/>
    <cellStyle name="Bilješka 2 2 2 5 6 2 2" xfId="10604" xr:uid="{00000000-0005-0000-0000-0000EE040000}"/>
    <cellStyle name="Bilješka 2 2 2 5 6 2 3" xfId="10605" xr:uid="{00000000-0005-0000-0000-0000EF040000}"/>
    <cellStyle name="Bilješka 2 2 2 5 6 3" xfId="10606" xr:uid="{00000000-0005-0000-0000-0000F0040000}"/>
    <cellStyle name="Bilješka 2 2 2 5 6 4" xfId="10607" xr:uid="{00000000-0005-0000-0000-0000F1040000}"/>
    <cellStyle name="Bilješka 2 2 2 5 7" xfId="2424" xr:uid="{00000000-0005-0000-0000-0000F2040000}"/>
    <cellStyle name="Bilješka 2 2 2 5 7 2" xfId="7102" xr:uid="{00000000-0005-0000-0000-0000F3040000}"/>
    <cellStyle name="Bilješka 2 2 2 5 7 2 2" xfId="10608" xr:uid="{00000000-0005-0000-0000-0000F4040000}"/>
    <cellStyle name="Bilješka 2 2 2 5 7 2 3" xfId="10609" xr:uid="{00000000-0005-0000-0000-0000F5040000}"/>
    <cellStyle name="Bilješka 2 2 2 5 7 3" xfId="10610" xr:uid="{00000000-0005-0000-0000-0000F6040000}"/>
    <cellStyle name="Bilješka 2 2 2 5 7 4" xfId="10611" xr:uid="{00000000-0005-0000-0000-0000F7040000}"/>
    <cellStyle name="Bilješka 2 2 2 5 8" xfId="1845" xr:uid="{00000000-0005-0000-0000-0000F8040000}"/>
    <cellStyle name="Bilješka 2 2 2 5 8 2" xfId="6527" xr:uid="{00000000-0005-0000-0000-0000F9040000}"/>
    <cellStyle name="Bilješka 2 2 2 5 8 2 2" xfId="10612" xr:uid="{00000000-0005-0000-0000-0000FA040000}"/>
    <cellStyle name="Bilješka 2 2 2 5 8 2 3" xfId="10613" xr:uid="{00000000-0005-0000-0000-0000FB040000}"/>
    <cellStyle name="Bilješka 2 2 2 5 8 3" xfId="10614" xr:uid="{00000000-0005-0000-0000-0000FC040000}"/>
    <cellStyle name="Bilješka 2 2 2 5 8 4" xfId="10615" xr:uid="{00000000-0005-0000-0000-0000FD040000}"/>
    <cellStyle name="Bilješka 2 2 2 5 9" xfId="3613" xr:uid="{00000000-0005-0000-0000-0000FE040000}"/>
    <cellStyle name="Bilješka 2 2 2 5 9 2" xfId="8285" xr:uid="{00000000-0005-0000-0000-0000FF040000}"/>
    <cellStyle name="Bilješka 2 2 2 5 9 2 2" xfId="10616" xr:uid="{00000000-0005-0000-0000-000000050000}"/>
    <cellStyle name="Bilješka 2 2 2 5 9 2 3" xfId="10617" xr:uid="{00000000-0005-0000-0000-000001050000}"/>
    <cellStyle name="Bilješka 2 2 2 5 9 3" xfId="10618" xr:uid="{00000000-0005-0000-0000-000002050000}"/>
    <cellStyle name="Bilješka 2 2 2 5 9 4" xfId="10619" xr:uid="{00000000-0005-0000-0000-000003050000}"/>
    <cellStyle name="Bilješka 2 2 2 6" xfId="483" xr:uid="{00000000-0005-0000-0000-000004050000}"/>
    <cellStyle name="Bilješka 2 2 2 6 10" xfId="4022" xr:uid="{00000000-0005-0000-0000-000005050000}"/>
    <cellStyle name="Bilješka 2 2 2 6 10 2" xfId="8694" xr:uid="{00000000-0005-0000-0000-000006050000}"/>
    <cellStyle name="Bilješka 2 2 2 6 10 2 2" xfId="10620" xr:uid="{00000000-0005-0000-0000-000007050000}"/>
    <cellStyle name="Bilješka 2 2 2 6 10 2 3" xfId="10621" xr:uid="{00000000-0005-0000-0000-000008050000}"/>
    <cellStyle name="Bilješka 2 2 2 6 10 3" xfId="10622" xr:uid="{00000000-0005-0000-0000-000009050000}"/>
    <cellStyle name="Bilješka 2 2 2 6 10 4" xfId="10623" xr:uid="{00000000-0005-0000-0000-00000A050000}"/>
    <cellStyle name="Bilješka 2 2 2 6 11" xfId="4450" xr:uid="{00000000-0005-0000-0000-00000B050000}"/>
    <cellStyle name="Bilješka 2 2 2 6 11 2" xfId="10624" xr:uid="{00000000-0005-0000-0000-00000C050000}"/>
    <cellStyle name="Bilješka 2 2 2 6 11 3" xfId="10625" xr:uid="{00000000-0005-0000-0000-00000D050000}"/>
    <cellStyle name="Bilješka 2 2 2 6 12" xfId="10626" xr:uid="{00000000-0005-0000-0000-00000E050000}"/>
    <cellStyle name="Bilješka 2 2 2 6 13" xfId="10627" xr:uid="{00000000-0005-0000-0000-00000F050000}"/>
    <cellStyle name="Bilješka 2 2 2 6 2" xfId="773" xr:uid="{00000000-0005-0000-0000-000010050000}"/>
    <cellStyle name="Bilješka 2 2 2 6 2 2" xfId="5466" xr:uid="{00000000-0005-0000-0000-000011050000}"/>
    <cellStyle name="Bilješka 2 2 2 6 2 2 2" xfId="10628" xr:uid="{00000000-0005-0000-0000-000012050000}"/>
    <cellStyle name="Bilješka 2 2 2 6 2 2 3" xfId="10629" xr:uid="{00000000-0005-0000-0000-000013050000}"/>
    <cellStyle name="Bilješka 2 2 2 6 2 3" xfId="10630" xr:uid="{00000000-0005-0000-0000-000014050000}"/>
    <cellStyle name="Bilješka 2 2 2 6 2 4" xfId="10631" xr:uid="{00000000-0005-0000-0000-000015050000}"/>
    <cellStyle name="Bilješka 2 2 2 6 3" xfId="1362" xr:uid="{00000000-0005-0000-0000-000016050000}"/>
    <cellStyle name="Bilješka 2 2 2 6 3 2" xfId="6045" xr:uid="{00000000-0005-0000-0000-000017050000}"/>
    <cellStyle name="Bilješka 2 2 2 6 3 2 2" xfId="10632" xr:uid="{00000000-0005-0000-0000-000018050000}"/>
    <cellStyle name="Bilješka 2 2 2 6 3 2 3" xfId="10633" xr:uid="{00000000-0005-0000-0000-000019050000}"/>
    <cellStyle name="Bilješka 2 2 2 6 3 3" xfId="10634" xr:uid="{00000000-0005-0000-0000-00001A050000}"/>
    <cellStyle name="Bilješka 2 2 2 6 3 4" xfId="10635" xr:uid="{00000000-0005-0000-0000-00001B050000}"/>
    <cellStyle name="Bilješka 2 2 2 6 4" xfId="1309" xr:uid="{00000000-0005-0000-0000-00001C050000}"/>
    <cellStyle name="Bilješka 2 2 2 6 4 2" xfId="5992" xr:uid="{00000000-0005-0000-0000-00001D050000}"/>
    <cellStyle name="Bilješka 2 2 2 6 4 2 2" xfId="10636" xr:uid="{00000000-0005-0000-0000-00001E050000}"/>
    <cellStyle name="Bilješka 2 2 2 6 4 2 3" xfId="10637" xr:uid="{00000000-0005-0000-0000-00001F050000}"/>
    <cellStyle name="Bilješka 2 2 2 6 4 3" xfId="10638" xr:uid="{00000000-0005-0000-0000-000020050000}"/>
    <cellStyle name="Bilješka 2 2 2 6 4 4" xfId="10639" xr:uid="{00000000-0005-0000-0000-000021050000}"/>
    <cellStyle name="Bilješka 2 2 2 6 5" xfId="1171" xr:uid="{00000000-0005-0000-0000-000022050000}"/>
    <cellStyle name="Bilješka 2 2 2 6 5 2" xfId="5859" xr:uid="{00000000-0005-0000-0000-000023050000}"/>
    <cellStyle name="Bilješka 2 2 2 6 5 2 2" xfId="10640" xr:uid="{00000000-0005-0000-0000-000024050000}"/>
    <cellStyle name="Bilješka 2 2 2 6 5 2 3" xfId="10641" xr:uid="{00000000-0005-0000-0000-000025050000}"/>
    <cellStyle name="Bilješka 2 2 2 6 5 3" xfId="10642" xr:uid="{00000000-0005-0000-0000-000026050000}"/>
    <cellStyle name="Bilješka 2 2 2 6 5 4" xfId="10643" xr:uid="{00000000-0005-0000-0000-000027050000}"/>
    <cellStyle name="Bilješka 2 2 2 6 6" xfId="2600" xr:uid="{00000000-0005-0000-0000-000028050000}"/>
    <cellStyle name="Bilješka 2 2 2 6 6 2" xfId="7278" xr:uid="{00000000-0005-0000-0000-000029050000}"/>
    <cellStyle name="Bilješka 2 2 2 6 6 2 2" xfId="10644" xr:uid="{00000000-0005-0000-0000-00002A050000}"/>
    <cellStyle name="Bilješka 2 2 2 6 6 2 3" xfId="10645" xr:uid="{00000000-0005-0000-0000-00002B050000}"/>
    <cellStyle name="Bilješka 2 2 2 6 6 3" xfId="10646" xr:uid="{00000000-0005-0000-0000-00002C050000}"/>
    <cellStyle name="Bilješka 2 2 2 6 6 4" xfId="10647" xr:uid="{00000000-0005-0000-0000-00002D050000}"/>
    <cellStyle name="Bilješka 2 2 2 6 7" xfId="1436" xr:uid="{00000000-0005-0000-0000-00002E050000}"/>
    <cellStyle name="Bilješka 2 2 2 6 7 2" xfId="6119" xr:uid="{00000000-0005-0000-0000-00002F050000}"/>
    <cellStyle name="Bilješka 2 2 2 6 7 2 2" xfId="10648" xr:uid="{00000000-0005-0000-0000-000030050000}"/>
    <cellStyle name="Bilješka 2 2 2 6 7 2 3" xfId="10649" xr:uid="{00000000-0005-0000-0000-000031050000}"/>
    <cellStyle name="Bilješka 2 2 2 6 7 3" xfId="10650" xr:uid="{00000000-0005-0000-0000-000032050000}"/>
    <cellStyle name="Bilješka 2 2 2 6 7 4" xfId="10651" xr:uid="{00000000-0005-0000-0000-000033050000}"/>
    <cellStyle name="Bilješka 2 2 2 6 8" xfId="2254" xr:uid="{00000000-0005-0000-0000-000034050000}"/>
    <cellStyle name="Bilješka 2 2 2 6 8 2" xfId="6933" xr:uid="{00000000-0005-0000-0000-000035050000}"/>
    <cellStyle name="Bilješka 2 2 2 6 8 2 2" xfId="10652" xr:uid="{00000000-0005-0000-0000-000036050000}"/>
    <cellStyle name="Bilješka 2 2 2 6 8 2 3" xfId="10653" xr:uid="{00000000-0005-0000-0000-000037050000}"/>
    <cellStyle name="Bilješka 2 2 2 6 8 3" xfId="10654" xr:uid="{00000000-0005-0000-0000-000038050000}"/>
    <cellStyle name="Bilješka 2 2 2 6 8 4" xfId="10655" xr:uid="{00000000-0005-0000-0000-000039050000}"/>
    <cellStyle name="Bilješka 2 2 2 6 9" xfId="3614" xr:uid="{00000000-0005-0000-0000-00003A050000}"/>
    <cellStyle name="Bilješka 2 2 2 6 9 2" xfId="8286" xr:uid="{00000000-0005-0000-0000-00003B050000}"/>
    <cellStyle name="Bilješka 2 2 2 6 9 2 2" xfId="10656" xr:uid="{00000000-0005-0000-0000-00003C050000}"/>
    <cellStyle name="Bilješka 2 2 2 6 9 2 3" xfId="10657" xr:uid="{00000000-0005-0000-0000-00003D050000}"/>
    <cellStyle name="Bilješka 2 2 2 6 9 3" xfId="10658" xr:uid="{00000000-0005-0000-0000-00003E050000}"/>
    <cellStyle name="Bilješka 2 2 2 6 9 4" xfId="10659" xr:uid="{00000000-0005-0000-0000-00003F050000}"/>
    <cellStyle name="Bilješka 2 2 2 7" xfId="386" xr:uid="{00000000-0005-0000-0000-000040050000}"/>
    <cellStyle name="Bilješka 2 2 2 7 10" xfId="4023" xr:uid="{00000000-0005-0000-0000-000041050000}"/>
    <cellStyle name="Bilješka 2 2 2 7 10 2" xfId="8695" xr:uid="{00000000-0005-0000-0000-000042050000}"/>
    <cellStyle name="Bilješka 2 2 2 7 10 2 2" xfId="10660" xr:uid="{00000000-0005-0000-0000-000043050000}"/>
    <cellStyle name="Bilješka 2 2 2 7 10 2 3" xfId="10661" xr:uid="{00000000-0005-0000-0000-000044050000}"/>
    <cellStyle name="Bilješka 2 2 2 7 10 3" xfId="10662" xr:uid="{00000000-0005-0000-0000-000045050000}"/>
    <cellStyle name="Bilješka 2 2 2 7 10 4" xfId="10663" xr:uid="{00000000-0005-0000-0000-000046050000}"/>
    <cellStyle name="Bilješka 2 2 2 7 11" xfId="4451" xr:uid="{00000000-0005-0000-0000-000047050000}"/>
    <cellStyle name="Bilješka 2 2 2 7 11 2" xfId="10664" xr:uid="{00000000-0005-0000-0000-000048050000}"/>
    <cellStyle name="Bilješka 2 2 2 7 11 3" xfId="10665" xr:uid="{00000000-0005-0000-0000-000049050000}"/>
    <cellStyle name="Bilješka 2 2 2 7 12" xfId="10666" xr:uid="{00000000-0005-0000-0000-00004A050000}"/>
    <cellStyle name="Bilješka 2 2 2 7 13" xfId="10667" xr:uid="{00000000-0005-0000-0000-00004B050000}"/>
    <cellStyle name="Bilješka 2 2 2 7 2" xfId="774" xr:uid="{00000000-0005-0000-0000-00004C050000}"/>
    <cellStyle name="Bilješka 2 2 2 7 2 2" xfId="5467" xr:uid="{00000000-0005-0000-0000-00004D050000}"/>
    <cellStyle name="Bilješka 2 2 2 7 2 2 2" xfId="10668" xr:uid="{00000000-0005-0000-0000-00004E050000}"/>
    <cellStyle name="Bilješka 2 2 2 7 2 2 3" xfId="10669" xr:uid="{00000000-0005-0000-0000-00004F050000}"/>
    <cellStyle name="Bilješka 2 2 2 7 2 3" xfId="10670" xr:uid="{00000000-0005-0000-0000-000050050000}"/>
    <cellStyle name="Bilješka 2 2 2 7 2 4" xfId="10671" xr:uid="{00000000-0005-0000-0000-000051050000}"/>
    <cellStyle name="Bilješka 2 2 2 7 3" xfId="1363" xr:uid="{00000000-0005-0000-0000-000052050000}"/>
    <cellStyle name="Bilješka 2 2 2 7 3 2" xfId="6046" xr:uid="{00000000-0005-0000-0000-000053050000}"/>
    <cellStyle name="Bilješka 2 2 2 7 3 2 2" xfId="10672" xr:uid="{00000000-0005-0000-0000-000054050000}"/>
    <cellStyle name="Bilješka 2 2 2 7 3 2 3" xfId="10673" xr:uid="{00000000-0005-0000-0000-000055050000}"/>
    <cellStyle name="Bilješka 2 2 2 7 3 3" xfId="10674" xr:uid="{00000000-0005-0000-0000-000056050000}"/>
    <cellStyle name="Bilješka 2 2 2 7 3 4" xfId="10675" xr:uid="{00000000-0005-0000-0000-000057050000}"/>
    <cellStyle name="Bilješka 2 2 2 7 4" xfId="1206" xr:uid="{00000000-0005-0000-0000-000058050000}"/>
    <cellStyle name="Bilješka 2 2 2 7 4 2" xfId="5890" xr:uid="{00000000-0005-0000-0000-000059050000}"/>
    <cellStyle name="Bilješka 2 2 2 7 4 2 2" xfId="10676" xr:uid="{00000000-0005-0000-0000-00005A050000}"/>
    <cellStyle name="Bilješka 2 2 2 7 4 2 3" xfId="10677" xr:uid="{00000000-0005-0000-0000-00005B050000}"/>
    <cellStyle name="Bilješka 2 2 2 7 4 3" xfId="10678" xr:uid="{00000000-0005-0000-0000-00005C050000}"/>
    <cellStyle name="Bilješka 2 2 2 7 4 4" xfId="10679" xr:uid="{00000000-0005-0000-0000-00005D050000}"/>
    <cellStyle name="Bilješka 2 2 2 7 5" xfId="1243" xr:uid="{00000000-0005-0000-0000-00005E050000}"/>
    <cellStyle name="Bilješka 2 2 2 7 5 2" xfId="5926" xr:uid="{00000000-0005-0000-0000-00005F050000}"/>
    <cellStyle name="Bilješka 2 2 2 7 5 2 2" xfId="10680" xr:uid="{00000000-0005-0000-0000-000060050000}"/>
    <cellStyle name="Bilješka 2 2 2 7 5 2 3" xfId="10681" xr:uid="{00000000-0005-0000-0000-000061050000}"/>
    <cellStyle name="Bilješka 2 2 2 7 5 3" xfId="10682" xr:uid="{00000000-0005-0000-0000-000062050000}"/>
    <cellStyle name="Bilješka 2 2 2 7 5 4" xfId="10683" xr:uid="{00000000-0005-0000-0000-000063050000}"/>
    <cellStyle name="Bilješka 2 2 2 7 6" xfId="2601" xr:uid="{00000000-0005-0000-0000-000064050000}"/>
    <cellStyle name="Bilješka 2 2 2 7 6 2" xfId="7279" xr:uid="{00000000-0005-0000-0000-000065050000}"/>
    <cellStyle name="Bilješka 2 2 2 7 6 2 2" xfId="10684" xr:uid="{00000000-0005-0000-0000-000066050000}"/>
    <cellStyle name="Bilješka 2 2 2 7 6 2 3" xfId="10685" xr:uid="{00000000-0005-0000-0000-000067050000}"/>
    <cellStyle name="Bilješka 2 2 2 7 6 3" xfId="10686" xr:uid="{00000000-0005-0000-0000-000068050000}"/>
    <cellStyle name="Bilješka 2 2 2 7 6 4" xfId="10687" xr:uid="{00000000-0005-0000-0000-000069050000}"/>
    <cellStyle name="Bilješka 2 2 2 7 7" xfId="1278" xr:uid="{00000000-0005-0000-0000-00006A050000}"/>
    <cellStyle name="Bilješka 2 2 2 7 7 2" xfId="5961" xr:uid="{00000000-0005-0000-0000-00006B050000}"/>
    <cellStyle name="Bilješka 2 2 2 7 7 2 2" xfId="10688" xr:uid="{00000000-0005-0000-0000-00006C050000}"/>
    <cellStyle name="Bilješka 2 2 2 7 7 2 3" xfId="10689" xr:uid="{00000000-0005-0000-0000-00006D050000}"/>
    <cellStyle name="Bilješka 2 2 2 7 7 3" xfId="10690" xr:uid="{00000000-0005-0000-0000-00006E050000}"/>
    <cellStyle name="Bilješka 2 2 2 7 7 4" xfId="10691" xr:uid="{00000000-0005-0000-0000-00006F050000}"/>
    <cellStyle name="Bilješka 2 2 2 7 8" xfId="1756" xr:uid="{00000000-0005-0000-0000-000070050000}"/>
    <cellStyle name="Bilješka 2 2 2 7 8 2" xfId="6438" xr:uid="{00000000-0005-0000-0000-000071050000}"/>
    <cellStyle name="Bilješka 2 2 2 7 8 2 2" xfId="10692" xr:uid="{00000000-0005-0000-0000-000072050000}"/>
    <cellStyle name="Bilješka 2 2 2 7 8 2 3" xfId="10693" xr:uid="{00000000-0005-0000-0000-000073050000}"/>
    <cellStyle name="Bilješka 2 2 2 7 8 3" xfId="10694" xr:uid="{00000000-0005-0000-0000-000074050000}"/>
    <cellStyle name="Bilješka 2 2 2 7 8 4" xfId="10695" xr:uid="{00000000-0005-0000-0000-000075050000}"/>
    <cellStyle name="Bilješka 2 2 2 7 9" xfId="3615" xr:uid="{00000000-0005-0000-0000-000076050000}"/>
    <cellStyle name="Bilješka 2 2 2 7 9 2" xfId="8287" xr:uid="{00000000-0005-0000-0000-000077050000}"/>
    <cellStyle name="Bilješka 2 2 2 7 9 2 2" xfId="10696" xr:uid="{00000000-0005-0000-0000-000078050000}"/>
    <cellStyle name="Bilješka 2 2 2 7 9 2 3" xfId="10697" xr:uid="{00000000-0005-0000-0000-000079050000}"/>
    <cellStyle name="Bilješka 2 2 2 7 9 3" xfId="10698" xr:uid="{00000000-0005-0000-0000-00007A050000}"/>
    <cellStyle name="Bilješka 2 2 2 7 9 4" xfId="10699" xr:uid="{00000000-0005-0000-0000-00007B050000}"/>
    <cellStyle name="Bilješka 2 2 2 8" xfId="619" xr:uid="{00000000-0005-0000-0000-00007C050000}"/>
    <cellStyle name="Bilješka 2 2 2 8 10" xfId="4024" xr:uid="{00000000-0005-0000-0000-00007D050000}"/>
    <cellStyle name="Bilješka 2 2 2 8 10 2" xfId="8696" xr:uid="{00000000-0005-0000-0000-00007E050000}"/>
    <cellStyle name="Bilješka 2 2 2 8 10 2 2" xfId="10700" xr:uid="{00000000-0005-0000-0000-00007F050000}"/>
    <cellStyle name="Bilješka 2 2 2 8 10 2 3" xfId="10701" xr:uid="{00000000-0005-0000-0000-000080050000}"/>
    <cellStyle name="Bilješka 2 2 2 8 10 3" xfId="10702" xr:uid="{00000000-0005-0000-0000-000081050000}"/>
    <cellStyle name="Bilješka 2 2 2 8 10 4" xfId="10703" xr:uid="{00000000-0005-0000-0000-000082050000}"/>
    <cellStyle name="Bilješka 2 2 2 8 11" xfId="4452" xr:uid="{00000000-0005-0000-0000-000083050000}"/>
    <cellStyle name="Bilješka 2 2 2 8 11 2" xfId="10704" xr:uid="{00000000-0005-0000-0000-000084050000}"/>
    <cellStyle name="Bilješka 2 2 2 8 11 3" xfId="10705" xr:uid="{00000000-0005-0000-0000-000085050000}"/>
    <cellStyle name="Bilješka 2 2 2 8 12" xfId="10706" xr:uid="{00000000-0005-0000-0000-000086050000}"/>
    <cellStyle name="Bilješka 2 2 2 8 13" xfId="10707" xr:uid="{00000000-0005-0000-0000-000087050000}"/>
    <cellStyle name="Bilješka 2 2 2 8 2" xfId="775" xr:uid="{00000000-0005-0000-0000-000088050000}"/>
    <cellStyle name="Bilješka 2 2 2 8 2 2" xfId="5468" xr:uid="{00000000-0005-0000-0000-000089050000}"/>
    <cellStyle name="Bilješka 2 2 2 8 2 2 2" xfId="10708" xr:uid="{00000000-0005-0000-0000-00008A050000}"/>
    <cellStyle name="Bilješka 2 2 2 8 2 2 3" xfId="10709" xr:uid="{00000000-0005-0000-0000-00008B050000}"/>
    <cellStyle name="Bilješka 2 2 2 8 2 3" xfId="10710" xr:uid="{00000000-0005-0000-0000-00008C050000}"/>
    <cellStyle name="Bilješka 2 2 2 8 2 4" xfId="10711" xr:uid="{00000000-0005-0000-0000-00008D050000}"/>
    <cellStyle name="Bilješka 2 2 2 8 3" xfId="1364" xr:uid="{00000000-0005-0000-0000-00008E050000}"/>
    <cellStyle name="Bilješka 2 2 2 8 3 2" xfId="6047" xr:uid="{00000000-0005-0000-0000-00008F050000}"/>
    <cellStyle name="Bilješka 2 2 2 8 3 2 2" xfId="10712" xr:uid="{00000000-0005-0000-0000-000090050000}"/>
    <cellStyle name="Bilješka 2 2 2 8 3 2 3" xfId="10713" xr:uid="{00000000-0005-0000-0000-000091050000}"/>
    <cellStyle name="Bilješka 2 2 2 8 3 3" xfId="10714" xr:uid="{00000000-0005-0000-0000-000092050000}"/>
    <cellStyle name="Bilješka 2 2 2 8 3 4" xfId="10715" xr:uid="{00000000-0005-0000-0000-000093050000}"/>
    <cellStyle name="Bilješka 2 2 2 8 4" xfId="1780" xr:uid="{00000000-0005-0000-0000-000094050000}"/>
    <cellStyle name="Bilješka 2 2 2 8 4 2" xfId="6462" xr:uid="{00000000-0005-0000-0000-000095050000}"/>
    <cellStyle name="Bilješka 2 2 2 8 4 2 2" xfId="10716" xr:uid="{00000000-0005-0000-0000-000096050000}"/>
    <cellStyle name="Bilješka 2 2 2 8 4 2 3" xfId="10717" xr:uid="{00000000-0005-0000-0000-000097050000}"/>
    <cellStyle name="Bilješka 2 2 2 8 4 3" xfId="10718" xr:uid="{00000000-0005-0000-0000-000098050000}"/>
    <cellStyle name="Bilješka 2 2 2 8 4 4" xfId="10719" xr:uid="{00000000-0005-0000-0000-000099050000}"/>
    <cellStyle name="Bilješka 2 2 2 8 5" xfId="2191" xr:uid="{00000000-0005-0000-0000-00009A050000}"/>
    <cellStyle name="Bilješka 2 2 2 8 5 2" xfId="6871" xr:uid="{00000000-0005-0000-0000-00009B050000}"/>
    <cellStyle name="Bilješka 2 2 2 8 5 2 2" xfId="10720" xr:uid="{00000000-0005-0000-0000-00009C050000}"/>
    <cellStyle name="Bilješka 2 2 2 8 5 2 3" xfId="10721" xr:uid="{00000000-0005-0000-0000-00009D050000}"/>
    <cellStyle name="Bilješka 2 2 2 8 5 3" xfId="10722" xr:uid="{00000000-0005-0000-0000-00009E050000}"/>
    <cellStyle name="Bilješka 2 2 2 8 5 4" xfId="10723" xr:uid="{00000000-0005-0000-0000-00009F050000}"/>
    <cellStyle name="Bilješka 2 2 2 8 6" xfId="2602" xr:uid="{00000000-0005-0000-0000-0000A0050000}"/>
    <cellStyle name="Bilješka 2 2 2 8 6 2" xfId="7280" xr:uid="{00000000-0005-0000-0000-0000A1050000}"/>
    <cellStyle name="Bilješka 2 2 2 8 6 2 2" xfId="10724" xr:uid="{00000000-0005-0000-0000-0000A2050000}"/>
    <cellStyle name="Bilješka 2 2 2 8 6 2 3" xfId="10725" xr:uid="{00000000-0005-0000-0000-0000A3050000}"/>
    <cellStyle name="Bilješka 2 2 2 8 6 3" xfId="10726" xr:uid="{00000000-0005-0000-0000-0000A4050000}"/>
    <cellStyle name="Bilješka 2 2 2 8 6 4" xfId="10727" xr:uid="{00000000-0005-0000-0000-0000A5050000}"/>
    <cellStyle name="Bilješka 2 2 2 8 7" xfId="1851" xr:uid="{00000000-0005-0000-0000-0000A6050000}"/>
    <cellStyle name="Bilješka 2 2 2 8 7 2" xfId="6533" xr:uid="{00000000-0005-0000-0000-0000A7050000}"/>
    <cellStyle name="Bilješka 2 2 2 8 7 2 2" xfId="10728" xr:uid="{00000000-0005-0000-0000-0000A8050000}"/>
    <cellStyle name="Bilješka 2 2 2 8 7 2 3" xfId="10729" xr:uid="{00000000-0005-0000-0000-0000A9050000}"/>
    <cellStyle name="Bilješka 2 2 2 8 7 3" xfId="10730" xr:uid="{00000000-0005-0000-0000-0000AA050000}"/>
    <cellStyle name="Bilješka 2 2 2 8 7 4" xfId="10731" xr:uid="{00000000-0005-0000-0000-0000AB050000}"/>
    <cellStyle name="Bilješka 2 2 2 8 8" xfId="3168" xr:uid="{00000000-0005-0000-0000-0000AC050000}"/>
    <cellStyle name="Bilješka 2 2 2 8 8 2" xfId="7844" xr:uid="{00000000-0005-0000-0000-0000AD050000}"/>
    <cellStyle name="Bilješka 2 2 2 8 8 2 2" xfId="10732" xr:uid="{00000000-0005-0000-0000-0000AE050000}"/>
    <cellStyle name="Bilješka 2 2 2 8 8 2 3" xfId="10733" xr:uid="{00000000-0005-0000-0000-0000AF050000}"/>
    <cellStyle name="Bilješka 2 2 2 8 8 3" xfId="10734" xr:uid="{00000000-0005-0000-0000-0000B0050000}"/>
    <cellStyle name="Bilješka 2 2 2 8 8 4" xfId="10735" xr:uid="{00000000-0005-0000-0000-0000B1050000}"/>
    <cellStyle name="Bilješka 2 2 2 8 9" xfId="3616" xr:uid="{00000000-0005-0000-0000-0000B2050000}"/>
    <cellStyle name="Bilješka 2 2 2 8 9 2" xfId="8288" xr:uid="{00000000-0005-0000-0000-0000B3050000}"/>
    <cellStyle name="Bilješka 2 2 2 8 9 2 2" xfId="10736" xr:uid="{00000000-0005-0000-0000-0000B4050000}"/>
    <cellStyle name="Bilješka 2 2 2 8 9 2 3" xfId="10737" xr:uid="{00000000-0005-0000-0000-0000B5050000}"/>
    <cellStyle name="Bilješka 2 2 2 8 9 3" xfId="10738" xr:uid="{00000000-0005-0000-0000-0000B6050000}"/>
    <cellStyle name="Bilješka 2 2 2 8 9 4" xfId="10739" xr:uid="{00000000-0005-0000-0000-0000B7050000}"/>
    <cellStyle name="Bilješka 2 2 2 9" xfId="316" xr:uid="{00000000-0005-0000-0000-0000B8050000}"/>
    <cellStyle name="Bilješka 2 2 2 9 10" xfId="4025" xr:uid="{00000000-0005-0000-0000-0000B9050000}"/>
    <cellStyle name="Bilješka 2 2 2 9 10 2" xfId="8697" xr:uid="{00000000-0005-0000-0000-0000BA050000}"/>
    <cellStyle name="Bilješka 2 2 2 9 10 2 2" xfId="10740" xr:uid="{00000000-0005-0000-0000-0000BB050000}"/>
    <cellStyle name="Bilješka 2 2 2 9 10 2 3" xfId="10741" xr:uid="{00000000-0005-0000-0000-0000BC050000}"/>
    <cellStyle name="Bilješka 2 2 2 9 10 3" xfId="10742" xr:uid="{00000000-0005-0000-0000-0000BD050000}"/>
    <cellStyle name="Bilješka 2 2 2 9 10 4" xfId="10743" xr:uid="{00000000-0005-0000-0000-0000BE050000}"/>
    <cellStyle name="Bilješka 2 2 2 9 11" xfId="4453" xr:uid="{00000000-0005-0000-0000-0000BF050000}"/>
    <cellStyle name="Bilješka 2 2 2 9 11 2" xfId="10744" xr:uid="{00000000-0005-0000-0000-0000C0050000}"/>
    <cellStyle name="Bilješka 2 2 2 9 11 3" xfId="10745" xr:uid="{00000000-0005-0000-0000-0000C1050000}"/>
    <cellStyle name="Bilješka 2 2 2 9 12" xfId="10746" xr:uid="{00000000-0005-0000-0000-0000C2050000}"/>
    <cellStyle name="Bilješka 2 2 2 9 13" xfId="10747" xr:uid="{00000000-0005-0000-0000-0000C3050000}"/>
    <cellStyle name="Bilješka 2 2 2 9 2" xfId="776" xr:uid="{00000000-0005-0000-0000-0000C4050000}"/>
    <cellStyle name="Bilješka 2 2 2 9 2 2" xfId="5469" xr:uid="{00000000-0005-0000-0000-0000C5050000}"/>
    <cellStyle name="Bilješka 2 2 2 9 2 2 2" xfId="10748" xr:uid="{00000000-0005-0000-0000-0000C6050000}"/>
    <cellStyle name="Bilješka 2 2 2 9 2 2 3" xfId="10749" xr:uid="{00000000-0005-0000-0000-0000C7050000}"/>
    <cellStyle name="Bilješka 2 2 2 9 2 3" xfId="10750" xr:uid="{00000000-0005-0000-0000-0000C8050000}"/>
    <cellStyle name="Bilješka 2 2 2 9 2 4" xfId="10751" xr:uid="{00000000-0005-0000-0000-0000C9050000}"/>
    <cellStyle name="Bilješka 2 2 2 9 3" xfId="1365" xr:uid="{00000000-0005-0000-0000-0000CA050000}"/>
    <cellStyle name="Bilješka 2 2 2 9 3 2" xfId="6048" xr:uid="{00000000-0005-0000-0000-0000CB050000}"/>
    <cellStyle name="Bilješka 2 2 2 9 3 2 2" xfId="10752" xr:uid="{00000000-0005-0000-0000-0000CC050000}"/>
    <cellStyle name="Bilješka 2 2 2 9 3 2 3" xfId="10753" xr:uid="{00000000-0005-0000-0000-0000CD050000}"/>
    <cellStyle name="Bilješka 2 2 2 9 3 3" xfId="10754" xr:uid="{00000000-0005-0000-0000-0000CE050000}"/>
    <cellStyle name="Bilješka 2 2 2 9 3 4" xfId="10755" xr:uid="{00000000-0005-0000-0000-0000CF050000}"/>
    <cellStyle name="Bilješka 2 2 2 9 4" xfId="1781" xr:uid="{00000000-0005-0000-0000-0000D0050000}"/>
    <cellStyle name="Bilješka 2 2 2 9 4 2" xfId="6463" xr:uid="{00000000-0005-0000-0000-0000D1050000}"/>
    <cellStyle name="Bilješka 2 2 2 9 4 2 2" xfId="10756" xr:uid="{00000000-0005-0000-0000-0000D2050000}"/>
    <cellStyle name="Bilješka 2 2 2 9 4 2 3" xfId="10757" xr:uid="{00000000-0005-0000-0000-0000D3050000}"/>
    <cellStyle name="Bilješka 2 2 2 9 4 3" xfId="10758" xr:uid="{00000000-0005-0000-0000-0000D4050000}"/>
    <cellStyle name="Bilješka 2 2 2 9 4 4" xfId="10759" xr:uid="{00000000-0005-0000-0000-0000D5050000}"/>
    <cellStyle name="Bilješka 2 2 2 9 5" xfId="2192" xr:uid="{00000000-0005-0000-0000-0000D6050000}"/>
    <cellStyle name="Bilješka 2 2 2 9 5 2" xfId="6872" xr:uid="{00000000-0005-0000-0000-0000D7050000}"/>
    <cellStyle name="Bilješka 2 2 2 9 5 2 2" xfId="10760" xr:uid="{00000000-0005-0000-0000-0000D8050000}"/>
    <cellStyle name="Bilješka 2 2 2 9 5 2 3" xfId="10761" xr:uid="{00000000-0005-0000-0000-0000D9050000}"/>
    <cellStyle name="Bilješka 2 2 2 9 5 3" xfId="10762" xr:uid="{00000000-0005-0000-0000-0000DA050000}"/>
    <cellStyle name="Bilješka 2 2 2 9 5 4" xfId="10763" xr:uid="{00000000-0005-0000-0000-0000DB050000}"/>
    <cellStyle name="Bilješka 2 2 2 9 6" xfId="2603" xr:uid="{00000000-0005-0000-0000-0000DC050000}"/>
    <cellStyle name="Bilješka 2 2 2 9 6 2" xfId="7281" xr:uid="{00000000-0005-0000-0000-0000DD050000}"/>
    <cellStyle name="Bilješka 2 2 2 9 6 2 2" xfId="10764" xr:uid="{00000000-0005-0000-0000-0000DE050000}"/>
    <cellStyle name="Bilješka 2 2 2 9 6 2 3" xfId="10765" xr:uid="{00000000-0005-0000-0000-0000DF050000}"/>
    <cellStyle name="Bilješka 2 2 2 9 6 3" xfId="10766" xr:uid="{00000000-0005-0000-0000-0000E0050000}"/>
    <cellStyle name="Bilješka 2 2 2 9 6 4" xfId="10767" xr:uid="{00000000-0005-0000-0000-0000E1050000}"/>
    <cellStyle name="Bilješka 2 2 2 9 7" xfId="1180" xr:uid="{00000000-0005-0000-0000-0000E2050000}"/>
    <cellStyle name="Bilješka 2 2 2 9 7 2" xfId="5867" xr:uid="{00000000-0005-0000-0000-0000E3050000}"/>
    <cellStyle name="Bilješka 2 2 2 9 7 2 2" xfId="10768" xr:uid="{00000000-0005-0000-0000-0000E4050000}"/>
    <cellStyle name="Bilješka 2 2 2 9 7 2 3" xfId="10769" xr:uid="{00000000-0005-0000-0000-0000E5050000}"/>
    <cellStyle name="Bilješka 2 2 2 9 7 3" xfId="10770" xr:uid="{00000000-0005-0000-0000-0000E6050000}"/>
    <cellStyle name="Bilješka 2 2 2 9 7 4" xfId="10771" xr:uid="{00000000-0005-0000-0000-0000E7050000}"/>
    <cellStyle name="Bilješka 2 2 2 9 8" xfId="3169" xr:uid="{00000000-0005-0000-0000-0000E8050000}"/>
    <cellStyle name="Bilješka 2 2 2 9 8 2" xfId="7845" xr:uid="{00000000-0005-0000-0000-0000E9050000}"/>
    <cellStyle name="Bilješka 2 2 2 9 8 2 2" xfId="10772" xr:uid="{00000000-0005-0000-0000-0000EA050000}"/>
    <cellStyle name="Bilješka 2 2 2 9 8 2 3" xfId="10773" xr:uid="{00000000-0005-0000-0000-0000EB050000}"/>
    <cellStyle name="Bilješka 2 2 2 9 8 3" xfId="10774" xr:uid="{00000000-0005-0000-0000-0000EC050000}"/>
    <cellStyle name="Bilješka 2 2 2 9 8 4" xfId="10775" xr:uid="{00000000-0005-0000-0000-0000ED050000}"/>
    <cellStyle name="Bilješka 2 2 2 9 9" xfId="3617" xr:uid="{00000000-0005-0000-0000-0000EE050000}"/>
    <cellStyle name="Bilješka 2 2 2 9 9 2" xfId="8289" xr:uid="{00000000-0005-0000-0000-0000EF050000}"/>
    <cellStyle name="Bilješka 2 2 2 9 9 2 2" xfId="10776" xr:uid="{00000000-0005-0000-0000-0000F0050000}"/>
    <cellStyle name="Bilješka 2 2 2 9 9 2 3" xfId="10777" xr:uid="{00000000-0005-0000-0000-0000F1050000}"/>
    <cellStyle name="Bilješka 2 2 2 9 9 3" xfId="10778" xr:uid="{00000000-0005-0000-0000-0000F2050000}"/>
    <cellStyle name="Bilješka 2 2 2 9 9 4" xfId="10779" xr:uid="{00000000-0005-0000-0000-0000F3050000}"/>
    <cellStyle name="Bilješka 2 2 3" xfId="436" xr:uid="{00000000-0005-0000-0000-0000F4050000}"/>
    <cellStyle name="Bilješka 2 2 3 10" xfId="4026" xr:uid="{00000000-0005-0000-0000-0000F5050000}"/>
    <cellStyle name="Bilješka 2 2 3 10 2" xfId="8698" xr:uid="{00000000-0005-0000-0000-0000F6050000}"/>
    <cellStyle name="Bilješka 2 2 3 10 2 2" xfId="10780" xr:uid="{00000000-0005-0000-0000-0000F7050000}"/>
    <cellStyle name="Bilješka 2 2 3 10 2 3" xfId="10781" xr:uid="{00000000-0005-0000-0000-0000F8050000}"/>
    <cellStyle name="Bilješka 2 2 3 10 3" xfId="10782" xr:uid="{00000000-0005-0000-0000-0000F9050000}"/>
    <cellStyle name="Bilješka 2 2 3 10 4" xfId="10783" xr:uid="{00000000-0005-0000-0000-0000FA050000}"/>
    <cellStyle name="Bilješka 2 2 3 11" xfId="4454" xr:uid="{00000000-0005-0000-0000-0000FB050000}"/>
    <cellStyle name="Bilješka 2 2 3 11 2" xfId="10784" xr:uid="{00000000-0005-0000-0000-0000FC050000}"/>
    <cellStyle name="Bilješka 2 2 3 11 3" xfId="10785" xr:uid="{00000000-0005-0000-0000-0000FD050000}"/>
    <cellStyle name="Bilješka 2 2 3 12" xfId="10786" xr:uid="{00000000-0005-0000-0000-0000FE050000}"/>
    <cellStyle name="Bilješka 2 2 3 13" xfId="10787" xr:uid="{00000000-0005-0000-0000-0000FF050000}"/>
    <cellStyle name="Bilješka 2 2 3 2" xfId="777" xr:uid="{00000000-0005-0000-0000-000000060000}"/>
    <cellStyle name="Bilješka 2 2 3 2 2" xfId="5470" xr:uid="{00000000-0005-0000-0000-000001060000}"/>
    <cellStyle name="Bilješka 2 2 3 2 2 2" xfId="10788" xr:uid="{00000000-0005-0000-0000-000002060000}"/>
    <cellStyle name="Bilješka 2 2 3 2 2 3" xfId="10789" xr:uid="{00000000-0005-0000-0000-000003060000}"/>
    <cellStyle name="Bilješka 2 2 3 2 3" xfId="10790" xr:uid="{00000000-0005-0000-0000-000004060000}"/>
    <cellStyle name="Bilješka 2 2 3 2 4" xfId="10791" xr:uid="{00000000-0005-0000-0000-000005060000}"/>
    <cellStyle name="Bilješka 2 2 3 3" xfId="1366" xr:uid="{00000000-0005-0000-0000-000006060000}"/>
    <cellStyle name="Bilješka 2 2 3 3 2" xfId="6049" xr:uid="{00000000-0005-0000-0000-000007060000}"/>
    <cellStyle name="Bilješka 2 2 3 3 2 2" xfId="10792" xr:uid="{00000000-0005-0000-0000-000008060000}"/>
    <cellStyle name="Bilješka 2 2 3 3 2 3" xfId="10793" xr:uid="{00000000-0005-0000-0000-000009060000}"/>
    <cellStyle name="Bilješka 2 2 3 3 3" xfId="10794" xr:uid="{00000000-0005-0000-0000-00000A060000}"/>
    <cellStyle name="Bilješka 2 2 3 3 4" xfId="10795" xr:uid="{00000000-0005-0000-0000-00000B060000}"/>
    <cellStyle name="Bilješka 2 2 3 4" xfId="1782" xr:uid="{00000000-0005-0000-0000-00000C060000}"/>
    <cellStyle name="Bilješka 2 2 3 4 2" xfId="6464" xr:uid="{00000000-0005-0000-0000-00000D060000}"/>
    <cellStyle name="Bilješka 2 2 3 4 2 2" xfId="10796" xr:uid="{00000000-0005-0000-0000-00000E060000}"/>
    <cellStyle name="Bilješka 2 2 3 4 2 3" xfId="10797" xr:uid="{00000000-0005-0000-0000-00000F060000}"/>
    <cellStyle name="Bilješka 2 2 3 4 3" xfId="10798" xr:uid="{00000000-0005-0000-0000-000010060000}"/>
    <cellStyle name="Bilješka 2 2 3 4 4" xfId="10799" xr:uid="{00000000-0005-0000-0000-000011060000}"/>
    <cellStyle name="Bilješka 2 2 3 5" xfId="2193" xr:uid="{00000000-0005-0000-0000-000012060000}"/>
    <cellStyle name="Bilješka 2 2 3 5 2" xfId="6873" xr:uid="{00000000-0005-0000-0000-000013060000}"/>
    <cellStyle name="Bilješka 2 2 3 5 2 2" xfId="10800" xr:uid="{00000000-0005-0000-0000-000014060000}"/>
    <cellStyle name="Bilješka 2 2 3 5 2 3" xfId="10801" xr:uid="{00000000-0005-0000-0000-000015060000}"/>
    <cellStyle name="Bilješka 2 2 3 5 3" xfId="10802" xr:uid="{00000000-0005-0000-0000-000016060000}"/>
    <cellStyle name="Bilješka 2 2 3 5 4" xfId="10803" xr:uid="{00000000-0005-0000-0000-000017060000}"/>
    <cellStyle name="Bilješka 2 2 3 6" xfId="2604" xr:uid="{00000000-0005-0000-0000-000018060000}"/>
    <cellStyle name="Bilješka 2 2 3 6 2" xfId="7282" xr:uid="{00000000-0005-0000-0000-000019060000}"/>
    <cellStyle name="Bilješka 2 2 3 6 2 2" xfId="10804" xr:uid="{00000000-0005-0000-0000-00001A060000}"/>
    <cellStyle name="Bilješka 2 2 3 6 2 3" xfId="10805" xr:uid="{00000000-0005-0000-0000-00001B060000}"/>
    <cellStyle name="Bilješka 2 2 3 6 3" xfId="10806" xr:uid="{00000000-0005-0000-0000-00001C060000}"/>
    <cellStyle name="Bilješka 2 2 3 6 4" xfId="10807" xr:uid="{00000000-0005-0000-0000-00001D060000}"/>
    <cellStyle name="Bilješka 2 2 3 7" xfId="2855" xr:uid="{00000000-0005-0000-0000-00001E060000}"/>
    <cellStyle name="Bilješka 2 2 3 7 2" xfId="7532" xr:uid="{00000000-0005-0000-0000-00001F060000}"/>
    <cellStyle name="Bilješka 2 2 3 7 2 2" xfId="10808" xr:uid="{00000000-0005-0000-0000-000020060000}"/>
    <cellStyle name="Bilješka 2 2 3 7 2 3" xfId="10809" xr:uid="{00000000-0005-0000-0000-000021060000}"/>
    <cellStyle name="Bilješka 2 2 3 7 3" xfId="10810" xr:uid="{00000000-0005-0000-0000-000022060000}"/>
    <cellStyle name="Bilješka 2 2 3 7 4" xfId="10811" xr:uid="{00000000-0005-0000-0000-000023060000}"/>
    <cellStyle name="Bilješka 2 2 3 8" xfId="3170" xr:uid="{00000000-0005-0000-0000-000024060000}"/>
    <cellStyle name="Bilješka 2 2 3 8 2" xfId="7846" xr:uid="{00000000-0005-0000-0000-000025060000}"/>
    <cellStyle name="Bilješka 2 2 3 8 2 2" xfId="10812" xr:uid="{00000000-0005-0000-0000-000026060000}"/>
    <cellStyle name="Bilješka 2 2 3 8 2 3" xfId="10813" xr:uid="{00000000-0005-0000-0000-000027060000}"/>
    <cellStyle name="Bilješka 2 2 3 8 3" xfId="10814" xr:uid="{00000000-0005-0000-0000-000028060000}"/>
    <cellStyle name="Bilješka 2 2 3 8 4" xfId="10815" xr:uid="{00000000-0005-0000-0000-000029060000}"/>
    <cellStyle name="Bilješka 2 2 3 9" xfId="3618" xr:uid="{00000000-0005-0000-0000-00002A060000}"/>
    <cellStyle name="Bilješka 2 2 3 9 2" xfId="8290" xr:uid="{00000000-0005-0000-0000-00002B060000}"/>
    <cellStyle name="Bilješka 2 2 3 9 2 2" xfId="10816" xr:uid="{00000000-0005-0000-0000-00002C060000}"/>
    <cellStyle name="Bilješka 2 2 3 9 2 3" xfId="10817" xr:uid="{00000000-0005-0000-0000-00002D060000}"/>
    <cellStyle name="Bilješka 2 2 3 9 3" xfId="10818" xr:uid="{00000000-0005-0000-0000-00002E060000}"/>
    <cellStyle name="Bilješka 2 2 3 9 4" xfId="10819" xr:uid="{00000000-0005-0000-0000-00002F060000}"/>
    <cellStyle name="Bilješka 2 2 4" xfId="323" xr:uid="{00000000-0005-0000-0000-000030060000}"/>
    <cellStyle name="Bilješka 2 2 4 10" xfId="4027" xr:uid="{00000000-0005-0000-0000-000031060000}"/>
    <cellStyle name="Bilješka 2 2 4 10 2" xfId="8699" xr:uid="{00000000-0005-0000-0000-000032060000}"/>
    <cellStyle name="Bilješka 2 2 4 10 2 2" xfId="10820" xr:uid="{00000000-0005-0000-0000-000033060000}"/>
    <cellStyle name="Bilješka 2 2 4 10 2 3" xfId="10821" xr:uid="{00000000-0005-0000-0000-000034060000}"/>
    <cellStyle name="Bilješka 2 2 4 10 3" xfId="10822" xr:uid="{00000000-0005-0000-0000-000035060000}"/>
    <cellStyle name="Bilješka 2 2 4 10 4" xfId="10823" xr:uid="{00000000-0005-0000-0000-000036060000}"/>
    <cellStyle name="Bilješka 2 2 4 11" xfId="4455" xr:uid="{00000000-0005-0000-0000-000037060000}"/>
    <cellStyle name="Bilješka 2 2 4 11 2" xfId="10824" xr:uid="{00000000-0005-0000-0000-000038060000}"/>
    <cellStyle name="Bilješka 2 2 4 11 3" xfId="10825" xr:uid="{00000000-0005-0000-0000-000039060000}"/>
    <cellStyle name="Bilješka 2 2 4 12" xfId="10826" xr:uid="{00000000-0005-0000-0000-00003A060000}"/>
    <cellStyle name="Bilješka 2 2 4 13" xfId="10827" xr:uid="{00000000-0005-0000-0000-00003B060000}"/>
    <cellStyle name="Bilješka 2 2 4 2" xfId="778" xr:uid="{00000000-0005-0000-0000-00003C060000}"/>
    <cellStyle name="Bilješka 2 2 4 2 2" xfId="5471" xr:uid="{00000000-0005-0000-0000-00003D060000}"/>
    <cellStyle name="Bilješka 2 2 4 2 2 2" xfId="10828" xr:uid="{00000000-0005-0000-0000-00003E060000}"/>
    <cellStyle name="Bilješka 2 2 4 2 2 3" xfId="10829" xr:uid="{00000000-0005-0000-0000-00003F060000}"/>
    <cellStyle name="Bilješka 2 2 4 2 3" xfId="10830" xr:uid="{00000000-0005-0000-0000-000040060000}"/>
    <cellStyle name="Bilješka 2 2 4 2 4" xfId="10831" xr:uid="{00000000-0005-0000-0000-000041060000}"/>
    <cellStyle name="Bilješka 2 2 4 3" xfId="1367" xr:uid="{00000000-0005-0000-0000-000042060000}"/>
    <cellStyle name="Bilješka 2 2 4 3 2" xfId="6050" xr:uid="{00000000-0005-0000-0000-000043060000}"/>
    <cellStyle name="Bilješka 2 2 4 3 2 2" xfId="10832" xr:uid="{00000000-0005-0000-0000-000044060000}"/>
    <cellStyle name="Bilješka 2 2 4 3 2 3" xfId="10833" xr:uid="{00000000-0005-0000-0000-000045060000}"/>
    <cellStyle name="Bilješka 2 2 4 3 3" xfId="10834" xr:uid="{00000000-0005-0000-0000-000046060000}"/>
    <cellStyle name="Bilješka 2 2 4 3 4" xfId="10835" xr:uid="{00000000-0005-0000-0000-000047060000}"/>
    <cellStyle name="Bilješka 2 2 4 4" xfId="1783" xr:uid="{00000000-0005-0000-0000-000048060000}"/>
    <cellStyle name="Bilješka 2 2 4 4 2" xfId="6465" xr:uid="{00000000-0005-0000-0000-000049060000}"/>
    <cellStyle name="Bilješka 2 2 4 4 2 2" xfId="10836" xr:uid="{00000000-0005-0000-0000-00004A060000}"/>
    <cellStyle name="Bilješka 2 2 4 4 2 3" xfId="10837" xr:uid="{00000000-0005-0000-0000-00004B060000}"/>
    <cellStyle name="Bilješka 2 2 4 4 3" xfId="10838" xr:uid="{00000000-0005-0000-0000-00004C060000}"/>
    <cellStyle name="Bilješka 2 2 4 4 4" xfId="10839" xr:uid="{00000000-0005-0000-0000-00004D060000}"/>
    <cellStyle name="Bilješka 2 2 4 5" xfId="2194" xr:uid="{00000000-0005-0000-0000-00004E060000}"/>
    <cellStyle name="Bilješka 2 2 4 5 2" xfId="6874" xr:uid="{00000000-0005-0000-0000-00004F060000}"/>
    <cellStyle name="Bilješka 2 2 4 5 2 2" xfId="10840" xr:uid="{00000000-0005-0000-0000-000050060000}"/>
    <cellStyle name="Bilješka 2 2 4 5 2 3" xfId="10841" xr:uid="{00000000-0005-0000-0000-000051060000}"/>
    <cellStyle name="Bilješka 2 2 4 5 3" xfId="10842" xr:uid="{00000000-0005-0000-0000-000052060000}"/>
    <cellStyle name="Bilješka 2 2 4 5 4" xfId="10843" xr:uid="{00000000-0005-0000-0000-000053060000}"/>
    <cellStyle name="Bilješka 2 2 4 6" xfId="2605" xr:uid="{00000000-0005-0000-0000-000054060000}"/>
    <cellStyle name="Bilješka 2 2 4 6 2" xfId="7283" xr:uid="{00000000-0005-0000-0000-000055060000}"/>
    <cellStyle name="Bilješka 2 2 4 6 2 2" xfId="10844" xr:uid="{00000000-0005-0000-0000-000056060000}"/>
    <cellStyle name="Bilješka 2 2 4 6 2 3" xfId="10845" xr:uid="{00000000-0005-0000-0000-000057060000}"/>
    <cellStyle name="Bilješka 2 2 4 6 3" xfId="10846" xr:uid="{00000000-0005-0000-0000-000058060000}"/>
    <cellStyle name="Bilješka 2 2 4 6 4" xfId="10847" xr:uid="{00000000-0005-0000-0000-000059060000}"/>
    <cellStyle name="Bilješka 2 2 4 7" xfId="1285" xr:uid="{00000000-0005-0000-0000-00005A060000}"/>
    <cellStyle name="Bilješka 2 2 4 7 2" xfId="5968" xr:uid="{00000000-0005-0000-0000-00005B060000}"/>
    <cellStyle name="Bilješka 2 2 4 7 2 2" xfId="10848" xr:uid="{00000000-0005-0000-0000-00005C060000}"/>
    <cellStyle name="Bilješka 2 2 4 7 2 3" xfId="10849" xr:uid="{00000000-0005-0000-0000-00005D060000}"/>
    <cellStyle name="Bilješka 2 2 4 7 3" xfId="10850" xr:uid="{00000000-0005-0000-0000-00005E060000}"/>
    <cellStyle name="Bilješka 2 2 4 7 4" xfId="10851" xr:uid="{00000000-0005-0000-0000-00005F060000}"/>
    <cellStyle name="Bilješka 2 2 4 8" xfId="3171" xr:uid="{00000000-0005-0000-0000-000060060000}"/>
    <cellStyle name="Bilješka 2 2 4 8 2" xfId="7847" xr:uid="{00000000-0005-0000-0000-000061060000}"/>
    <cellStyle name="Bilješka 2 2 4 8 2 2" xfId="10852" xr:uid="{00000000-0005-0000-0000-000062060000}"/>
    <cellStyle name="Bilješka 2 2 4 8 2 3" xfId="10853" xr:uid="{00000000-0005-0000-0000-000063060000}"/>
    <cellStyle name="Bilješka 2 2 4 8 3" xfId="10854" xr:uid="{00000000-0005-0000-0000-000064060000}"/>
    <cellStyle name="Bilješka 2 2 4 8 4" xfId="10855" xr:uid="{00000000-0005-0000-0000-000065060000}"/>
    <cellStyle name="Bilješka 2 2 4 9" xfId="3619" xr:uid="{00000000-0005-0000-0000-000066060000}"/>
    <cellStyle name="Bilješka 2 2 4 9 2" xfId="8291" xr:uid="{00000000-0005-0000-0000-000067060000}"/>
    <cellStyle name="Bilješka 2 2 4 9 2 2" xfId="10856" xr:uid="{00000000-0005-0000-0000-000068060000}"/>
    <cellStyle name="Bilješka 2 2 4 9 2 3" xfId="10857" xr:uid="{00000000-0005-0000-0000-000069060000}"/>
    <cellStyle name="Bilješka 2 2 4 9 3" xfId="10858" xr:uid="{00000000-0005-0000-0000-00006A060000}"/>
    <cellStyle name="Bilješka 2 2 4 9 4" xfId="10859" xr:uid="{00000000-0005-0000-0000-00006B060000}"/>
    <cellStyle name="Bilješka 2 2 5" xfId="335" xr:uid="{00000000-0005-0000-0000-00006C060000}"/>
    <cellStyle name="Bilješka 2 2 5 10" xfId="4028" xr:uid="{00000000-0005-0000-0000-00006D060000}"/>
    <cellStyle name="Bilješka 2 2 5 10 2" xfId="8700" xr:uid="{00000000-0005-0000-0000-00006E060000}"/>
    <cellStyle name="Bilješka 2 2 5 10 2 2" xfId="10860" xr:uid="{00000000-0005-0000-0000-00006F060000}"/>
    <cellStyle name="Bilješka 2 2 5 10 2 3" xfId="10861" xr:uid="{00000000-0005-0000-0000-000070060000}"/>
    <cellStyle name="Bilješka 2 2 5 10 3" xfId="10862" xr:uid="{00000000-0005-0000-0000-000071060000}"/>
    <cellStyle name="Bilješka 2 2 5 10 4" xfId="10863" xr:uid="{00000000-0005-0000-0000-000072060000}"/>
    <cellStyle name="Bilješka 2 2 5 11" xfId="4456" xr:uid="{00000000-0005-0000-0000-000073060000}"/>
    <cellStyle name="Bilješka 2 2 5 11 2" xfId="10864" xr:uid="{00000000-0005-0000-0000-000074060000}"/>
    <cellStyle name="Bilješka 2 2 5 11 3" xfId="10865" xr:uid="{00000000-0005-0000-0000-000075060000}"/>
    <cellStyle name="Bilješka 2 2 5 12" xfId="10866" xr:uid="{00000000-0005-0000-0000-000076060000}"/>
    <cellStyle name="Bilješka 2 2 5 13" xfId="10867" xr:uid="{00000000-0005-0000-0000-000077060000}"/>
    <cellStyle name="Bilješka 2 2 5 2" xfId="779" xr:uid="{00000000-0005-0000-0000-000078060000}"/>
    <cellStyle name="Bilješka 2 2 5 2 2" xfId="5472" xr:uid="{00000000-0005-0000-0000-000079060000}"/>
    <cellStyle name="Bilješka 2 2 5 2 2 2" xfId="10868" xr:uid="{00000000-0005-0000-0000-00007A060000}"/>
    <cellStyle name="Bilješka 2 2 5 2 2 3" xfId="10869" xr:uid="{00000000-0005-0000-0000-00007B060000}"/>
    <cellStyle name="Bilješka 2 2 5 2 3" xfId="10870" xr:uid="{00000000-0005-0000-0000-00007C060000}"/>
    <cellStyle name="Bilješka 2 2 5 2 4" xfId="10871" xr:uid="{00000000-0005-0000-0000-00007D060000}"/>
    <cellStyle name="Bilješka 2 2 5 3" xfId="1368" xr:uid="{00000000-0005-0000-0000-00007E060000}"/>
    <cellStyle name="Bilješka 2 2 5 3 2" xfId="6051" xr:uid="{00000000-0005-0000-0000-00007F060000}"/>
    <cellStyle name="Bilješka 2 2 5 3 2 2" xfId="10872" xr:uid="{00000000-0005-0000-0000-000080060000}"/>
    <cellStyle name="Bilješka 2 2 5 3 2 3" xfId="10873" xr:uid="{00000000-0005-0000-0000-000081060000}"/>
    <cellStyle name="Bilješka 2 2 5 3 3" xfId="10874" xr:uid="{00000000-0005-0000-0000-000082060000}"/>
    <cellStyle name="Bilješka 2 2 5 3 4" xfId="10875" xr:uid="{00000000-0005-0000-0000-000083060000}"/>
    <cellStyle name="Bilješka 2 2 5 4" xfId="1784" xr:uid="{00000000-0005-0000-0000-000084060000}"/>
    <cellStyle name="Bilješka 2 2 5 4 2" xfId="6466" xr:uid="{00000000-0005-0000-0000-000085060000}"/>
    <cellStyle name="Bilješka 2 2 5 4 2 2" xfId="10876" xr:uid="{00000000-0005-0000-0000-000086060000}"/>
    <cellStyle name="Bilješka 2 2 5 4 2 3" xfId="10877" xr:uid="{00000000-0005-0000-0000-000087060000}"/>
    <cellStyle name="Bilješka 2 2 5 4 3" xfId="10878" xr:uid="{00000000-0005-0000-0000-000088060000}"/>
    <cellStyle name="Bilješka 2 2 5 4 4" xfId="10879" xr:uid="{00000000-0005-0000-0000-000089060000}"/>
    <cellStyle name="Bilješka 2 2 5 5" xfId="2195" xr:uid="{00000000-0005-0000-0000-00008A060000}"/>
    <cellStyle name="Bilješka 2 2 5 5 2" xfId="6875" xr:uid="{00000000-0005-0000-0000-00008B060000}"/>
    <cellStyle name="Bilješka 2 2 5 5 2 2" xfId="10880" xr:uid="{00000000-0005-0000-0000-00008C060000}"/>
    <cellStyle name="Bilješka 2 2 5 5 2 3" xfId="10881" xr:uid="{00000000-0005-0000-0000-00008D060000}"/>
    <cellStyle name="Bilješka 2 2 5 5 3" xfId="10882" xr:uid="{00000000-0005-0000-0000-00008E060000}"/>
    <cellStyle name="Bilješka 2 2 5 5 4" xfId="10883" xr:uid="{00000000-0005-0000-0000-00008F060000}"/>
    <cellStyle name="Bilješka 2 2 5 6" xfId="2606" xr:uid="{00000000-0005-0000-0000-000090060000}"/>
    <cellStyle name="Bilješka 2 2 5 6 2" xfId="7284" xr:uid="{00000000-0005-0000-0000-000091060000}"/>
    <cellStyle name="Bilješka 2 2 5 6 2 2" xfId="10884" xr:uid="{00000000-0005-0000-0000-000092060000}"/>
    <cellStyle name="Bilješka 2 2 5 6 2 3" xfId="10885" xr:uid="{00000000-0005-0000-0000-000093060000}"/>
    <cellStyle name="Bilješka 2 2 5 6 3" xfId="10886" xr:uid="{00000000-0005-0000-0000-000094060000}"/>
    <cellStyle name="Bilješka 2 2 5 6 4" xfId="10887" xr:uid="{00000000-0005-0000-0000-000095060000}"/>
    <cellStyle name="Bilješka 2 2 5 7" xfId="2671" xr:uid="{00000000-0005-0000-0000-000096060000}"/>
    <cellStyle name="Bilješka 2 2 5 7 2" xfId="7349" xr:uid="{00000000-0005-0000-0000-000097060000}"/>
    <cellStyle name="Bilješka 2 2 5 7 2 2" xfId="10888" xr:uid="{00000000-0005-0000-0000-000098060000}"/>
    <cellStyle name="Bilješka 2 2 5 7 2 3" xfId="10889" xr:uid="{00000000-0005-0000-0000-000099060000}"/>
    <cellStyle name="Bilješka 2 2 5 7 3" xfId="10890" xr:uid="{00000000-0005-0000-0000-00009A060000}"/>
    <cellStyle name="Bilješka 2 2 5 7 4" xfId="10891" xr:uid="{00000000-0005-0000-0000-00009B060000}"/>
    <cellStyle name="Bilješka 2 2 5 8" xfId="3172" xr:uid="{00000000-0005-0000-0000-00009C060000}"/>
    <cellStyle name="Bilješka 2 2 5 8 2" xfId="7848" xr:uid="{00000000-0005-0000-0000-00009D060000}"/>
    <cellStyle name="Bilješka 2 2 5 8 2 2" xfId="10892" xr:uid="{00000000-0005-0000-0000-00009E060000}"/>
    <cellStyle name="Bilješka 2 2 5 8 2 3" xfId="10893" xr:uid="{00000000-0005-0000-0000-00009F060000}"/>
    <cellStyle name="Bilješka 2 2 5 8 3" xfId="10894" xr:uid="{00000000-0005-0000-0000-0000A0060000}"/>
    <cellStyle name="Bilješka 2 2 5 8 4" xfId="10895" xr:uid="{00000000-0005-0000-0000-0000A1060000}"/>
    <cellStyle name="Bilješka 2 2 5 9" xfId="3620" xr:uid="{00000000-0005-0000-0000-0000A2060000}"/>
    <cellStyle name="Bilješka 2 2 5 9 2" xfId="8292" xr:uid="{00000000-0005-0000-0000-0000A3060000}"/>
    <cellStyle name="Bilješka 2 2 5 9 2 2" xfId="10896" xr:uid="{00000000-0005-0000-0000-0000A4060000}"/>
    <cellStyle name="Bilješka 2 2 5 9 2 3" xfId="10897" xr:uid="{00000000-0005-0000-0000-0000A5060000}"/>
    <cellStyle name="Bilješka 2 2 5 9 3" xfId="10898" xr:uid="{00000000-0005-0000-0000-0000A6060000}"/>
    <cellStyle name="Bilješka 2 2 5 9 4" xfId="10899" xr:uid="{00000000-0005-0000-0000-0000A7060000}"/>
    <cellStyle name="Bilješka 2 2 6" xfId="339" xr:uid="{00000000-0005-0000-0000-0000A8060000}"/>
    <cellStyle name="Bilješka 2 2 6 10" xfId="4029" xr:uid="{00000000-0005-0000-0000-0000A9060000}"/>
    <cellStyle name="Bilješka 2 2 6 10 2" xfId="8701" xr:uid="{00000000-0005-0000-0000-0000AA060000}"/>
    <cellStyle name="Bilješka 2 2 6 10 2 2" xfId="10900" xr:uid="{00000000-0005-0000-0000-0000AB060000}"/>
    <cellStyle name="Bilješka 2 2 6 10 2 3" xfId="10901" xr:uid="{00000000-0005-0000-0000-0000AC060000}"/>
    <cellStyle name="Bilješka 2 2 6 10 3" xfId="10902" xr:uid="{00000000-0005-0000-0000-0000AD060000}"/>
    <cellStyle name="Bilješka 2 2 6 10 4" xfId="10903" xr:uid="{00000000-0005-0000-0000-0000AE060000}"/>
    <cellStyle name="Bilješka 2 2 6 11" xfId="4457" xr:uid="{00000000-0005-0000-0000-0000AF060000}"/>
    <cellStyle name="Bilješka 2 2 6 11 2" xfId="10904" xr:uid="{00000000-0005-0000-0000-0000B0060000}"/>
    <cellStyle name="Bilješka 2 2 6 11 3" xfId="10905" xr:uid="{00000000-0005-0000-0000-0000B1060000}"/>
    <cellStyle name="Bilješka 2 2 6 12" xfId="10906" xr:uid="{00000000-0005-0000-0000-0000B2060000}"/>
    <cellStyle name="Bilješka 2 2 6 13" xfId="10907" xr:uid="{00000000-0005-0000-0000-0000B3060000}"/>
    <cellStyle name="Bilješka 2 2 6 2" xfId="780" xr:uid="{00000000-0005-0000-0000-0000B4060000}"/>
    <cellStyle name="Bilješka 2 2 6 2 2" xfId="5473" xr:uid="{00000000-0005-0000-0000-0000B5060000}"/>
    <cellStyle name="Bilješka 2 2 6 2 2 2" xfId="10908" xr:uid="{00000000-0005-0000-0000-0000B6060000}"/>
    <cellStyle name="Bilješka 2 2 6 2 2 3" xfId="10909" xr:uid="{00000000-0005-0000-0000-0000B7060000}"/>
    <cellStyle name="Bilješka 2 2 6 2 3" xfId="10910" xr:uid="{00000000-0005-0000-0000-0000B8060000}"/>
    <cellStyle name="Bilješka 2 2 6 2 4" xfId="10911" xr:uid="{00000000-0005-0000-0000-0000B9060000}"/>
    <cellStyle name="Bilješka 2 2 6 3" xfId="1369" xr:uid="{00000000-0005-0000-0000-0000BA060000}"/>
    <cellStyle name="Bilješka 2 2 6 3 2" xfId="6052" xr:uid="{00000000-0005-0000-0000-0000BB060000}"/>
    <cellStyle name="Bilješka 2 2 6 3 2 2" xfId="10912" xr:uid="{00000000-0005-0000-0000-0000BC060000}"/>
    <cellStyle name="Bilješka 2 2 6 3 2 3" xfId="10913" xr:uid="{00000000-0005-0000-0000-0000BD060000}"/>
    <cellStyle name="Bilješka 2 2 6 3 3" xfId="10914" xr:uid="{00000000-0005-0000-0000-0000BE060000}"/>
    <cellStyle name="Bilješka 2 2 6 3 4" xfId="10915" xr:uid="{00000000-0005-0000-0000-0000BF060000}"/>
    <cellStyle name="Bilješka 2 2 6 4" xfId="1785" xr:uid="{00000000-0005-0000-0000-0000C0060000}"/>
    <cellStyle name="Bilješka 2 2 6 4 2" xfId="6467" xr:uid="{00000000-0005-0000-0000-0000C1060000}"/>
    <cellStyle name="Bilješka 2 2 6 4 2 2" xfId="10916" xr:uid="{00000000-0005-0000-0000-0000C2060000}"/>
    <cellStyle name="Bilješka 2 2 6 4 2 3" xfId="10917" xr:uid="{00000000-0005-0000-0000-0000C3060000}"/>
    <cellStyle name="Bilješka 2 2 6 4 3" xfId="10918" xr:uid="{00000000-0005-0000-0000-0000C4060000}"/>
    <cellStyle name="Bilješka 2 2 6 4 4" xfId="10919" xr:uid="{00000000-0005-0000-0000-0000C5060000}"/>
    <cellStyle name="Bilješka 2 2 6 5" xfId="2196" xr:uid="{00000000-0005-0000-0000-0000C6060000}"/>
    <cellStyle name="Bilješka 2 2 6 5 2" xfId="6876" xr:uid="{00000000-0005-0000-0000-0000C7060000}"/>
    <cellStyle name="Bilješka 2 2 6 5 2 2" xfId="10920" xr:uid="{00000000-0005-0000-0000-0000C8060000}"/>
    <cellStyle name="Bilješka 2 2 6 5 2 3" xfId="10921" xr:uid="{00000000-0005-0000-0000-0000C9060000}"/>
    <cellStyle name="Bilješka 2 2 6 5 3" xfId="10922" xr:uid="{00000000-0005-0000-0000-0000CA060000}"/>
    <cellStyle name="Bilješka 2 2 6 5 4" xfId="10923" xr:uid="{00000000-0005-0000-0000-0000CB060000}"/>
    <cellStyle name="Bilješka 2 2 6 6" xfId="2607" xr:uid="{00000000-0005-0000-0000-0000CC060000}"/>
    <cellStyle name="Bilješka 2 2 6 6 2" xfId="7285" xr:uid="{00000000-0005-0000-0000-0000CD060000}"/>
    <cellStyle name="Bilješka 2 2 6 6 2 2" xfId="10924" xr:uid="{00000000-0005-0000-0000-0000CE060000}"/>
    <cellStyle name="Bilješka 2 2 6 6 2 3" xfId="10925" xr:uid="{00000000-0005-0000-0000-0000CF060000}"/>
    <cellStyle name="Bilješka 2 2 6 6 3" xfId="10926" xr:uid="{00000000-0005-0000-0000-0000D0060000}"/>
    <cellStyle name="Bilješka 2 2 6 6 4" xfId="10927" xr:uid="{00000000-0005-0000-0000-0000D1060000}"/>
    <cellStyle name="Bilješka 2 2 6 7" xfId="2670" xr:uid="{00000000-0005-0000-0000-0000D2060000}"/>
    <cellStyle name="Bilješka 2 2 6 7 2" xfId="7348" xr:uid="{00000000-0005-0000-0000-0000D3060000}"/>
    <cellStyle name="Bilješka 2 2 6 7 2 2" xfId="10928" xr:uid="{00000000-0005-0000-0000-0000D4060000}"/>
    <cellStyle name="Bilješka 2 2 6 7 2 3" xfId="10929" xr:uid="{00000000-0005-0000-0000-0000D5060000}"/>
    <cellStyle name="Bilješka 2 2 6 7 3" xfId="10930" xr:uid="{00000000-0005-0000-0000-0000D6060000}"/>
    <cellStyle name="Bilješka 2 2 6 7 4" xfId="10931" xr:uid="{00000000-0005-0000-0000-0000D7060000}"/>
    <cellStyle name="Bilješka 2 2 6 8" xfId="3173" xr:uid="{00000000-0005-0000-0000-0000D8060000}"/>
    <cellStyle name="Bilješka 2 2 6 8 2" xfId="7849" xr:uid="{00000000-0005-0000-0000-0000D9060000}"/>
    <cellStyle name="Bilješka 2 2 6 8 2 2" xfId="10932" xr:uid="{00000000-0005-0000-0000-0000DA060000}"/>
    <cellStyle name="Bilješka 2 2 6 8 2 3" xfId="10933" xr:uid="{00000000-0005-0000-0000-0000DB060000}"/>
    <cellStyle name="Bilješka 2 2 6 8 3" xfId="10934" xr:uid="{00000000-0005-0000-0000-0000DC060000}"/>
    <cellStyle name="Bilješka 2 2 6 8 4" xfId="10935" xr:uid="{00000000-0005-0000-0000-0000DD060000}"/>
    <cellStyle name="Bilješka 2 2 6 9" xfId="3621" xr:uid="{00000000-0005-0000-0000-0000DE060000}"/>
    <cellStyle name="Bilješka 2 2 6 9 2" xfId="8293" xr:uid="{00000000-0005-0000-0000-0000DF060000}"/>
    <cellStyle name="Bilješka 2 2 6 9 2 2" xfId="10936" xr:uid="{00000000-0005-0000-0000-0000E0060000}"/>
    <cellStyle name="Bilješka 2 2 6 9 2 3" xfId="10937" xr:uid="{00000000-0005-0000-0000-0000E1060000}"/>
    <cellStyle name="Bilješka 2 2 6 9 3" xfId="10938" xr:uid="{00000000-0005-0000-0000-0000E2060000}"/>
    <cellStyle name="Bilješka 2 2 6 9 4" xfId="10939" xr:uid="{00000000-0005-0000-0000-0000E3060000}"/>
    <cellStyle name="Bilješka 2 2 7" xfId="552" xr:uid="{00000000-0005-0000-0000-0000E4060000}"/>
    <cellStyle name="Bilješka 2 2 7 10" xfId="4030" xr:uid="{00000000-0005-0000-0000-0000E5060000}"/>
    <cellStyle name="Bilješka 2 2 7 10 2" xfId="8702" xr:uid="{00000000-0005-0000-0000-0000E6060000}"/>
    <cellStyle name="Bilješka 2 2 7 10 2 2" xfId="10940" xr:uid="{00000000-0005-0000-0000-0000E7060000}"/>
    <cellStyle name="Bilješka 2 2 7 10 2 3" xfId="10941" xr:uid="{00000000-0005-0000-0000-0000E8060000}"/>
    <cellStyle name="Bilješka 2 2 7 10 3" xfId="10942" xr:uid="{00000000-0005-0000-0000-0000E9060000}"/>
    <cellStyle name="Bilješka 2 2 7 10 4" xfId="10943" xr:uid="{00000000-0005-0000-0000-0000EA060000}"/>
    <cellStyle name="Bilješka 2 2 7 11" xfId="4458" xr:uid="{00000000-0005-0000-0000-0000EB060000}"/>
    <cellStyle name="Bilješka 2 2 7 11 2" xfId="10944" xr:uid="{00000000-0005-0000-0000-0000EC060000}"/>
    <cellStyle name="Bilješka 2 2 7 11 3" xfId="10945" xr:uid="{00000000-0005-0000-0000-0000ED060000}"/>
    <cellStyle name="Bilješka 2 2 7 12" xfId="10946" xr:uid="{00000000-0005-0000-0000-0000EE060000}"/>
    <cellStyle name="Bilješka 2 2 7 13" xfId="10947" xr:uid="{00000000-0005-0000-0000-0000EF060000}"/>
    <cellStyle name="Bilješka 2 2 7 2" xfId="781" xr:uid="{00000000-0005-0000-0000-0000F0060000}"/>
    <cellStyle name="Bilješka 2 2 7 2 2" xfId="5474" xr:uid="{00000000-0005-0000-0000-0000F1060000}"/>
    <cellStyle name="Bilješka 2 2 7 2 2 2" xfId="10948" xr:uid="{00000000-0005-0000-0000-0000F2060000}"/>
    <cellStyle name="Bilješka 2 2 7 2 2 3" xfId="10949" xr:uid="{00000000-0005-0000-0000-0000F3060000}"/>
    <cellStyle name="Bilješka 2 2 7 2 3" xfId="10950" xr:uid="{00000000-0005-0000-0000-0000F4060000}"/>
    <cellStyle name="Bilješka 2 2 7 2 4" xfId="10951" xr:uid="{00000000-0005-0000-0000-0000F5060000}"/>
    <cellStyle name="Bilješka 2 2 7 3" xfId="1370" xr:uid="{00000000-0005-0000-0000-0000F6060000}"/>
    <cellStyle name="Bilješka 2 2 7 3 2" xfId="6053" xr:uid="{00000000-0005-0000-0000-0000F7060000}"/>
    <cellStyle name="Bilješka 2 2 7 3 2 2" xfId="10952" xr:uid="{00000000-0005-0000-0000-0000F8060000}"/>
    <cellStyle name="Bilješka 2 2 7 3 2 3" xfId="10953" xr:uid="{00000000-0005-0000-0000-0000F9060000}"/>
    <cellStyle name="Bilješka 2 2 7 3 3" xfId="10954" xr:uid="{00000000-0005-0000-0000-0000FA060000}"/>
    <cellStyle name="Bilješka 2 2 7 3 4" xfId="10955" xr:uid="{00000000-0005-0000-0000-0000FB060000}"/>
    <cellStyle name="Bilješka 2 2 7 4" xfId="1786" xr:uid="{00000000-0005-0000-0000-0000FC060000}"/>
    <cellStyle name="Bilješka 2 2 7 4 2" xfId="6468" xr:uid="{00000000-0005-0000-0000-0000FD060000}"/>
    <cellStyle name="Bilješka 2 2 7 4 2 2" xfId="10956" xr:uid="{00000000-0005-0000-0000-0000FE060000}"/>
    <cellStyle name="Bilješka 2 2 7 4 2 3" xfId="10957" xr:uid="{00000000-0005-0000-0000-0000FF060000}"/>
    <cellStyle name="Bilješka 2 2 7 4 3" xfId="10958" xr:uid="{00000000-0005-0000-0000-000000070000}"/>
    <cellStyle name="Bilješka 2 2 7 4 4" xfId="10959" xr:uid="{00000000-0005-0000-0000-000001070000}"/>
    <cellStyle name="Bilješka 2 2 7 5" xfId="2197" xr:uid="{00000000-0005-0000-0000-000002070000}"/>
    <cellStyle name="Bilješka 2 2 7 5 2" xfId="6877" xr:uid="{00000000-0005-0000-0000-000003070000}"/>
    <cellStyle name="Bilješka 2 2 7 5 2 2" xfId="10960" xr:uid="{00000000-0005-0000-0000-000004070000}"/>
    <cellStyle name="Bilješka 2 2 7 5 2 3" xfId="10961" xr:uid="{00000000-0005-0000-0000-000005070000}"/>
    <cellStyle name="Bilješka 2 2 7 5 3" xfId="10962" xr:uid="{00000000-0005-0000-0000-000006070000}"/>
    <cellStyle name="Bilješka 2 2 7 5 4" xfId="10963" xr:uid="{00000000-0005-0000-0000-000007070000}"/>
    <cellStyle name="Bilješka 2 2 7 6" xfId="2608" xr:uid="{00000000-0005-0000-0000-000008070000}"/>
    <cellStyle name="Bilješka 2 2 7 6 2" xfId="7286" xr:uid="{00000000-0005-0000-0000-000009070000}"/>
    <cellStyle name="Bilješka 2 2 7 6 2 2" xfId="10964" xr:uid="{00000000-0005-0000-0000-00000A070000}"/>
    <cellStyle name="Bilješka 2 2 7 6 2 3" xfId="10965" xr:uid="{00000000-0005-0000-0000-00000B070000}"/>
    <cellStyle name="Bilješka 2 2 7 6 3" xfId="10966" xr:uid="{00000000-0005-0000-0000-00000C070000}"/>
    <cellStyle name="Bilješka 2 2 7 6 4" xfId="10967" xr:uid="{00000000-0005-0000-0000-00000D070000}"/>
    <cellStyle name="Bilješka 2 2 7 7" xfId="2669" xr:uid="{00000000-0005-0000-0000-00000E070000}"/>
    <cellStyle name="Bilješka 2 2 7 7 2" xfId="7347" xr:uid="{00000000-0005-0000-0000-00000F070000}"/>
    <cellStyle name="Bilješka 2 2 7 7 2 2" xfId="10968" xr:uid="{00000000-0005-0000-0000-000010070000}"/>
    <cellStyle name="Bilješka 2 2 7 7 2 3" xfId="10969" xr:uid="{00000000-0005-0000-0000-000011070000}"/>
    <cellStyle name="Bilješka 2 2 7 7 3" xfId="10970" xr:uid="{00000000-0005-0000-0000-000012070000}"/>
    <cellStyle name="Bilješka 2 2 7 7 4" xfId="10971" xr:uid="{00000000-0005-0000-0000-000013070000}"/>
    <cellStyle name="Bilješka 2 2 7 8" xfId="3174" xr:uid="{00000000-0005-0000-0000-000014070000}"/>
    <cellStyle name="Bilješka 2 2 7 8 2" xfId="7850" xr:uid="{00000000-0005-0000-0000-000015070000}"/>
    <cellStyle name="Bilješka 2 2 7 8 2 2" xfId="10972" xr:uid="{00000000-0005-0000-0000-000016070000}"/>
    <cellStyle name="Bilješka 2 2 7 8 2 3" xfId="10973" xr:uid="{00000000-0005-0000-0000-000017070000}"/>
    <cellStyle name="Bilješka 2 2 7 8 3" xfId="10974" xr:uid="{00000000-0005-0000-0000-000018070000}"/>
    <cellStyle name="Bilješka 2 2 7 8 4" xfId="10975" xr:uid="{00000000-0005-0000-0000-000019070000}"/>
    <cellStyle name="Bilješka 2 2 7 9" xfId="3622" xr:uid="{00000000-0005-0000-0000-00001A070000}"/>
    <cellStyle name="Bilješka 2 2 7 9 2" xfId="8294" xr:uid="{00000000-0005-0000-0000-00001B070000}"/>
    <cellStyle name="Bilješka 2 2 7 9 2 2" xfId="10976" xr:uid="{00000000-0005-0000-0000-00001C070000}"/>
    <cellStyle name="Bilješka 2 2 7 9 2 3" xfId="10977" xr:uid="{00000000-0005-0000-0000-00001D070000}"/>
    <cellStyle name="Bilješka 2 2 7 9 3" xfId="10978" xr:uid="{00000000-0005-0000-0000-00001E070000}"/>
    <cellStyle name="Bilješka 2 2 7 9 4" xfId="10979" xr:uid="{00000000-0005-0000-0000-00001F070000}"/>
    <cellStyle name="Bilješka 2 2 8" xfId="615" xr:uid="{00000000-0005-0000-0000-000020070000}"/>
    <cellStyle name="Bilješka 2 2 8 10" xfId="4031" xr:uid="{00000000-0005-0000-0000-000021070000}"/>
    <cellStyle name="Bilješka 2 2 8 10 2" xfId="8703" xr:uid="{00000000-0005-0000-0000-000022070000}"/>
    <cellStyle name="Bilješka 2 2 8 10 2 2" xfId="10980" xr:uid="{00000000-0005-0000-0000-000023070000}"/>
    <cellStyle name="Bilješka 2 2 8 10 2 3" xfId="10981" xr:uid="{00000000-0005-0000-0000-000024070000}"/>
    <cellStyle name="Bilješka 2 2 8 10 3" xfId="10982" xr:uid="{00000000-0005-0000-0000-000025070000}"/>
    <cellStyle name="Bilješka 2 2 8 10 4" xfId="10983" xr:uid="{00000000-0005-0000-0000-000026070000}"/>
    <cellStyle name="Bilješka 2 2 8 11" xfId="4459" xr:uid="{00000000-0005-0000-0000-000027070000}"/>
    <cellStyle name="Bilješka 2 2 8 11 2" xfId="10984" xr:uid="{00000000-0005-0000-0000-000028070000}"/>
    <cellStyle name="Bilješka 2 2 8 11 3" xfId="10985" xr:uid="{00000000-0005-0000-0000-000029070000}"/>
    <cellStyle name="Bilješka 2 2 8 12" xfId="10986" xr:uid="{00000000-0005-0000-0000-00002A070000}"/>
    <cellStyle name="Bilješka 2 2 8 13" xfId="10987" xr:uid="{00000000-0005-0000-0000-00002B070000}"/>
    <cellStyle name="Bilješka 2 2 8 2" xfId="782" xr:uid="{00000000-0005-0000-0000-00002C070000}"/>
    <cellStyle name="Bilješka 2 2 8 2 2" xfId="5475" xr:uid="{00000000-0005-0000-0000-00002D070000}"/>
    <cellStyle name="Bilješka 2 2 8 2 2 2" xfId="10988" xr:uid="{00000000-0005-0000-0000-00002E070000}"/>
    <cellStyle name="Bilješka 2 2 8 2 2 3" xfId="10989" xr:uid="{00000000-0005-0000-0000-00002F070000}"/>
    <cellStyle name="Bilješka 2 2 8 2 3" xfId="10990" xr:uid="{00000000-0005-0000-0000-000030070000}"/>
    <cellStyle name="Bilješka 2 2 8 2 4" xfId="10991" xr:uid="{00000000-0005-0000-0000-000031070000}"/>
    <cellStyle name="Bilješka 2 2 8 3" xfId="1371" xr:uid="{00000000-0005-0000-0000-000032070000}"/>
    <cellStyle name="Bilješka 2 2 8 3 2" xfId="6054" xr:uid="{00000000-0005-0000-0000-000033070000}"/>
    <cellStyle name="Bilješka 2 2 8 3 2 2" xfId="10992" xr:uid="{00000000-0005-0000-0000-000034070000}"/>
    <cellStyle name="Bilješka 2 2 8 3 2 3" xfId="10993" xr:uid="{00000000-0005-0000-0000-000035070000}"/>
    <cellStyle name="Bilješka 2 2 8 3 3" xfId="10994" xr:uid="{00000000-0005-0000-0000-000036070000}"/>
    <cellStyle name="Bilješka 2 2 8 3 4" xfId="10995" xr:uid="{00000000-0005-0000-0000-000037070000}"/>
    <cellStyle name="Bilješka 2 2 8 4" xfId="1787" xr:uid="{00000000-0005-0000-0000-000038070000}"/>
    <cellStyle name="Bilješka 2 2 8 4 2" xfId="6469" xr:uid="{00000000-0005-0000-0000-000039070000}"/>
    <cellStyle name="Bilješka 2 2 8 4 2 2" xfId="10996" xr:uid="{00000000-0005-0000-0000-00003A070000}"/>
    <cellStyle name="Bilješka 2 2 8 4 2 3" xfId="10997" xr:uid="{00000000-0005-0000-0000-00003B070000}"/>
    <cellStyle name="Bilješka 2 2 8 4 3" xfId="10998" xr:uid="{00000000-0005-0000-0000-00003C070000}"/>
    <cellStyle name="Bilješka 2 2 8 4 4" xfId="10999" xr:uid="{00000000-0005-0000-0000-00003D070000}"/>
    <cellStyle name="Bilješka 2 2 8 5" xfId="2198" xr:uid="{00000000-0005-0000-0000-00003E070000}"/>
    <cellStyle name="Bilješka 2 2 8 5 2" xfId="6878" xr:uid="{00000000-0005-0000-0000-00003F070000}"/>
    <cellStyle name="Bilješka 2 2 8 5 2 2" xfId="11000" xr:uid="{00000000-0005-0000-0000-000040070000}"/>
    <cellStyle name="Bilješka 2 2 8 5 2 3" xfId="11001" xr:uid="{00000000-0005-0000-0000-000041070000}"/>
    <cellStyle name="Bilješka 2 2 8 5 3" xfId="11002" xr:uid="{00000000-0005-0000-0000-000042070000}"/>
    <cellStyle name="Bilješka 2 2 8 5 4" xfId="11003" xr:uid="{00000000-0005-0000-0000-000043070000}"/>
    <cellStyle name="Bilješka 2 2 8 6" xfId="2609" xr:uid="{00000000-0005-0000-0000-000044070000}"/>
    <cellStyle name="Bilješka 2 2 8 6 2" xfId="7287" xr:uid="{00000000-0005-0000-0000-000045070000}"/>
    <cellStyle name="Bilješka 2 2 8 6 2 2" xfId="11004" xr:uid="{00000000-0005-0000-0000-000046070000}"/>
    <cellStyle name="Bilješka 2 2 8 6 2 3" xfId="11005" xr:uid="{00000000-0005-0000-0000-000047070000}"/>
    <cellStyle name="Bilješka 2 2 8 6 3" xfId="11006" xr:uid="{00000000-0005-0000-0000-000048070000}"/>
    <cellStyle name="Bilješka 2 2 8 6 4" xfId="11007" xr:uid="{00000000-0005-0000-0000-000049070000}"/>
    <cellStyle name="Bilješka 2 2 8 7" xfId="2668" xr:uid="{00000000-0005-0000-0000-00004A070000}"/>
    <cellStyle name="Bilješka 2 2 8 7 2" xfId="7346" xr:uid="{00000000-0005-0000-0000-00004B070000}"/>
    <cellStyle name="Bilješka 2 2 8 7 2 2" xfId="11008" xr:uid="{00000000-0005-0000-0000-00004C070000}"/>
    <cellStyle name="Bilješka 2 2 8 7 2 3" xfId="11009" xr:uid="{00000000-0005-0000-0000-00004D070000}"/>
    <cellStyle name="Bilješka 2 2 8 7 3" xfId="11010" xr:uid="{00000000-0005-0000-0000-00004E070000}"/>
    <cellStyle name="Bilješka 2 2 8 7 4" xfId="11011" xr:uid="{00000000-0005-0000-0000-00004F070000}"/>
    <cellStyle name="Bilješka 2 2 8 8" xfId="3175" xr:uid="{00000000-0005-0000-0000-000050070000}"/>
    <cellStyle name="Bilješka 2 2 8 8 2" xfId="7851" xr:uid="{00000000-0005-0000-0000-000051070000}"/>
    <cellStyle name="Bilješka 2 2 8 8 2 2" xfId="11012" xr:uid="{00000000-0005-0000-0000-000052070000}"/>
    <cellStyle name="Bilješka 2 2 8 8 2 3" xfId="11013" xr:uid="{00000000-0005-0000-0000-000053070000}"/>
    <cellStyle name="Bilješka 2 2 8 8 3" xfId="11014" xr:uid="{00000000-0005-0000-0000-000054070000}"/>
    <cellStyle name="Bilješka 2 2 8 8 4" xfId="11015" xr:uid="{00000000-0005-0000-0000-000055070000}"/>
    <cellStyle name="Bilješka 2 2 8 9" xfId="3623" xr:uid="{00000000-0005-0000-0000-000056070000}"/>
    <cellStyle name="Bilješka 2 2 8 9 2" xfId="8295" xr:uid="{00000000-0005-0000-0000-000057070000}"/>
    <cellStyle name="Bilješka 2 2 8 9 2 2" xfId="11016" xr:uid="{00000000-0005-0000-0000-000058070000}"/>
    <cellStyle name="Bilješka 2 2 8 9 2 3" xfId="11017" xr:uid="{00000000-0005-0000-0000-000059070000}"/>
    <cellStyle name="Bilješka 2 2 8 9 3" xfId="11018" xr:uid="{00000000-0005-0000-0000-00005A070000}"/>
    <cellStyle name="Bilješka 2 2 8 9 4" xfId="11019" xr:uid="{00000000-0005-0000-0000-00005B070000}"/>
    <cellStyle name="Bilješka 2 2 9" xfId="614" xr:uid="{00000000-0005-0000-0000-00005C070000}"/>
    <cellStyle name="Bilješka 2 2 9 10" xfId="4032" xr:uid="{00000000-0005-0000-0000-00005D070000}"/>
    <cellStyle name="Bilješka 2 2 9 10 2" xfId="8704" xr:uid="{00000000-0005-0000-0000-00005E070000}"/>
    <cellStyle name="Bilješka 2 2 9 10 2 2" xfId="11020" xr:uid="{00000000-0005-0000-0000-00005F070000}"/>
    <cellStyle name="Bilješka 2 2 9 10 2 3" xfId="11021" xr:uid="{00000000-0005-0000-0000-000060070000}"/>
    <cellStyle name="Bilješka 2 2 9 10 3" xfId="11022" xr:uid="{00000000-0005-0000-0000-000061070000}"/>
    <cellStyle name="Bilješka 2 2 9 10 4" xfId="11023" xr:uid="{00000000-0005-0000-0000-000062070000}"/>
    <cellStyle name="Bilješka 2 2 9 11" xfId="4460" xr:uid="{00000000-0005-0000-0000-000063070000}"/>
    <cellStyle name="Bilješka 2 2 9 11 2" xfId="11024" xr:uid="{00000000-0005-0000-0000-000064070000}"/>
    <cellStyle name="Bilješka 2 2 9 11 3" xfId="11025" xr:uid="{00000000-0005-0000-0000-000065070000}"/>
    <cellStyle name="Bilješka 2 2 9 12" xfId="11026" xr:uid="{00000000-0005-0000-0000-000066070000}"/>
    <cellStyle name="Bilješka 2 2 9 13" xfId="11027" xr:uid="{00000000-0005-0000-0000-000067070000}"/>
    <cellStyle name="Bilješka 2 2 9 2" xfId="783" xr:uid="{00000000-0005-0000-0000-000068070000}"/>
    <cellStyle name="Bilješka 2 2 9 2 2" xfId="5476" xr:uid="{00000000-0005-0000-0000-000069070000}"/>
    <cellStyle name="Bilješka 2 2 9 2 2 2" xfId="11028" xr:uid="{00000000-0005-0000-0000-00006A070000}"/>
    <cellStyle name="Bilješka 2 2 9 2 2 3" xfId="11029" xr:uid="{00000000-0005-0000-0000-00006B070000}"/>
    <cellStyle name="Bilješka 2 2 9 2 3" xfId="11030" xr:uid="{00000000-0005-0000-0000-00006C070000}"/>
    <cellStyle name="Bilješka 2 2 9 2 4" xfId="11031" xr:uid="{00000000-0005-0000-0000-00006D070000}"/>
    <cellStyle name="Bilješka 2 2 9 3" xfId="1372" xr:uid="{00000000-0005-0000-0000-00006E070000}"/>
    <cellStyle name="Bilješka 2 2 9 3 2" xfId="6055" xr:uid="{00000000-0005-0000-0000-00006F070000}"/>
    <cellStyle name="Bilješka 2 2 9 3 2 2" xfId="11032" xr:uid="{00000000-0005-0000-0000-000070070000}"/>
    <cellStyle name="Bilješka 2 2 9 3 2 3" xfId="11033" xr:uid="{00000000-0005-0000-0000-000071070000}"/>
    <cellStyle name="Bilješka 2 2 9 3 3" xfId="11034" xr:uid="{00000000-0005-0000-0000-000072070000}"/>
    <cellStyle name="Bilješka 2 2 9 3 4" xfId="11035" xr:uid="{00000000-0005-0000-0000-000073070000}"/>
    <cellStyle name="Bilješka 2 2 9 4" xfId="1788" xr:uid="{00000000-0005-0000-0000-000074070000}"/>
    <cellStyle name="Bilješka 2 2 9 4 2" xfId="6470" xr:uid="{00000000-0005-0000-0000-000075070000}"/>
    <cellStyle name="Bilješka 2 2 9 4 2 2" xfId="11036" xr:uid="{00000000-0005-0000-0000-000076070000}"/>
    <cellStyle name="Bilješka 2 2 9 4 2 3" xfId="11037" xr:uid="{00000000-0005-0000-0000-000077070000}"/>
    <cellStyle name="Bilješka 2 2 9 4 3" xfId="11038" xr:uid="{00000000-0005-0000-0000-000078070000}"/>
    <cellStyle name="Bilješka 2 2 9 4 4" xfId="11039" xr:uid="{00000000-0005-0000-0000-000079070000}"/>
    <cellStyle name="Bilješka 2 2 9 5" xfId="2199" xr:uid="{00000000-0005-0000-0000-00007A070000}"/>
    <cellStyle name="Bilješka 2 2 9 5 2" xfId="6879" xr:uid="{00000000-0005-0000-0000-00007B070000}"/>
    <cellStyle name="Bilješka 2 2 9 5 2 2" xfId="11040" xr:uid="{00000000-0005-0000-0000-00007C070000}"/>
    <cellStyle name="Bilješka 2 2 9 5 2 3" xfId="11041" xr:uid="{00000000-0005-0000-0000-00007D070000}"/>
    <cellStyle name="Bilješka 2 2 9 5 3" xfId="11042" xr:uid="{00000000-0005-0000-0000-00007E070000}"/>
    <cellStyle name="Bilješka 2 2 9 5 4" xfId="11043" xr:uid="{00000000-0005-0000-0000-00007F070000}"/>
    <cellStyle name="Bilješka 2 2 9 6" xfId="2610" xr:uid="{00000000-0005-0000-0000-000080070000}"/>
    <cellStyle name="Bilješka 2 2 9 6 2" xfId="7288" xr:uid="{00000000-0005-0000-0000-000081070000}"/>
    <cellStyle name="Bilješka 2 2 9 6 2 2" xfId="11044" xr:uid="{00000000-0005-0000-0000-000082070000}"/>
    <cellStyle name="Bilješka 2 2 9 6 2 3" xfId="11045" xr:uid="{00000000-0005-0000-0000-000083070000}"/>
    <cellStyle name="Bilješka 2 2 9 6 3" xfId="11046" xr:uid="{00000000-0005-0000-0000-000084070000}"/>
    <cellStyle name="Bilješka 2 2 9 6 4" xfId="11047" xr:uid="{00000000-0005-0000-0000-000085070000}"/>
    <cellStyle name="Bilješka 2 2 9 7" xfId="2667" xr:uid="{00000000-0005-0000-0000-000086070000}"/>
    <cellStyle name="Bilješka 2 2 9 7 2" xfId="7345" xr:uid="{00000000-0005-0000-0000-000087070000}"/>
    <cellStyle name="Bilješka 2 2 9 7 2 2" xfId="11048" xr:uid="{00000000-0005-0000-0000-000088070000}"/>
    <cellStyle name="Bilješka 2 2 9 7 2 3" xfId="11049" xr:uid="{00000000-0005-0000-0000-000089070000}"/>
    <cellStyle name="Bilješka 2 2 9 7 3" xfId="11050" xr:uid="{00000000-0005-0000-0000-00008A070000}"/>
    <cellStyle name="Bilješka 2 2 9 7 4" xfId="11051" xr:uid="{00000000-0005-0000-0000-00008B070000}"/>
    <cellStyle name="Bilješka 2 2 9 8" xfId="3176" xr:uid="{00000000-0005-0000-0000-00008C070000}"/>
    <cellStyle name="Bilješka 2 2 9 8 2" xfId="7852" xr:uid="{00000000-0005-0000-0000-00008D070000}"/>
    <cellStyle name="Bilješka 2 2 9 8 2 2" xfId="11052" xr:uid="{00000000-0005-0000-0000-00008E070000}"/>
    <cellStyle name="Bilješka 2 2 9 8 2 3" xfId="11053" xr:uid="{00000000-0005-0000-0000-00008F070000}"/>
    <cellStyle name="Bilješka 2 2 9 8 3" xfId="11054" xr:uid="{00000000-0005-0000-0000-000090070000}"/>
    <cellStyle name="Bilješka 2 2 9 8 4" xfId="11055" xr:uid="{00000000-0005-0000-0000-000091070000}"/>
    <cellStyle name="Bilješka 2 2 9 9" xfId="3624" xr:uid="{00000000-0005-0000-0000-000092070000}"/>
    <cellStyle name="Bilješka 2 2 9 9 2" xfId="8296" xr:uid="{00000000-0005-0000-0000-000093070000}"/>
    <cellStyle name="Bilješka 2 2 9 9 2 2" xfId="11056" xr:uid="{00000000-0005-0000-0000-000094070000}"/>
    <cellStyle name="Bilješka 2 2 9 9 2 3" xfId="11057" xr:uid="{00000000-0005-0000-0000-000095070000}"/>
    <cellStyle name="Bilješka 2 2 9 9 3" xfId="11058" xr:uid="{00000000-0005-0000-0000-000096070000}"/>
    <cellStyle name="Bilješka 2 2 9 9 4" xfId="11059" xr:uid="{00000000-0005-0000-0000-000097070000}"/>
    <cellStyle name="Bilješka 2 3" xfId="234" xr:uid="{00000000-0005-0000-0000-000098070000}"/>
    <cellStyle name="Bilješka 2 3 10" xfId="580" xr:uid="{00000000-0005-0000-0000-000099070000}"/>
    <cellStyle name="Bilješka 2 3 10 10" xfId="4033" xr:uid="{00000000-0005-0000-0000-00009A070000}"/>
    <cellStyle name="Bilješka 2 3 10 10 2" xfId="8705" xr:uid="{00000000-0005-0000-0000-00009B070000}"/>
    <cellStyle name="Bilješka 2 3 10 10 2 2" xfId="11060" xr:uid="{00000000-0005-0000-0000-00009C070000}"/>
    <cellStyle name="Bilješka 2 3 10 10 2 3" xfId="11061" xr:uid="{00000000-0005-0000-0000-00009D070000}"/>
    <cellStyle name="Bilješka 2 3 10 10 3" xfId="11062" xr:uid="{00000000-0005-0000-0000-00009E070000}"/>
    <cellStyle name="Bilješka 2 3 10 10 4" xfId="11063" xr:uid="{00000000-0005-0000-0000-00009F070000}"/>
    <cellStyle name="Bilješka 2 3 10 11" xfId="4461" xr:uid="{00000000-0005-0000-0000-0000A0070000}"/>
    <cellStyle name="Bilješka 2 3 10 11 2" xfId="11064" xr:uid="{00000000-0005-0000-0000-0000A1070000}"/>
    <cellStyle name="Bilješka 2 3 10 11 3" xfId="11065" xr:uid="{00000000-0005-0000-0000-0000A2070000}"/>
    <cellStyle name="Bilješka 2 3 10 12" xfId="11066" xr:uid="{00000000-0005-0000-0000-0000A3070000}"/>
    <cellStyle name="Bilješka 2 3 10 13" xfId="11067" xr:uid="{00000000-0005-0000-0000-0000A4070000}"/>
    <cellStyle name="Bilješka 2 3 10 2" xfId="784" xr:uid="{00000000-0005-0000-0000-0000A5070000}"/>
    <cellStyle name="Bilješka 2 3 10 2 2" xfId="5477" xr:uid="{00000000-0005-0000-0000-0000A6070000}"/>
    <cellStyle name="Bilješka 2 3 10 2 2 2" xfId="11068" xr:uid="{00000000-0005-0000-0000-0000A7070000}"/>
    <cellStyle name="Bilješka 2 3 10 2 2 3" xfId="11069" xr:uid="{00000000-0005-0000-0000-0000A8070000}"/>
    <cellStyle name="Bilješka 2 3 10 2 3" xfId="11070" xr:uid="{00000000-0005-0000-0000-0000A9070000}"/>
    <cellStyle name="Bilješka 2 3 10 2 4" xfId="11071" xr:uid="{00000000-0005-0000-0000-0000AA070000}"/>
    <cellStyle name="Bilješka 2 3 10 3" xfId="1373" xr:uid="{00000000-0005-0000-0000-0000AB070000}"/>
    <cellStyle name="Bilješka 2 3 10 3 2" xfId="6056" xr:uid="{00000000-0005-0000-0000-0000AC070000}"/>
    <cellStyle name="Bilješka 2 3 10 3 2 2" xfId="11072" xr:uid="{00000000-0005-0000-0000-0000AD070000}"/>
    <cellStyle name="Bilješka 2 3 10 3 2 3" xfId="11073" xr:uid="{00000000-0005-0000-0000-0000AE070000}"/>
    <cellStyle name="Bilješka 2 3 10 3 3" xfId="11074" xr:uid="{00000000-0005-0000-0000-0000AF070000}"/>
    <cellStyle name="Bilješka 2 3 10 3 4" xfId="11075" xr:uid="{00000000-0005-0000-0000-0000B0070000}"/>
    <cellStyle name="Bilješka 2 3 10 4" xfId="1789" xr:uid="{00000000-0005-0000-0000-0000B1070000}"/>
    <cellStyle name="Bilješka 2 3 10 4 2" xfId="6471" xr:uid="{00000000-0005-0000-0000-0000B2070000}"/>
    <cellStyle name="Bilješka 2 3 10 4 2 2" xfId="11076" xr:uid="{00000000-0005-0000-0000-0000B3070000}"/>
    <cellStyle name="Bilješka 2 3 10 4 2 3" xfId="11077" xr:uid="{00000000-0005-0000-0000-0000B4070000}"/>
    <cellStyle name="Bilješka 2 3 10 4 3" xfId="11078" xr:uid="{00000000-0005-0000-0000-0000B5070000}"/>
    <cellStyle name="Bilješka 2 3 10 4 4" xfId="11079" xr:uid="{00000000-0005-0000-0000-0000B6070000}"/>
    <cellStyle name="Bilješka 2 3 10 5" xfId="2200" xr:uid="{00000000-0005-0000-0000-0000B7070000}"/>
    <cellStyle name="Bilješka 2 3 10 5 2" xfId="6880" xr:uid="{00000000-0005-0000-0000-0000B8070000}"/>
    <cellStyle name="Bilješka 2 3 10 5 2 2" xfId="11080" xr:uid="{00000000-0005-0000-0000-0000B9070000}"/>
    <cellStyle name="Bilješka 2 3 10 5 2 3" xfId="11081" xr:uid="{00000000-0005-0000-0000-0000BA070000}"/>
    <cellStyle name="Bilješka 2 3 10 5 3" xfId="11082" xr:uid="{00000000-0005-0000-0000-0000BB070000}"/>
    <cellStyle name="Bilješka 2 3 10 5 4" xfId="11083" xr:uid="{00000000-0005-0000-0000-0000BC070000}"/>
    <cellStyle name="Bilješka 2 3 10 6" xfId="2611" xr:uid="{00000000-0005-0000-0000-0000BD070000}"/>
    <cellStyle name="Bilješka 2 3 10 6 2" xfId="7289" xr:uid="{00000000-0005-0000-0000-0000BE070000}"/>
    <cellStyle name="Bilješka 2 3 10 6 2 2" xfId="11084" xr:uid="{00000000-0005-0000-0000-0000BF070000}"/>
    <cellStyle name="Bilješka 2 3 10 6 2 3" xfId="11085" xr:uid="{00000000-0005-0000-0000-0000C0070000}"/>
    <cellStyle name="Bilješka 2 3 10 6 3" xfId="11086" xr:uid="{00000000-0005-0000-0000-0000C1070000}"/>
    <cellStyle name="Bilješka 2 3 10 6 4" xfId="11087" xr:uid="{00000000-0005-0000-0000-0000C2070000}"/>
    <cellStyle name="Bilješka 2 3 10 7" xfId="2666" xr:uid="{00000000-0005-0000-0000-0000C3070000}"/>
    <cellStyle name="Bilješka 2 3 10 7 2" xfId="7344" xr:uid="{00000000-0005-0000-0000-0000C4070000}"/>
    <cellStyle name="Bilješka 2 3 10 7 2 2" xfId="11088" xr:uid="{00000000-0005-0000-0000-0000C5070000}"/>
    <cellStyle name="Bilješka 2 3 10 7 2 3" xfId="11089" xr:uid="{00000000-0005-0000-0000-0000C6070000}"/>
    <cellStyle name="Bilješka 2 3 10 7 3" xfId="11090" xr:uid="{00000000-0005-0000-0000-0000C7070000}"/>
    <cellStyle name="Bilješka 2 3 10 7 4" xfId="11091" xr:uid="{00000000-0005-0000-0000-0000C8070000}"/>
    <cellStyle name="Bilješka 2 3 10 8" xfId="3177" xr:uid="{00000000-0005-0000-0000-0000C9070000}"/>
    <cellStyle name="Bilješka 2 3 10 8 2" xfId="7853" xr:uid="{00000000-0005-0000-0000-0000CA070000}"/>
    <cellStyle name="Bilješka 2 3 10 8 2 2" xfId="11092" xr:uid="{00000000-0005-0000-0000-0000CB070000}"/>
    <cellStyle name="Bilješka 2 3 10 8 2 3" xfId="11093" xr:uid="{00000000-0005-0000-0000-0000CC070000}"/>
    <cellStyle name="Bilješka 2 3 10 8 3" xfId="11094" xr:uid="{00000000-0005-0000-0000-0000CD070000}"/>
    <cellStyle name="Bilješka 2 3 10 8 4" xfId="11095" xr:uid="{00000000-0005-0000-0000-0000CE070000}"/>
    <cellStyle name="Bilješka 2 3 10 9" xfId="3625" xr:uid="{00000000-0005-0000-0000-0000CF070000}"/>
    <cellStyle name="Bilješka 2 3 10 9 2" xfId="8297" xr:uid="{00000000-0005-0000-0000-0000D0070000}"/>
    <cellStyle name="Bilješka 2 3 10 9 2 2" xfId="11096" xr:uid="{00000000-0005-0000-0000-0000D1070000}"/>
    <cellStyle name="Bilješka 2 3 10 9 2 3" xfId="11097" xr:uid="{00000000-0005-0000-0000-0000D2070000}"/>
    <cellStyle name="Bilješka 2 3 10 9 3" xfId="11098" xr:uid="{00000000-0005-0000-0000-0000D3070000}"/>
    <cellStyle name="Bilješka 2 3 10 9 4" xfId="11099" xr:uid="{00000000-0005-0000-0000-0000D4070000}"/>
    <cellStyle name="Bilješka 2 3 11" xfId="610" xr:uid="{00000000-0005-0000-0000-0000D5070000}"/>
    <cellStyle name="Bilješka 2 3 11 10" xfId="4034" xr:uid="{00000000-0005-0000-0000-0000D6070000}"/>
    <cellStyle name="Bilješka 2 3 11 10 2" xfId="8706" xr:uid="{00000000-0005-0000-0000-0000D7070000}"/>
    <cellStyle name="Bilješka 2 3 11 10 2 2" xfId="11100" xr:uid="{00000000-0005-0000-0000-0000D8070000}"/>
    <cellStyle name="Bilješka 2 3 11 10 2 3" xfId="11101" xr:uid="{00000000-0005-0000-0000-0000D9070000}"/>
    <cellStyle name="Bilješka 2 3 11 10 3" xfId="11102" xr:uid="{00000000-0005-0000-0000-0000DA070000}"/>
    <cellStyle name="Bilješka 2 3 11 10 4" xfId="11103" xr:uid="{00000000-0005-0000-0000-0000DB070000}"/>
    <cellStyle name="Bilješka 2 3 11 11" xfId="4462" xr:uid="{00000000-0005-0000-0000-0000DC070000}"/>
    <cellStyle name="Bilješka 2 3 11 11 2" xfId="11104" xr:uid="{00000000-0005-0000-0000-0000DD070000}"/>
    <cellStyle name="Bilješka 2 3 11 11 3" xfId="11105" xr:uid="{00000000-0005-0000-0000-0000DE070000}"/>
    <cellStyle name="Bilješka 2 3 11 12" xfId="11106" xr:uid="{00000000-0005-0000-0000-0000DF070000}"/>
    <cellStyle name="Bilješka 2 3 11 13" xfId="11107" xr:uid="{00000000-0005-0000-0000-0000E0070000}"/>
    <cellStyle name="Bilješka 2 3 11 2" xfId="785" xr:uid="{00000000-0005-0000-0000-0000E1070000}"/>
    <cellStyle name="Bilješka 2 3 11 2 2" xfId="5478" xr:uid="{00000000-0005-0000-0000-0000E2070000}"/>
    <cellStyle name="Bilješka 2 3 11 2 2 2" xfId="11108" xr:uid="{00000000-0005-0000-0000-0000E3070000}"/>
    <cellStyle name="Bilješka 2 3 11 2 2 3" xfId="11109" xr:uid="{00000000-0005-0000-0000-0000E4070000}"/>
    <cellStyle name="Bilješka 2 3 11 2 3" xfId="11110" xr:uid="{00000000-0005-0000-0000-0000E5070000}"/>
    <cellStyle name="Bilješka 2 3 11 2 4" xfId="11111" xr:uid="{00000000-0005-0000-0000-0000E6070000}"/>
    <cellStyle name="Bilješka 2 3 11 3" xfId="1374" xr:uid="{00000000-0005-0000-0000-0000E7070000}"/>
    <cellStyle name="Bilješka 2 3 11 3 2" xfId="6057" xr:uid="{00000000-0005-0000-0000-0000E8070000}"/>
    <cellStyle name="Bilješka 2 3 11 3 2 2" xfId="11112" xr:uid="{00000000-0005-0000-0000-0000E9070000}"/>
    <cellStyle name="Bilješka 2 3 11 3 2 3" xfId="11113" xr:uid="{00000000-0005-0000-0000-0000EA070000}"/>
    <cellStyle name="Bilješka 2 3 11 3 3" xfId="11114" xr:uid="{00000000-0005-0000-0000-0000EB070000}"/>
    <cellStyle name="Bilješka 2 3 11 3 4" xfId="11115" xr:uid="{00000000-0005-0000-0000-0000EC070000}"/>
    <cellStyle name="Bilješka 2 3 11 4" xfId="1790" xr:uid="{00000000-0005-0000-0000-0000ED070000}"/>
    <cellStyle name="Bilješka 2 3 11 4 2" xfId="6472" xr:uid="{00000000-0005-0000-0000-0000EE070000}"/>
    <cellStyle name="Bilješka 2 3 11 4 2 2" xfId="11116" xr:uid="{00000000-0005-0000-0000-0000EF070000}"/>
    <cellStyle name="Bilješka 2 3 11 4 2 3" xfId="11117" xr:uid="{00000000-0005-0000-0000-0000F0070000}"/>
    <cellStyle name="Bilješka 2 3 11 4 3" xfId="11118" xr:uid="{00000000-0005-0000-0000-0000F1070000}"/>
    <cellStyle name="Bilješka 2 3 11 4 4" xfId="11119" xr:uid="{00000000-0005-0000-0000-0000F2070000}"/>
    <cellStyle name="Bilješka 2 3 11 5" xfId="2201" xr:uid="{00000000-0005-0000-0000-0000F3070000}"/>
    <cellStyle name="Bilješka 2 3 11 5 2" xfId="6881" xr:uid="{00000000-0005-0000-0000-0000F4070000}"/>
    <cellStyle name="Bilješka 2 3 11 5 2 2" xfId="11120" xr:uid="{00000000-0005-0000-0000-0000F5070000}"/>
    <cellStyle name="Bilješka 2 3 11 5 2 3" xfId="11121" xr:uid="{00000000-0005-0000-0000-0000F6070000}"/>
    <cellStyle name="Bilješka 2 3 11 5 3" xfId="11122" xr:uid="{00000000-0005-0000-0000-0000F7070000}"/>
    <cellStyle name="Bilješka 2 3 11 5 4" xfId="11123" xr:uid="{00000000-0005-0000-0000-0000F8070000}"/>
    <cellStyle name="Bilješka 2 3 11 6" xfId="2612" xr:uid="{00000000-0005-0000-0000-0000F9070000}"/>
    <cellStyle name="Bilješka 2 3 11 6 2" xfId="7290" xr:uid="{00000000-0005-0000-0000-0000FA070000}"/>
    <cellStyle name="Bilješka 2 3 11 6 2 2" xfId="11124" xr:uid="{00000000-0005-0000-0000-0000FB070000}"/>
    <cellStyle name="Bilješka 2 3 11 6 2 3" xfId="11125" xr:uid="{00000000-0005-0000-0000-0000FC070000}"/>
    <cellStyle name="Bilješka 2 3 11 6 3" xfId="11126" xr:uid="{00000000-0005-0000-0000-0000FD070000}"/>
    <cellStyle name="Bilješka 2 3 11 6 4" xfId="11127" xr:uid="{00000000-0005-0000-0000-0000FE070000}"/>
    <cellStyle name="Bilješka 2 3 11 7" xfId="2665" xr:uid="{00000000-0005-0000-0000-0000FF070000}"/>
    <cellStyle name="Bilješka 2 3 11 7 2" xfId="7343" xr:uid="{00000000-0005-0000-0000-000000080000}"/>
    <cellStyle name="Bilješka 2 3 11 7 2 2" xfId="11128" xr:uid="{00000000-0005-0000-0000-000001080000}"/>
    <cellStyle name="Bilješka 2 3 11 7 2 3" xfId="11129" xr:uid="{00000000-0005-0000-0000-000002080000}"/>
    <cellStyle name="Bilješka 2 3 11 7 3" xfId="11130" xr:uid="{00000000-0005-0000-0000-000003080000}"/>
    <cellStyle name="Bilješka 2 3 11 7 4" xfId="11131" xr:uid="{00000000-0005-0000-0000-000004080000}"/>
    <cellStyle name="Bilješka 2 3 11 8" xfId="3178" xr:uid="{00000000-0005-0000-0000-000005080000}"/>
    <cellStyle name="Bilješka 2 3 11 8 2" xfId="7854" xr:uid="{00000000-0005-0000-0000-000006080000}"/>
    <cellStyle name="Bilješka 2 3 11 8 2 2" xfId="11132" xr:uid="{00000000-0005-0000-0000-000007080000}"/>
    <cellStyle name="Bilješka 2 3 11 8 2 3" xfId="11133" xr:uid="{00000000-0005-0000-0000-000008080000}"/>
    <cellStyle name="Bilješka 2 3 11 8 3" xfId="11134" xr:uid="{00000000-0005-0000-0000-000009080000}"/>
    <cellStyle name="Bilješka 2 3 11 8 4" xfId="11135" xr:uid="{00000000-0005-0000-0000-00000A080000}"/>
    <cellStyle name="Bilješka 2 3 11 9" xfId="3626" xr:uid="{00000000-0005-0000-0000-00000B080000}"/>
    <cellStyle name="Bilješka 2 3 11 9 2" xfId="8298" xr:uid="{00000000-0005-0000-0000-00000C080000}"/>
    <cellStyle name="Bilješka 2 3 11 9 2 2" xfId="11136" xr:uid="{00000000-0005-0000-0000-00000D080000}"/>
    <cellStyle name="Bilješka 2 3 11 9 2 3" xfId="11137" xr:uid="{00000000-0005-0000-0000-00000E080000}"/>
    <cellStyle name="Bilješka 2 3 11 9 3" xfId="11138" xr:uid="{00000000-0005-0000-0000-00000F080000}"/>
    <cellStyle name="Bilješka 2 3 11 9 4" xfId="11139" xr:uid="{00000000-0005-0000-0000-000010080000}"/>
    <cellStyle name="Bilješka 2 3 12" xfId="621" xr:uid="{00000000-0005-0000-0000-000011080000}"/>
    <cellStyle name="Bilješka 2 3 12 10" xfId="4035" xr:uid="{00000000-0005-0000-0000-000012080000}"/>
    <cellStyle name="Bilješka 2 3 12 10 2" xfId="8707" xr:uid="{00000000-0005-0000-0000-000013080000}"/>
    <cellStyle name="Bilješka 2 3 12 10 2 2" xfId="11140" xr:uid="{00000000-0005-0000-0000-000014080000}"/>
    <cellStyle name="Bilješka 2 3 12 10 2 3" xfId="11141" xr:uid="{00000000-0005-0000-0000-000015080000}"/>
    <cellStyle name="Bilješka 2 3 12 10 3" xfId="11142" xr:uid="{00000000-0005-0000-0000-000016080000}"/>
    <cellStyle name="Bilješka 2 3 12 10 4" xfId="11143" xr:uid="{00000000-0005-0000-0000-000017080000}"/>
    <cellStyle name="Bilješka 2 3 12 11" xfId="4463" xr:uid="{00000000-0005-0000-0000-000018080000}"/>
    <cellStyle name="Bilješka 2 3 12 11 2" xfId="11144" xr:uid="{00000000-0005-0000-0000-000019080000}"/>
    <cellStyle name="Bilješka 2 3 12 11 3" xfId="11145" xr:uid="{00000000-0005-0000-0000-00001A080000}"/>
    <cellStyle name="Bilješka 2 3 12 12" xfId="11146" xr:uid="{00000000-0005-0000-0000-00001B080000}"/>
    <cellStyle name="Bilješka 2 3 12 13" xfId="11147" xr:uid="{00000000-0005-0000-0000-00001C080000}"/>
    <cellStyle name="Bilješka 2 3 12 2" xfId="786" xr:uid="{00000000-0005-0000-0000-00001D080000}"/>
    <cellStyle name="Bilješka 2 3 12 2 2" xfId="5479" xr:uid="{00000000-0005-0000-0000-00001E080000}"/>
    <cellStyle name="Bilješka 2 3 12 2 2 2" xfId="11148" xr:uid="{00000000-0005-0000-0000-00001F080000}"/>
    <cellStyle name="Bilješka 2 3 12 2 2 3" xfId="11149" xr:uid="{00000000-0005-0000-0000-000020080000}"/>
    <cellStyle name="Bilješka 2 3 12 2 3" xfId="11150" xr:uid="{00000000-0005-0000-0000-000021080000}"/>
    <cellStyle name="Bilješka 2 3 12 2 4" xfId="11151" xr:uid="{00000000-0005-0000-0000-000022080000}"/>
    <cellStyle name="Bilješka 2 3 12 3" xfId="1375" xr:uid="{00000000-0005-0000-0000-000023080000}"/>
    <cellStyle name="Bilješka 2 3 12 3 2" xfId="6058" xr:uid="{00000000-0005-0000-0000-000024080000}"/>
    <cellStyle name="Bilješka 2 3 12 3 2 2" xfId="11152" xr:uid="{00000000-0005-0000-0000-000025080000}"/>
    <cellStyle name="Bilješka 2 3 12 3 2 3" xfId="11153" xr:uid="{00000000-0005-0000-0000-000026080000}"/>
    <cellStyle name="Bilješka 2 3 12 3 3" xfId="11154" xr:uid="{00000000-0005-0000-0000-000027080000}"/>
    <cellStyle name="Bilješka 2 3 12 3 4" xfId="11155" xr:uid="{00000000-0005-0000-0000-000028080000}"/>
    <cellStyle name="Bilješka 2 3 12 4" xfId="1791" xr:uid="{00000000-0005-0000-0000-000029080000}"/>
    <cellStyle name="Bilješka 2 3 12 4 2" xfId="6473" xr:uid="{00000000-0005-0000-0000-00002A080000}"/>
    <cellStyle name="Bilješka 2 3 12 4 2 2" xfId="11156" xr:uid="{00000000-0005-0000-0000-00002B080000}"/>
    <cellStyle name="Bilješka 2 3 12 4 2 3" xfId="11157" xr:uid="{00000000-0005-0000-0000-00002C080000}"/>
    <cellStyle name="Bilješka 2 3 12 4 3" xfId="11158" xr:uid="{00000000-0005-0000-0000-00002D080000}"/>
    <cellStyle name="Bilješka 2 3 12 4 4" xfId="11159" xr:uid="{00000000-0005-0000-0000-00002E080000}"/>
    <cellStyle name="Bilješka 2 3 12 5" xfId="2202" xr:uid="{00000000-0005-0000-0000-00002F080000}"/>
    <cellStyle name="Bilješka 2 3 12 5 2" xfId="6882" xr:uid="{00000000-0005-0000-0000-000030080000}"/>
    <cellStyle name="Bilješka 2 3 12 5 2 2" xfId="11160" xr:uid="{00000000-0005-0000-0000-000031080000}"/>
    <cellStyle name="Bilješka 2 3 12 5 2 3" xfId="11161" xr:uid="{00000000-0005-0000-0000-000032080000}"/>
    <cellStyle name="Bilješka 2 3 12 5 3" xfId="11162" xr:uid="{00000000-0005-0000-0000-000033080000}"/>
    <cellStyle name="Bilješka 2 3 12 5 4" xfId="11163" xr:uid="{00000000-0005-0000-0000-000034080000}"/>
    <cellStyle name="Bilješka 2 3 12 6" xfId="2613" xr:uid="{00000000-0005-0000-0000-000035080000}"/>
    <cellStyle name="Bilješka 2 3 12 6 2" xfId="7291" xr:uid="{00000000-0005-0000-0000-000036080000}"/>
    <cellStyle name="Bilješka 2 3 12 6 2 2" xfId="11164" xr:uid="{00000000-0005-0000-0000-000037080000}"/>
    <cellStyle name="Bilješka 2 3 12 6 2 3" xfId="11165" xr:uid="{00000000-0005-0000-0000-000038080000}"/>
    <cellStyle name="Bilješka 2 3 12 6 3" xfId="11166" xr:uid="{00000000-0005-0000-0000-000039080000}"/>
    <cellStyle name="Bilješka 2 3 12 6 4" xfId="11167" xr:uid="{00000000-0005-0000-0000-00003A080000}"/>
    <cellStyle name="Bilješka 2 3 12 7" xfId="2664" xr:uid="{00000000-0005-0000-0000-00003B080000}"/>
    <cellStyle name="Bilješka 2 3 12 7 2" xfId="7342" xr:uid="{00000000-0005-0000-0000-00003C080000}"/>
    <cellStyle name="Bilješka 2 3 12 7 2 2" xfId="11168" xr:uid="{00000000-0005-0000-0000-00003D080000}"/>
    <cellStyle name="Bilješka 2 3 12 7 2 3" xfId="11169" xr:uid="{00000000-0005-0000-0000-00003E080000}"/>
    <cellStyle name="Bilješka 2 3 12 7 3" xfId="11170" xr:uid="{00000000-0005-0000-0000-00003F080000}"/>
    <cellStyle name="Bilješka 2 3 12 7 4" xfId="11171" xr:uid="{00000000-0005-0000-0000-000040080000}"/>
    <cellStyle name="Bilješka 2 3 12 8" xfId="3179" xr:uid="{00000000-0005-0000-0000-000041080000}"/>
    <cellStyle name="Bilješka 2 3 12 8 2" xfId="7855" xr:uid="{00000000-0005-0000-0000-000042080000}"/>
    <cellStyle name="Bilješka 2 3 12 8 2 2" xfId="11172" xr:uid="{00000000-0005-0000-0000-000043080000}"/>
    <cellStyle name="Bilješka 2 3 12 8 2 3" xfId="11173" xr:uid="{00000000-0005-0000-0000-000044080000}"/>
    <cellStyle name="Bilješka 2 3 12 8 3" xfId="11174" xr:uid="{00000000-0005-0000-0000-000045080000}"/>
    <cellStyle name="Bilješka 2 3 12 8 4" xfId="11175" xr:uid="{00000000-0005-0000-0000-000046080000}"/>
    <cellStyle name="Bilješka 2 3 12 9" xfId="3627" xr:uid="{00000000-0005-0000-0000-000047080000}"/>
    <cellStyle name="Bilješka 2 3 12 9 2" xfId="8299" xr:uid="{00000000-0005-0000-0000-000048080000}"/>
    <cellStyle name="Bilješka 2 3 12 9 2 2" xfId="11176" xr:uid="{00000000-0005-0000-0000-000049080000}"/>
    <cellStyle name="Bilješka 2 3 12 9 2 3" xfId="11177" xr:uid="{00000000-0005-0000-0000-00004A080000}"/>
    <cellStyle name="Bilješka 2 3 12 9 3" xfId="11178" xr:uid="{00000000-0005-0000-0000-00004B080000}"/>
    <cellStyle name="Bilješka 2 3 12 9 4" xfId="11179" xr:uid="{00000000-0005-0000-0000-00004C080000}"/>
    <cellStyle name="Bilješka 2 3 13" xfId="575" xr:uid="{00000000-0005-0000-0000-00004D080000}"/>
    <cellStyle name="Bilješka 2 3 13 10" xfId="4036" xr:uid="{00000000-0005-0000-0000-00004E080000}"/>
    <cellStyle name="Bilješka 2 3 13 10 2" xfId="8708" xr:uid="{00000000-0005-0000-0000-00004F080000}"/>
    <cellStyle name="Bilješka 2 3 13 10 2 2" xfId="11180" xr:uid="{00000000-0005-0000-0000-000050080000}"/>
    <cellStyle name="Bilješka 2 3 13 10 2 3" xfId="11181" xr:uid="{00000000-0005-0000-0000-000051080000}"/>
    <cellStyle name="Bilješka 2 3 13 10 3" xfId="11182" xr:uid="{00000000-0005-0000-0000-000052080000}"/>
    <cellStyle name="Bilješka 2 3 13 10 4" xfId="11183" xr:uid="{00000000-0005-0000-0000-000053080000}"/>
    <cellStyle name="Bilješka 2 3 13 11" xfId="4464" xr:uid="{00000000-0005-0000-0000-000054080000}"/>
    <cellStyle name="Bilješka 2 3 13 11 2" xfId="11184" xr:uid="{00000000-0005-0000-0000-000055080000}"/>
    <cellStyle name="Bilješka 2 3 13 11 3" xfId="11185" xr:uid="{00000000-0005-0000-0000-000056080000}"/>
    <cellStyle name="Bilješka 2 3 13 12" xfId="11186" xr:uid="{00000000-0005-0000-0000-000057080000}"/>
    <cellStyle name="Bilješka 2 3 13 13" xfId="11187" xr:uid="{00000000-0005-0000-0000-000058080000}"/>
    <cellStyle name="Bilješka 2 3 13 2" xfId="787" xr:uid="{00000000-0005-0000-0000-000059080000}"/>
    <cellStyle name="Bilješka 2 3 13 2 2" xfId="5480" xr:uid="{00000000-0005-0000-0000-00005A080000}"/>
    <cellStyle name="Bilješka 2 3 13 2 2 2" xfId="11188" xr:uid="{00000000-0005-0000-0000-00005B080000}"/>
    <cellStyle name="Bilješka 2 3 13 2 2 3" xfId="11189" xr:uid="{00000000-0005-0000-0000-00005C080000}"/>
    <cellStyle name="Bilješka 2 3 13 2 3" xfId="11190" xr:uid="{00000000-0005-0000-0000-00005D080000}"/>
    <cellStyle name="Bilješka 2 3 13 2 4" xfId="11191" xr:uid="{00000000-0005-0000-0000-00005E080000}"/>
    <cellStyle name="Bilješka 2 3 13 3" xfId="1376" xr:uid="{00000000-0005-0000-0000-00005F080000}"/>
    <cellStyle name="Bilješka 2 3 13 3 2" xfId="6059" xr:uid="{00000000-0005-0000-0000-000060080000}"/>
    <cellStyle name="Bilješka 2 3 13 3 2 2" xfId="11192" xr:uid="{00000000-0005-0000-0000-000061080000}"/>
    <cellStyle name="Bilješka 2 3 13 3 2 3" xfId="11193" xr:uid="{00000000-0005-0000-0000-000062080000}"/>
    <cellStyle name="Bilješka 2 3 13 3 3" xfId="11194" xr:uid="{00000000-0005-0000-0000-000063080000}"/>
    <cellStyle name="Bilješka 2 3 13 3 4" xfId="11195" xr:uid="{00000000-0005-0000-0000-000064080000}"/>
    <cellStyle name="Bilješka 2 3 13 4" xfId="1792" xr:uid="{00000000-0005-0000-0000-000065080000}"/>
    <cellStyle name="Bilješka 2 3 13 4 2" xfId="6474" xr:uid="{00000000-0005-0000-0000-000066080000}"/>
    <cellStyle name="Bilješka 2 3 13 4 2 2" xfId="11196" xr:uid="{00000000-0005-0000-0000-000067080000}"/>
    <cellStyle name="Bilješka 2 3 13 4 2 3" xfId="11197" xr:uid="{00000000-0005-0000-0000-000068080000}"/>
    <cellStyle name="Bilješka 2 3 13 4 3" xfId="11198" xr:uid="{00000000-0005-0000-0000-000069080000}"/>
    <cellStyle name="Bilješka 2 3 13 4 4" xfId="11199" xr:uid="{00000000-0005-0000-0000-00006A080000}"/>
    <cellStyle name="Bilješka 2 3 13 5" xfId="2203" xr:uid="{00000000-0005-0000-0000-00006B080000}"/>
    <cellStyle name="Bilješka 2 3 13 5 2" xfId="6883" xr:uid="{00000000-0005-0000-0000-00006C080000}"/>
    <cellStyle name="Bilješka 2 3 13 5 2 2" xfId="11200" xr:uid="{00000000-0005-0000-0000-00006D080000}"/>
    <cellStyle name="Bilješka 2 3 13 5 2 3" xfId="11201" xr:uid="{00000000-0005-0000-0000-00006E080000}"/>
    <cellStyle name="Bilješka 2 3 13 5 3" xfId="11202" xr:uid="{00000000-0005-0000-0000-00006F080000}"/>
    <cellStyle name="Bilješka 2 3 13 5 4" xfId="11203" xr:uid="{00000000-0005-0000-0000-000070080000}"/>
    <cellStyle name="Bilješka 2 3 13 6" xfId="2614" xr:uid="{00000000-0005-0000-0000-000071080000}"/>
    <cellStyle name="Bilješka 2 3 13 6 2" xfId="7292" xr:uid="{00000000-0005-0000-0000-000072080000}"/>
    <cellStyle name="Bilješka 2 3 13 6 2 2" xfId="11204" xr:uid="{00000000-0005-0000-0000-000073080000}"/>
    <cellStyle name="Bilješka 2 3 13 6 2 3" xfId="11205" xr:uid="{00000000-0005-0000-0000-000074080000}"/>
    <cellStyle name="Bilješka 2 3 13 6 3" xfId="11206" xr:uid="{00000000-0005-0000-0000-000075080000}"/>
    <cellStyle name="Bilješka 2 3 13 6 4" xfId="11207" xr:uid="{00000000-0005-0000-0000-000076080000}"/>
    <cellStyle name="Bilješka 2 3 13 7" xfId="1323" xr:uid="{00000000-0005-0000-0000-000077080000}"/>
    <cellStyle name="Bilješka 2 3 13 7 2" xfId="6006" xr:uid="{00000000-0005-0000-0000-000078080000}"/>
    <cellStyle name="Bilješka 2 3 13 7 2 2" xfId="11208" xr:uid="{00000000-0005-0000-0000-000079080000}"/>
    <cellStyle name="Bilješka 2 3 13 7 2 3" xfId="11209" xr:uid="{00000000-0005-0000-0000-00007A080000}"/>
    <cellStyle name="Bilješka 2 3 13 7 3" xfId="11210" xr:uid="{00000000-0005-0000-0000-00007B080000}"/>
    <cellStyle name="Bilješka 2 3 13 7 4" xfId="11211" xr:uid="{00000000-0005-0000-0000-00007C080000}"/>
    <cellStyle name="Bilješka 2 3 13 8" xfId="3180" xr:uid="{00000000-0005-0000-0000-00007D080000}"/>
    <cellStyle name="Bilješka 2 3 13 8 2" xfId="7856" xr:uid="{00000000-0005-0000-0000-00007E080000}"/>
    <cellStyle name="Bilješka 2 3 13 8 2 2" xfId="11212" xr:uid="{00000000-0005-0000-0000-00007F080000}"/>
    <cellStyle name="Bilješka 2 3 13 8 2 3" xfId="11213" xr:uid="{00000000-0005-0000-0000-000080080000}"/>
    <cellStyle name="Bilješka 2 3 13 8 3" xfId="11214" xr:uid="{00000000-0005-0000-0000-000081080000}"/>
    <cellStyle name="Bilješka 2 3 13 8 4" xfId="11215" xr:uid="{00000000-0005-0000-0000-000082080000}"/>
    <cellStyle name="Bilješka 2 3 13 9" xfId="3628" xr:uid="{00000000-0005-0000-0000-000083080000}"/>
    <cellStyle name="Bilješka 2 3 13 9 2" xfId="8300" xr:uid="{00000000-0005-0000-0000-000084080000}"/>
    <cellStyle name="Bilješka 2 3 13 9 2 2" xfId="11216" xr:uid="{00000000-0005-0000-0000-000085080000}"/>
    <cellStyle name="Bilješka 2 3 13 9 2 3" xfId="11217" xr:uid="{00000000-0005-0000-0000-000086080000}"/>
    <cellStyle name="Bilješka 2 3 13 9 3" xfId="11218" xr:uid="{00000000-0005-0000-0000-000087080000}"/>
    <cellStyle name="Bilješka 2 3 13 9 4" xfId="11219" xr:uid="{00000000-0005-0000-0000-000088080000}"/>
    <cellStyle name="Bilješka 2 3 14" xfId="1154" xr:uid="{00000000-0005-0000-0000-000089080000}"/>
    <cellStyle name="Bilješka 2 3 14 10" xfId="4829" xr:uid="{00000000-0005-0000-0000-00008A080000}"/>
    <cellStyle name="Bilješka 2 3 14 10 2" xfId="11220" xr:uid="{00000000-0005-0000-0000-00008B080000}"/>
    <cellStyle name="Bilješka 2 3 14 10 3" xfId="11221" xr:uid="{00000000-0005-0000-0000-00008C080000}"/>
    <cellStyle name="Bilješka 2 3 14 11" xfId="11222" xr:uid="{00000000-0005-0000-0000-00008D080000}"/>
    <cellStyle name="Bilješka 2 3 14 12" xfId="11223" xr:uid="{00000000-0005-0000-0000-00008E080000}"/>
    <cellStyle name="Bilješka 2 3 14 2" xfId="1765" xr:uid="{00000000-0005-0000-0000-00008F080000}"/>
    <cellStyle name="Bilješka 2 3 14 2 2" xfId="6447" xr:uid="{00000000-0005-0000-0000-000090080000}"/>
    <cellStyle name="Bilješka 2 3 14 2 2 2" xfId="11224" xr:uid="{00000000-0005-0000-0000-000091080000}"/>
    <cellStyle name="Bilješka 2 3 14 2 2 3" xfId="11225" xr:uid="{00000000-0005-0000-0000-000092080000}"/>
    <cellStyle name="Bilješka 2 3 14 2 3" xfId="11226" xr:uid="{00000000-0005-0000-0000-000093080000}"/>
    <cellStyle name="Bilješka 2 3 14 2 4" xfId="11227" xr:uid="{00000000-0005-0000-0000-000094080000}"/>
    <cellStyle name="Bilješka 2 3 14 3" xfId="2176" xr:uid="{00000000-0005-0000-0000-000095080000}"/>
    <cellStyle name="Bilješka 2 3 14 3 2" xfId="6856" xr:uid="{00000000-0005-0000-0000-000096080000}"/>
    <cellStyle name="Bilješka 2 3 14 3 2 2" xfId="11228" xr:uid="{00000000-0005-0000-0000-000097080000}"/>
    <cellStyle name="Bilješka 2 3 14 3 2 3" xfId="11229" xr:uid="{00000000-0005-0000-0000-000098080000}"/>
    <cellStyle name="Bilješka 2 3 14 3 3" xfId="11230" xr:uid="{00000000-0005-0000-0000-000099080000}"/>
    <cellStyle name="Bilješka 2 3 14 3 4" xfId="11231" xr:uid="{00000000-0005-0000-0000-00009A080000}"/>
    <cellStyle name="Bilješka 2 3 14 4" xfId="2577" xr:uid="{00000000-0005-0000-0000-00009B080000}"/>
    <cellStyle name="Bilješka 2 3 14 4 2" xfId="7255" xr:uid="{00000000-0005-0000-0000-00009C080000}"/>
    <cellStyle name="Bilješka 2 3 14 4 2 2" xfId="11232" xr:uid="{00000000-0005-0000-0000-00009D080000}"/>
    <cellStyle name="Bilješka 2 3 14 4 2 3" xfId="11233" xr:uid="{00000000-0005-0000-0000-00009E080000}"/>
    <cellStyle name="Bilješka 2 3 14 4 3" xfId="11234" xr:uid="{00000000-0005-0000-0000-00009F080000}"/>
    <cellStyle name="Bilješka 2 3 14 4 4" xfId="11235" xr:uid="{00000000-0005-0000-0000-0000A0080000}"/>
    <cellStyle name="Bilješka 2 3 14 5" xfId="2856" xr:uid="{00000000-0005-0000-0000-0000A1080000}"/>
    <cellStyle name="Bilješka 2 3 14 5 2" xfId="7533" xr:uid="{00000000-0005-0000-0000-0000A2080000}"/>
    <cellStyle name="Bilješka 2 3 14 5 2 2" xfId="11236" xr:uid="{00000000-0005-0000-0000-0000A3080000}"/>
    <cellStyle name="Bilješka 2 3 14 5 2 3" xfId="11237" xr:uid="{00000000-0005-0000-0000-0000A4080000}"/>
    <cellStyle name="Bilješka 2 3 14 5 3" xfId="11238" xr:uid="{00000000-0005-0000-0000-0000A5080000}"/>
    <cellStyle name="Bilješka 2 3 14 5 4" xfId="11239" xr:uid="{00000000-0005-0000-0000-0000A6080000}"/>
    <cellStyle name="Bilješka 2 3 14 6" xfId="3153" xr:uid="{00000000-0005-0000-0000-0000A7080000}"/>
    <cellStyle name="Bilješka 2 3 14 6 2" xfId="7829" xr:uid="{00000000-0005-0000-0000-0000A8080000}"/>
    <cellStyle name="Bilješka 2 3 14 6 2 2" xfId="11240" xr:uid="{00000000-0005-0000-0000-0000A9080000}"/>
    <cellStyle name="Bilješka 2 3 14 6 2 3" xfId="11241" xr:uid="{00000000-0005-0000-0000-0000AA080000}"/>
    <cellStyle name="Bilješka 2 3 14 6 3" xfId="11242" xr:uid="{00000000-0005-0000-0000-0000AB080000}"/>
    <cellStyle name="Bilješka 2 3 14 6 4" xfId="11243" xr:uid="{00000000-0005-0000-0000-0000AC080000}"/>
    <cellStyle name="Bilješka 2 3 14 7" xfId="3545" xr:uid="{00000000-0005-0000-0000-0000AD080000}"/>
    <cellStyle name="Bilješka 2 3 14 7 2" xfId="8221" xr:uid="{00000000-0005-0000-0000-0000AE080000}"/>
    <cellStyle name="Bilješka 2 3 14 7 2 2" xfId="11244" xr:uid="{00000000-0005-0000-0000-0000AF080000}"/>
    <cellStyle name="Bilješka 2 3 14 7 2 3" xfId="11245" xr:uid="{00000000-0005-0000-0000-0000B0080000}"/>
    <cellStyle name="Bilješka 2 3 14 7 3" xfId="11246" xr:uid="{00000000-0005-0000-0000-0000B1080000}"/>
    <cellStyle name="Bilješka 2 3 14 7 4" xfId="11247" xr:uid="{00000000-0005-0000-0000-0000B2080000}"/>
    <cellStyle name="Bilješka 2 3 14 8" xfId="3993" xr:uid="{00000000-0005-0000-0000-0000B3080000}"/>
    <cellStyle name="Bilješka 2 3 14 8 2" xfId="8665" xr:uid="{00000000-0005-0000-0000-0000B4080000}"/>
    <cellStyle name="Bilješka 2 3 14 8 2 2" xfId="11248" xr:uid="{00000000-0005-0000-0000-0000B5080000}"/>
    <cellStyle name="Bilješka 2 3 14 8 2 3" xfId="11249" xr:uid="{00000000-0005-0000-0000-0000B6080000}"/>
    <cellStyle name="Bilješka 2 3 14 8 3" xfId="11250" xr:uid="{00000000-0005-0000-0000-0000B7080000}"/>
    <cellStyle name="Bilješka 2 3 14 8 4" xfId="11251" xr:uid="{00000000-0005-0000-0000-0000B8080000}"/>
    <cellStyle name="Bilješka 2 3 14 9" xfId="4401" xr:uid="{00000000-0005-0000-0000-0000B9080000}"/>
    <cellStyle name="Bilješka 2 3 14 9 2" xfId="9073" xr:uid="{00000000-0005-0000-0000-0000BA080000}"/>
    <cellStyle name="Bilješka 2 3 14 9 2 2" xfId="11252" xr:uid="{00000000-0005-0000-0000-0000BB080000}"/>
    <cellStyle name="Bilješka 2 3 14 9 2 3" xfId="11253" xr:uid="{00000000-0005-0000-0000-0000BC080000}"/>
    <cellStyle name="Bilješka 2 3 14 9 3" xfId="11254" xr:uid="{00000000-0005-0000-0000-0000BD080000}"/>
    <cellStyle name="Bilješka 2 3 14 9 4" xfId="11255" xr:uid="{00000000-0005-0000-0000-0000BE080000}"/>
    <cellStyle name="Bilješka 2 3 15" xfId="741" xr:uid="{00000000-0005-0000-0000-0000BF080000}"/>
    <cellStyle name="Bilješka 2 3 15 2" xfId="5434" xr:uid="{00000000-0005-0000-0000-0000C0080000}"/>
    <cellStyle name="Bilješka 2 3 15 2 2" xfId="11256" xr:uid="{00000000-0005-0000-0000-0000C1080000}"/>
    <cellStyle name="Bilješka 2 3 15 2 3" xfId="11257" xr:uid="{00000000-0005-0000-0000-0000C2080000}"/>
    <cellStyle name="Bilješka 2 3 15 3" xfId="11258" xr:uid="{00000000-0005-0000-0000-0000C3080000}"/>
    <cellStyle name="Bilješka 2 3 15 4" xfId="11259" xr:uid="{00000000-0005-0000-0000-0000C4080000}"/>
    <cellStyle name="Bilješka 2 3 16" xfId="1328" xr:uid="{00000000-0005-0000-0000-0000C5080000}"/>
    <cellStyle name="Bilješka 2 3 16 2" xfId="6011" xr:uid="{00000000-0005-0000-0000-0000C6080000}"/>
    <cellStyle name="Bilješka 2 3 16 2 2" xfId="11260" xr:uid="{00000000-0005-0000-0000-0000C7080000}"/>
    <cellStyle name="Bilješka 2 3 16 2 3" xfId="11261" xr:uid="{00000000-0005-0000-0000-0000C8080000}"/>
    <cellStyle name="Bilješka 2 3 16 3" xfId="11262" xr:uid="{00000000-0005-0000-0000-0000C9080000}"/>
    <cellStyle name="Bilješka 2 3 16 4" xfId="11263" xr:uid="{00000000-0005-0000-0000-0000CA080000}"/>
    <cellStyle name="Bilješka 2 3 17" xfId="1300" xr:uid="{00000000-0005-0000-0000-0000CB080000}"/>
    <cellStyle name="Bilješka 2 3 17 2" xfId="5983" xr:uid="{00000000-0005-0000-0000-0000CC080000}"/>
    <cellStyle name="Bilješka 2 3 17 2 2" xfId="11264" xr:uid="{00000000-0005-0000-0000-0000CD080000}"/>
    <cellStyle name="Bilješka 2 3 17 2 3" xfId="11265" xr:uid="{00000000-0005-0000-0000-0000CE080000}"/>
    <cellStyle name="Bilješka 2 3 17 3" xfId="11266" xr:uid="{00000000-0005-0000-0000-0000CF080000}"/>
    <cellStyle name="Bilješka 2 3 17 4" xfId="11267" xr:uid="{00000000-0005-0000-0000-0000D0080000}"/>
    <cellStyle name="Bilješka 2 3 18" xfId="1327" xr:uid="{00000000-0005-0000-0000-0000D1080000}"/>
    <cellStyle name="Bilješka 2 3 18 2" xfId="6010" xr:uid="{00000000-0005-0000-0000-0000D2080000}"/>
    <cellStyle name="Bilješka 2 3 18 2 2" xfId="11268" xr:uid="{00000000-0005-0000-0000-0000D3080000}"/>
    <cellStyle name="Bilješka 2 3 18 2 3" xfId="11269" xr:uid="{00000000-0005-0000-0000-0000D4080000}"/>
    <cellStyle name="Bilješka 2 3 18 3" xfId="11270" xr:uid="{00000000-0005-0000-0000-0000D5080000}"/>
    <cellStyle name="Bilješka 2 3 18 4" xfId="11271" xr:uid="{00000000-0005-0000-0000-0000D6080000}"/>
    <cellStyle name="Bilješka 2 3 19" xfId="1286" xr:uid="{00000000-0005-0000-0000-0000D7080000}"/>
    <cellStyle name="Bilješka 2 3 19 2" xfId="5969" xr:uid="{00000000-0005-0000-0000-0000D8080000}"/>
    <cellStyle name="Bilješka 2 3 19 2 2" xfId="11272" xr:uid="{00000000-0005-0000-0000-0000D9080000}"/>
    <cellStyle name="Bilješka 2 3 19 2 3" xfId="11273" xr:uid="{00000000-0005-0000-0000-0000DA080000}"/>
    <cellStyle name="Bilješka 2 3 19 3" xfId="11274" xr:uid="{00000000-0005-0000-0000-0000DB080000}"/>
    <cellStyle name="Bilješka 2 3 19 4" xfId="11275" xr:uid="{00000000-0005-0000-0000-0000DC080000}"/>
    <cellStyle name="Bilješka 2 3 2" xfId="489" xr:uid="{00000000-0005-0000-0000-0000DD080000}"/>
    <cellStyle name="Bilješka 2 3 2 10" xfId="4037" xr:uid="{00000000-0005-0000-0000-0000DE080000}"/>
    <cellStyle name="Bilješka 2 3 2 10 2" xfId="8709" xr:uid="{00000000-0005-0000-0000-0000DF080000}"/>
    <cellStyle name="Bilješka 2 3 2 10 2 2" xfId="11276" xr:uid="{00000000-0005-0000-0000-0000E0080000}"/>
    <cellStyle name="Bilješka 2 3 2 10 2 3" xfId="11277" xr:uid="{00000000-0005-0000-0000-0000E1080000}"/>
    <cellStyle name="Bilješka 2 3 2 10 3" xfId="11278" xr:uid="{00000000-0005-0000-0000-0000E2080000}"/>
    <cellStyle name="Bilješka 2 3 2 10 4" xfId="11279" xr:uid="{00000000-0005-0000-0000-0000E3080000}"/>
    <cellStyle name="Bilješka 2 3 2 11" xfId="4465" xr:uid="{00000000-0005-0000-0000-0000E4080000}"/>
    <cellStyle name="Bilješka 2 3 2 11 2" xfId="11280" xr:uid="{00000000-0005-0000-0000-0000E5080000}"/>
    <cellStyle name="Bilješka 2 3 2 11 3" xfId="11281" xr:uid="{00000000-0005-0000-0000-0000E6080000}"/>
    <cellStyle name="Bilješka 2 3 2 12" xfId="11282" xr:uid="{00000000-0005-0000-0000-0000E7080000}"/>
    <cellStyle name="Bilješka 2 3 2 13" xfId="11283" xr:uid="{00000000-0005-0000-0000-0000E8080000}"/>
    <cellStyle name="Bilješka 2 3 2 2" xfId="788" xr:uid="{00000000-0005-0000-0000-0000E9080000}"/>
    <cellStyle name="Bilješka 2 3 2 2 2" xfId="5481" xr:uid="{00000000-0005-0000-0000-0000EA080000}"/>
    <cellStyle name="Bilješka 2 3 2 2 2 2" xfId="11284" xr:uid="{00000000-0005-0000-0000-0000EB080000}"/>
    <cellStyle name="Bilješka 2 3 2 2 2 3" xfId="11285" xr:uid="{00000000-0005-0000-0000-0000EC080000}"/>
    <cellStyle name="Bilješka 2 3 2 2 3" xfId="11286" xr:uid="{00000000-0005-0000-0000-0000ED080000}"/>
    <cellStyle name="Bilješka 2 3 2 2 4" xfId="11287" xr:uid="{00000000-0005-0000-0000-0000EE080000}"/>
    <cellStyle name="Bilješka 2 3 2 3" xfId="1377" xr:uid="{00000000-0005-0000-0000-0000EF080000}"/>
    <cellStyle name="Bilješka 2 3 2 3 2" xfId="6060" xr:uid="{00000000-0005-0000-0000-0000F0080000}"/>
    <cellStyle name="Bilješka 2 3 2 3 2 2" xfId="11288" xr:uid="{00000000-0005-0000-0000-0000F1080000}"/>
    <cellStyle name="Bilješka 2 3 2 3 2 3" xfId="11289" xr:uid="{00000000-0005-0000-0000-0000F2080000}"/>
    <cellStyle name="Bilješka 2 3 2 3 3" xfId="11290" xr:uid="{00000000-0005-0000-0000-0000F3080000}"/>
    <cellStyle name="Bilješka 2 3 2 3 4" xfId="11291" xr:uid="{00000000-0005-0000-0000-0000F4080000}"/>
    <cellStyle name="Bilješka 2 3 2 4" xfId="1793" xr:uid="{00000000-0005-0000-0000-0000F5080000}"/>
    <cellStyle name="Bilješka 2 3 2 4 2" xfId="6475" xr:uid="{00000000-0005-0000-0000-0000F6080000}"/>
    <cellStyle name="Bilješka 2 3 2 4 2 2" xfId="11292" xr:uid="{00000000-0005-0000-0000-0000F7080000}"/>
    <cellStyle name="Bilješka 2 3 2 4 2 3" xfId="11293" xr:uid="{00000000-0005-0000-0000-0000F8080000}"/>
    <cellStyle name="Bilješka 2 3 2 4 3" xfId="11294" xr:uid="{00000000-0005-0000-0000-0000F9080000}"/>
    <cellStyle name="Bilješka 2 3 2 4 4" xfId="11295" xr:uid="{00000000-0005-0000-0000-0000FA080000}"/>
    <cellStyle name="Bilješka 2 3 2 5" xfId="2204" xr:uid="{00000000-0005-0000-0000-0000FB080000}"/>
    <cellStyle name="Bilješka 2 3 2 5 2" xfId="6884" xr:uid="{00000000-0005-0000-0000-0000FC080000}"/>
    <cellStyle name="Bilješka 2 3 2 5 2 2" xfId="11296" xr:uid="{00000000-0005-0000-0000-0000FD080000}"/>
    <cellStyle name="Bilješka 2 3 2 5 2 3" xfId="11297" xr:uid="{00000000-0005-0000-0000-0000FE080000}"/>
    <cellStyle name="Bilješka 2 3 2 5 3" xfId="11298" xr:uid="{00000000-0005-0000-0000-0000FF080000}"/>
    <cellStyle name="Bilješka 2 3 2 5 4" xfId="11299" xr:uid="{00000000-0005-0000-0000-000000090000}"/>
    <cellStyle name="Bilješka 2 3 2 6" xfId="2615" xr:uid="{00000000-0005-0000-0000-000001090000}"/>
    <cellStyle name="Bilješka 2 3 2 6 2" xfId="7293" xr:uid="{00000000-0005-0000-0000-000002090000}"/>
    <cellStyle name="Bilješka 2 3 2 6 2 2" xfId="11300" xr:uid="{00000000-0005-0000-0000-000003090000}"/>
    <cellStyle name="Bilješka 2 3 2 6 2 3" xfId="11301" xr:uid="{00000000-0005-0000-0000-000004090000}"/>
    <cellStyle name="Bilješka 2 3 2 6 3" xfId="11302" xr:uid="{00000000-0005-0000-0000-000005090000}"/>
    <cellStyle name="Bilješka 2 3 2 6 4" xfId="11303" xr:uid="{00000000-0005-0000-0000-000006090000}"/>
    <cellStyle name="Bilješka 2 3 2 7" xfId="1759" xr:uid="{00000000-0005-0000-0000-000007090000}"/>
    <cellStyle name="Bilješka 2 3 2 7 2" xfId="6441" xr:uid="{00000000-0005-0000-0000-000008090000}"/>
    <cellStyle name="Bilješka 2 3 2 7 2 2" xfId="11304" xr:uid="{00000000-0005-0000-0000-000009090000}"/>
    <cellStyle name="Bilješka 2 3 2 7 2 3" xfId="11305" xr:uid="{00000000-0005-0000-0000-00000A090000}"/>
    <cellStyle name="Bilješka 2 3 2 7 3" xfId="11306" xr:uid="{00000000-0005-0000-0000-00000B090000}"/>
    <cellStyle name="Bilješka 2 3 2 7 4" xfId="11307" xr:uid="{00000000-0005-0000-0000-00000C090000}"/>
    <cellStyle name="Bilješka 2 3 2 8" xfId="3181" xr:uid="{00000000-0005-0000-0000-00000D090000}"/>
    <cellStyle name="Bilješka 2 3 2 8 2" xfId="7857" xr:uid="{00000000-0005-0000-0000-00000E090000}"/>
    <cellStyle name="Bilješka 2 3 2 8 2 2" xfId="11308" xr:uid="{00000000-0005-0000-0000-00000F090000}"/>
    <cellStyle name="Bilješka 2 3 2 8 2 3" xfId="11309" xr:uid="{00000000-0005-0000-0000-000010090000}"/>
    <cellStyle name="Bilješka 2 3 2 8 3" xfId="11310" xr:uid="{00000000-0005-0000-0000-000011090000}"/>
    <cellStyle name="Bilješka 2 3 2 8 4" xfId="11311" xr:uid="{00000000-0005-0000-0000-000012090000}"/>
    <cellStyle name="Bilješka 2 3 2 9" xfId="3629" xr:uid="{00000000-0005-0000-0000-000013090000}"/>
    <cellStyle name="Bilješka 2 3 2 9 2" xfId="8301" xr:uid="{00000000-0005-0000-0000-000014090000}"/>
    <cellStyle name="Bilješka 2 3 2 9 2 2" xfId="11312" xr:uid="{00000000-0005-0000-0000-000015090000}"/>
    <cellStyle name="Bilješka 2 3 2 9 2 3" xfId="11313" xr:uid="{00000000-0005-0000-0000-000016090000}"/>
    <cellStyle name="Bilješka 2 3 2 9 3" xfId="11314" xr:uid="{00000000-0005-0000-0000-000017090000}"/>
    <cellStyle name="Bilješka 2 3 2 9 4" xfId="11315" xr:uid="{00000000-0005-0000-0000-000018090000}"/>
    <cellStyle name="Bilješka 2 3 20" xfId="2739" xr:uid="{00000000-0005-0000-0000-000019090000}"/>
    <cellStyle name="Bilješka 2 3 20 2" xfId="7417" xr:uid="{00000000-0005-0000-0000-00001A090000}"/>
    <cellStyle name="Bilješka 2 3 20 2 2" xfId="11316" xr:uid="{00000000-0005-0000-0000-00001B090000}"/>
    <cellStyle name="Bilješka 2 3 20 2 3" xfId="11317" xr:uid="{00000000-0005-0000-0000-00001C090000}"/>
    <cellStyle name="Bilješka 2 3 20 3" xfId="11318" xr:uid="{00000000-0005-0000-0000-00001D090000}"/>
    <cellStyle name="Bilješka 2 3 20 4" xfId="11319" xr:uid="{00000000-0005-0000-0000-00001E090000}"/>
    <cellStyle name="Bilješka 2 3 21" xfId="3582" xr:uid="{00000000-0005-0000-0000-00001F090000}"/>
    <cellStyle name="Bilješka 2 3 21 2" xfId="8254" xr:uid="{00000000-0005-0000-0000-000020090000}"/>
    <cellStyle name="Bilješka 2 3 21 2 2" xfId="11320" xr:uid="{00000000-0005-0000-0000-000021090000}"/>
    <cellStyle name="Bilješka 2 3 21 2 3" xfId="11321" xr:uid="{00000000-0005-0000-0000-000022090000}"/>
    <cellStyle name="Bilješka 2 3 21 3" xfId="11322" xr:uid="{00000000-0005-0000-0000-000023090000}"/>
    <cellStyle name="Bilješka 2 3 21 4" xfId="11323" xr:uid="{00000000-0005-0000-0000-000024090000}"/>
    <cellStyle name="Bilješka 2 3 22" xfId="3576" xr:uid="{00000000-0005-0000-0000-000025090000}"/>
    <cellStyle name="Bilješka 2 3 22 2" xfId="8248" xr:uid="{00000000-0005-0000-0000-000026090000}"/>
    <cellStyle name="Bilješka 2 3 22 2 2" xfId="11324" xr:uid="{00000000-0005-0000-0000-000027090000}"/>
    <cellStyle name="Bilješka 2 3 22 2 3" xfId="11325" xr:uid="{00000000-0005-0000-0000-000028090000}"/>
    <cellStyle name="Bilješka 2 3 22 3" xfId="11326" xr:uid="{00000000-0005-0000-0000-000029090000}"/>
    <cellStyle name="Bilješka 2 3 22 4" xfId="11327" xr:uid="{00000000-0005-0000-0000-00002A090000}"/>
    <cellStyle name="Bilješka 2 3 23" xfId="4418" xr:uid="{00000000-0005-0000-0000-00002B090000}"/>
    <cellStyle name="Bilješka 2 3 23 2" xfId="11328" xr:uid="{00000000-0005-0000-0000-00002C090000}"/>
    <cellStyle name="Bilješka 2 3 23 3" xfId="11329" xr:uid="{00000000-0005-0000-0000-00002D090000}"/>
    <cellStyle name="Bilješka 2 3 24" xfId="11330" xr:uid="{00000000-0005-0000-0000-00002E090000}"/>
    <cellStyle name="Bilješka 2 3 25" xfId="11331" xr:uid="{00000000-0005-0000-0000-00002F090000}"/>
    <cellStyle name="Bilješka 2 3 3" xfId="402" xr:uid="{00000000-0005-0000-0000-000030090000}"/>
    <cellStyle name="Bilješka 2 3 3 10" xfId="4038" xr:uid="{00000000-0005-0000-0000-000031090000}"/>
    <cellStyle name="Bilješka 2 3 3 10 2" xfId="8710" xr:uid="{00000000-0005-0000-0000-000032090000}"/>
    <cellStyle name="Bilješka 2 3 3 10 2 2" xfId="11332" xr:uid="{00000000-0005-0000-0000-000033090000}"/>
    <cellStyle name="Bilješka 2 3 3 10 2 3" xfId="11333" xr:uid="{00000000-0005-0000-0000-000034090000}"/>
    <cellStyle name="Bilješka 2 3 3 10 3" xfId="11334" xr:uid="{00000000-0005-0000-0000-000035090000}"/>
    <cellStyle name="Bilješka 2 3 3 10 4" xfId="11335" xr:uid="{00000000-0005-0000-0000-000036090000}"/>
    <cellStyle name="Bilješka 2 3 3 11" xfId="4466" xr:uid="{00000000-0005-0000-0000-000037090000}"/>
    <cellStyle name="Bilješka 2 3 3 11 2" xfId="11336" xr:uid="{00000000-0005-0000-0000-000038090000}"/>
    <cellStyle name="Bilješka 2 3 3 11 3" xfId="11337" xr:uid="{00000000-0005-0000-0000-000039090000}"/>
    <cellStyle name="Bilješka 2 3 3 12" xfId="11338" xr:uid="{00000000-0005-0000-0000-00003A090000}"/>
    <cellStyle name="Bilješka 2 3 3 13" xfId="11339" xr:uid="{00000000-0005-0000-0000-00003B090000}"/>
    <cellStyle name="Bilješka 2 3 3 2" xfId="789" xr:uid="{00000000-0005-0000-0000-00003C090000}"/>
    <cellStyle name="Bilješka 2 3 3 2 2" xfId="5482" xr:uid="{00000000-0005-0000-0000-00003D090000}"/>
    <cellStyle name="Bilješka 2 3 3 2 2 2" xfId="11340" xr:uid="{00000000-0005-0000-0000-00003E090000}"/>
    <cellStyle name="Bilješka 2 3 3 2 2 3" xfId="11341" xr:uid="{00000000-0005-0000-0000-00003F090000}"/>
    <cellStyle name="Bilješka 2 3 3 2 3" xfId="11342" xr:uid="{00000000-0005-0000-0000-000040090000}"/>
    <cellStyle name="Bilješka 2 3 3 2 4" xfId="11343" xr:uid="{00000000-0005-0000-0000-000041090000}"/>
    <cellStyle name="Bilješka 2 3 3 3" xfId="1378" xr:uid="{00000000-0005-0000-0000-000042090000}"/>
    <cellStyle name="Bilješka 2 3 3 3 2" xfId="6061" xr:uid="{00000000-0005-0000-0000-000043090000}"/>
    <cellStyle name="Bilješka 2 3 3 3 2 2" xfId="11344" xr:uid="{00000000-0005-0000-0000-000044090000}"/>
    <cellStyle name="Bilješka 2 3 3 3 2 3" xfId="11345" xr:uid="{00000000-0005-0000-0000-000045090000}"/>
    <cellStyle name="Bilješka 2 3 3 3 3" xfId="11346" xr:uid="{00000000-0005-0000-0000-000046090000}"/>
    <cellStyle name="Bilješka 2 3 3 3 4" xfId="11347" xr:uid="{00000000-0005-0000-0000-000047090000}"/>
    <cellStyle name="Bilješka 2 3 3 4" xfId="1794" xr:uid="{00000000-0005-0000-0000-000048090000}"/>
    <cellStyle name="Bilješka 2 3 3 4 2" xfId="6476" xr:uid="{00000000-0005-0000-0000-000049090000}"/>
    <cellStyle name="Bilješka 2 3 3 4 2 2" xfId="11348" xr:uid="{00000000-0005-0000-0000-00004A090000}"/>
    <cellStyle name="Bilješka 2 3 3 4 2 3" xfId="11349" xr:uid="{00000000-0005-0000-0000-00004B090000}"/>
    <cellStyle name="Bilješka 2 3 3 4 3" xfId="11350" xr:uid="{00000000-0005-0000-0000-00004C090000}"/>
    <cellStyle name="Bilješka 2 3 3 4 4" xfId="11351" xr:uid="{00000000-0005-0000-0000-00004D090000}"/>
    <cellStyle name="Bilješka 2 3 3 5" xfId="2205" xr:uid="{00000000-0005-0000-0000-00004E090000}"/>
    <cellStyle name="Bilješka 2 3 3 5 2" xfId="6885" xr:uid="{00000000-0005-0000-0000-00004F090000}"/>
    <cellStyle name="Bilješka 2 3 3 5 2 2" xfId="11352" xr:uid="{00000000-0005-0000-0000-000050090000}"/>
    <cellStyle name="Bilješka 2 3 3 5 2 3" xfId="11353" xr:uid="{00000000-0005-0000-0000-000051090000}"/>
    <cellStyle name="Bilješka 2 3 3 5 3" xfId="11354" xr:uid="{00000000-0005-0000-0000-000052090000}"/>
    <cellStyle name="Bilješka 2 3 3 5 4" xfId="11355" xr:uid="{00000000-0005-0000-0000-000053090000}"/>
    <cellStyle name="Bilješka 2 3 3 6" xfId="2616" xr:uid="{00000000-0005-0000-0000-000054090000}"/>
    <cellStyle name="Bilješka 2 3 3 6 2" xfId="7294" xr:uid="{00000000-0005-0000-0000-000055090000}"/>
    <cellStyle name="Bilješka 2 3 3 6 2 2" xfId="11356" xr:uid="{00000000-0005-0000-0000-000056090000}"/>
    <cellStyle name="Bilješka 2 3 3 6 2 3" xfId="11357" xr:uid="{00000000-0005-0000-0000-000057090000}"/>
    <cellStyle name="Bilješka 2 3 3 6 3" xfId="11358" xr:uid="{00000000-0005-0000-0000-000058090000}"/>
    <cellStyle name="Bilješka 2 3 3 6 4" xfId="11359" xr:uid="{00000000-0005-0000-0000-000059090000}"/>
    <cellStyle name="Bilješka 2 3 3 7" xfId="1169" xr:uid="{00000000-0005-0000-0000-00005A090000}"/>
    <cellStyle name="Bilješka 2 3 3 7 2" xfId="5857" xr:uid="{00000000-0005-0000-0000-00005B090000}"/>
    <cellStyle name="Bilješka 2 3 3 7 2 2" xfId="11360" xr:uid="{00000000-0005-0000-0000-00005C090000}"/>
    <cellStyle name="Bilješka 2 3 3 7 2 3" xfId="11361" xr:uid="{00000000-0005-0000-0000-00005D090000}"/>
    <cellStyle name="Bilješka 2 3 3 7 3" xfId="11362" xr:uid="{00000000-0005-0000-0000-00005E090000}"/>
    <cellStyle name="Bilješka 2 3 3 7 4" xfId="11363" xr:uid="{00000000-0005-0000-0000-00005F090000}"/>
    <cellStyle name="Bilješka 2 3 3 8" xfId="3182" xr:uid="{00000000-0005-0000-0000-000060090000}"/>
    <cellStyle name="Bilješka 2 3 3 8 2" xfId="7858" xr:uid="{00000000-0005-0000-0000-000061090000}"/>
    <cellStyle name="Bilješka 2 3 3 8 2 2" xfId="11364" xr:uid="{00000000-0005-0000-0000-000062090000}"/>
    <cellStyle name="Bilješka 2 3 3 8 2 3" xfId="11365" xr:uid="{00000000-0005-0000-0000-000063090000}"/>
    <cellStyle name="Bilješka 2 3 3 8 3" xfId="11366" xr:uid="{00000000-0005-0000-0000-000064090000}"/>
    <cellStyle name="Bilješka 2 3 3 8 4" xfId="11367" xr:uid="{00000000-0005-0000-0000-000065090000}"/>
    <cellStyle name="Bilješka 2 3 3 9" xfId="3630" xr:uid="{00000000-0005-0000-0000-000066090000}"/>
    <cellStyle name="Bilješka 2 3 3 9 2" xfId="8302" xr:uid="{00000000-0005-0000-0000-000067090000}"/>
    <cellStyle name="Bilješka 2 3 3 9 2 2" xfId="11368" xr:uid="{00000000-0005-0000-0000-000068090000}"/>
    <cellStyle name="Bilješka 2 3 3 9 2 3" xfId="11369" xr:uid="{00000000-0005-0000-0000-000069090000}"/>
    <cellStyle name="Bilješka 2 3 3 9 3" xfId="11370" xr:uid="{00000000-0005-0000-0000-00006A090000}"/>
    <cellStyle name="Bilješka 2 3 3 9 4" xfId="11371" xr:uid="{00000000-0005-0000-0000-00006B090000}"/>
    <cellStyle name="Bilješka 2 3 4" xfId="435" xr:uid="{00000000-0005-0000-0000-00006C090000}"/>
    <cellStyle name="Bilješka 2 3 4 10" xfId="4039" xr:uid="{00000000-0005-0000-0000-00006D090000}"/>
    <cellStyle name="Bilješka 2 3 4 10 2" xfId="8711" xr:uid="{00000000-0005-0000-0000-00006E090000}"/>
    <cellStyle name="Bilješka 2 3 4 10 2 2" xfId="11372" xr:uid="{00000000-0005-0000-0000-00006F090000}"/>
    <cellStyle name="Bilješka 2 3 4 10 2 3" xfId="11373" xr:uid="{00000000-0005-0000-0000-000070090000}"/>
    <cellStyle name="Bilješka 2 3 4 10 3" xfId="11374" xr:uid="{00000000-0005-0000-0000-000071090000}"/>
    <cellStyle name="Bilješka 2 3 4 10 4" xfId="11375" xr:uid="{00000000-0005-0000-0000-000072090000}"/>
    <cellStyle name="Bilješka 2 3 4 11" xfId="4467" xr:uid="{00000000-0005-0000-0000-000073090000}"/>
    <cellStyle name="Bilješka 2 3 4 11 2" xfId="11376" xr:uid="{00000000-0005-0000-0000-000074090000}"/>
    <cellStyle name="Bilješka 2 3 4 11 3" xfId="11377" xr:uid="{00000000-0005-0000-0000-000075090000}"/>
    <cellStyle name="Bilješka 2 3 4 12" xfId="11378" xr:uid="{00000000-0005-0000-0000-000076090000}"/>
    <cellStyle name="Bilješka 2 3 4 13" xfId="11379" xr:uid="{00000000-0005-0000-0000-000077090000}"/>
    <cellStyle name="Bilješka 2 3 4 2" xfId="790" xr:uid="{00000000-0005-0000-0000-000078090000}"/>
    <cellStyle name="Bilješka 2 3 4 2 2" xfId="5483" xr:uid="{00000000-0005-0000-0000-000079090000}"/>
    <cellStyle name="Bilješka 2 3 4 2 2 2" xfId="11380" xr:uid="{00000000-0005-0000-0000-00007A090000}"/>
    <cellStyle name="Bilješka 2 3 4 2 2 3" xfId="11381" xr:uid="{00000000-0005-0000-0000-00007B090000}"/>
    <cellStyle name="Bilješka 2 3 4 2 3" xfId="11382" xr:uid="{00000000-0005-0000-0000-00007C090000}"/>
    <cellStyle name="Bilješka 2 3 4 2 4" xfId="11383" xr:uid="{00000000-0005-0000-0000-00007D090000}"/>
    <cellStyle name="Bilješka 2 3 4 3" xfId="1379" xr:uid="{00000000-0005-0000-0000-00007E090000}"/>
    <cellStyle name="Bilješka 2 3 4 3 2" xfId="6062" xr:uid="{00000000-0005-0000-0000-00007F090000}"/>
    <cellStyle name="Bilješka 2 3 4 3 2 2" xfId="11384" xr:uid="{00000000-0005-0000-0000-000080090000}"/>
    <cellStyle name="Bilješka 2 3 4 3 2 3" xfId="11385" xr:uid="{00000000-0005-0000-0000-000081090000}"/>
    <cellStyle name="Bilješka 2 3 4 3 3" xfId="11386" xr:uid="{00000000-0005-0000-0000-000082090000}"/>
    <cellStyle name="Bilješka 2 3 4 3 4" xfId="11387" xr:uid="{00000000-0005-0000-0000-000083090000}"/>
    <cellStyle name="Bilješka 2 3 4 4" xfId="1795" xr:uid="{00000000-0005-0000-0000-000084090000}"/>
    <cellStyle name="Bilješka 2 3 4 4 2" xfId="6477" xr:uid="{00000000-0005-0000-0000-000085090000}"/>
    <cellStyle name="Bilješka 2 3 4 4 2 2" xfId="11388" xr:uid="{00000000-0005-0000-0000-000086090000}"/>
    <cellStyle name="Bilješka 2 3 4 4 2 3" xfId="11389" xr:uid="{00000000-0005-0000-0000-000087090000}"/>
    <cellStyle name="Bilješka 2 3 4 4 3" xfId="11390" xr:uid="{00000000-0005-0000-0000-000088090000}"/>
    <cellStyle name="Bilješka 2 3 4 4 4" xfId="11391" xr:uid="{00000000-0005-0000-0000-000089090000}"/>
    <cellStyle name="Bilješka 2 3 4 5" xfId="2206" xr:uid="{00000000-0005-0000-0000-00008A090000}"/>
    <cellStyle name="Bilješka 2 3 4 5 2" xfId="6886" xr:uid="{00000000-0005-0000-0000-00008B090000}"/>
    <cellStyle name="Bilješka 2 3 4 5 2 2" xfId="11392" xr:uid="{00000000-0005-0000-0000-00008C090000}"/>
    <cellStyle name="Bilješka 2 3 4 5 2 3" xfId="11393" xr:uid="{00000000-0005-0000-0000-00008D090000}"/>
    <cellStyle name="Bilješka 2 3 4 5 3" xfId="11394" xr:uid="{00000000-0005-0000-0000-00008E090000}"/>
    <cellStyle name="Bilješka 2 3 4 5 4" xfId="11395" xr:uid="{00000000-0005-0000-0000-00008F090000}"/>
    <cellStyle name="Bilješka 2 3 4 6" xfId="2617" xr:uid="{00000000-0005-0000-0000-000090090000}"/>
    <cellStyle name="Bilješka 2 3 4 6 2" xfId="7295" xr:uid="{00000000-0005-0000-0000-000091090000}"/>
    <cellStyle name="Bilješka 2 3 4 6 2 2" xfId="11396" xr:uid="{00000000-0005-0000-0000-000092090000}"/>
    <cellStyle name="Bilješka 2 3 4 6 2 3" xfId="11397" xr:uid="{00000000-0005-0000-0000-000093090000}"/>
    <cellStyle name="Bilješka 2 3 4 6 3" xfId="11398" xr:uid="{00000000-0005-0000-0000-000094090000}"/>
    <cellStyle name="Bilješka 2 3 4 6 4" xfId="11399" xr:uid="{00000000-0005-0000-0000-000095090000}"/>
    <cellStyle name="Bilješka 2 3 4 7" xfId="1239" xr:uid="{00000000-0005-0000-0000-000096090000}"/>
    <cellStyle name="Bilješka 2 3 4 7 2" xfId="5922" xr:uid="{00000000-0005-0000-0000-000097090000}"/>
    <cellStyle name="Bilješka 2 3 4 7 2 2" xfId="11400" xr:uid="{00000000-0005-0000-0000-000098090000}"/>
    <cellStyle name="Bilješka 2 3 4 7 2 3" xfId="11401" xr:uid="{00000000-0005-0000-0000-000099090000}"/>
    <cellStyle name="Bilješka 2 3 4 7 3" xfId="11402" xr:uid="{00000000-0005-0000-0000-00009A090000}"/>
    <cellStyle name="Bilješka 2 3 4 7 4" xfId="11403" xr:uid="{00000000-0005-0000-0000-00009B090000}"/>
    <cellStyle name="Bilješka 2 3 4 8" xfId="3183" xr:uid="{00000000-0005-0000-0000-00009C090000}"/>
    <cellStyle name="Bilješka 2 3 4 8 2" xfId="7859" xr:uid="{00000000-0005-0000-0000-00009D090000}"/>
    <cellStyle name="Bilješka 2 3 4 8 2 2" xfId="11404" xr:uid="{00000000-0005-0000-0000-00009E090000}"/>
    <cellStyle name="Bilješka 2 3 4 8 2 3" xfId="11405" xr:uid="{00000000-0005-0000-0000-00009F090000}"/>
    <cellStyle name="Bilješka 2 3 4 8 3" xfId="11406" xr:uid="{00000000-0005-0000-0000-0000A0090000}"/>
    <cellStyle name="Bilješka 2 3 4 8 4" xfId="11407" xr:uid="{00000000-0005-0000-0000-0000A1090000}"/>
    <cellStyle name="Bilješka 2 3 4 9" xfId="3631" xr:uid="{00000000-0005-0000-0000-0000A2090000}"/>
    <cellStyle name="Bilješka 2 3 4 9 2" xfId="8303" xr:uid="{00000000-0005-0000-0000-0000A3090000}"/>
    <cellStyle name="Bilješka 2 3 4 9 2 2" xfId="11408" xr:uid="{00000000-0005-0000-0000-0000A4090000}"/>
    <cellStyle name="Bilješka 2 3 4 9 2 3" xfId="11409" xr:uid="{00000000-0005-0000-0000-0000A5090000}"/>
    <cellStyle name="Bilješka 2 3 4 9 3" xfId="11410" xr:uid="{00000000-0005-0000-0000-0000A6090000}"/>
    <cellStyle name="Bilješka 2 3 4 9 4" xfId="11411" xr:uid="{00000000-0005-0000-0000-0000A7090000}"/>
    <cellStyle name="Bilješka 2 3 5" xfId="324" xr:uid="{00000000-0005-0000-0000-0000A8090000}"/>
    <cellStyle name="Bilješka 2 3 5 10" xfId="4040" xr:uid="{00000000-0005-0000-0000-0000A9090000}"/>
    <cellStyle name="Bilješka 2 3 5 10 2" xfId="8712" xr:uid="{00000000-0005-0000-0000-0000AA090000}"/>
    <cellStyle name="Bilješka 2 3 5 10 2 2" xfId="11412" xr:uid="{00000000-0005-0000-0000-0000AB090000}"/>
    <cellStyle name="Bilješka 2 3 5 10 2 3" xfId="11413" xr:uid="{00000000-0005-0000-0000-0000AC090000}"/>
    <cellStyle name="Bilješka 2 3 5 10 3" xfId="11414" xr:uid="{00000000-0005-0000-0000-0000AD090000}"/>
    <cellStyle name="Bilješka 2 3 5 10 4" xfId="11415" xr:uid="{00000000-0005-0000-0000-0000AE090000}"/>
    <cellStyle name="Bilješka 2 3 5 11" xfId="4468" xr:uid="{00000000-0005-0000-0000-0000AF090000}"/>
    <cellStyle name="Bilješka 2 3 5 11 2" xfId="11416" xr:uid="{00000000-0005-0000-0000-0000B0090000}"/>
    <cellStyle name="Bilješka 2 3 5 11 3" xfId="11417" xr:uid="{00000000-0005-0000-0000-0000B1090000}"/>
    <cellStyle name="Bilješka 2 3 5 12" xfId="11418" xr:uid="{00000000-0005-0000-0000-0000B2090000}"/>
    <cellStyle name="Bilješka 2 3 5 13" xfId="11419" xr:uid="{00000000-0005-0000-0000-0000B3090000}"/>
    <cellStyle name="Bilješka 2 3 5 2" xfId="791" xr:uid="{00000000-0005-0000-0000-0000B4090000}"/>
    <cellStyle name="Bilješka 2 3 5 2 2" xfId="5484" xr:uid="{00000000-0005-0000-0000-0000B5090000}"/>
    <cellStyle name="Bilješka 2 3 5 2 2 2" xfId="11420" xr:uid="{00000000-0005-0000-0000-0000B6090000}"/>
    <cellStyle name="Bilješka 2 3 5 2 2 3" xfId="11421" xr:uid="{00000000-0005-0000-0000-0000B7090000}"/>
    <cellStyle name="Bilješka 2 3 5 2 3" xfId="11422" xr:uid="{00000000-0005-0000-0000-0000B8090000}"/>
    <cellStyle name="Bilješka 2 3 5 2 4" xfId="11423" xr:uid="{00000000-0005-0000-0000-0000B9090000}"/>
    <cellStyle name="Bilješka 2 3 5 3" xfId="1380" xr:uid="{00000000-0005-0000-0000-0000BA090000}"/>
    <cellStyle name="Bilješka 2 3 5 3 2" xfId="6063" xr:uid="{00000000-0005-0000-0000-0000BB090000}"/>
    <cellStyle name="Bilješka 2 3 5 3 2 2" xfId="11424" xr:uid="{00000000-0005-0000-0000-0000BC090000}"/>
    <cellStyle name="Bilješka 2 3 5 3 2 3" xfId="11425" xr:uid="{00000000-0005-0000-0000-0000BD090000}"/>
    <cellStyle name="Bilješka 2 3 5 3 3" xfId="11426" xr:uid="{00000000-0005-0000-0000-0000BE090000}"/>
    <cellStyle name="Bilješka 2 3 5 3 4" xfId="11427" xr:uid="{00000000-0005-0000-0000-0000BF090000}"/>
    <cellStyle name="Bilješka 2 3 5 4" xfId="1796" xr:uid="{00000000-0005-0000-0000-0000C0090000}"/>
    <cellStyle name="Bilješka 2 3 5 4 2" xfId="6478" xr:uid="{00000000-0005-0000-0000-0000C1090000}"/>
    <cellStyle name="Bilješka 2 3 5 4 2 2" xfId="11428" xr:uid="{00000000-0005-0000-0000-0000C2090000}"/>
    <cellStyle name="Bilješka 2 3 5 4 2 3" xfId="11429" xr:uid="{00000000-0005-0000-0000-0000C3090000}"/>
    <cellStyle name="Bilješka 2 3 5 4 3" xfId="11430" xr:uid="{00000000-0005-0000-0000-0000C4090000}"/>
    <cellStyle name="Bilješka 2 3 5 4 4" xfId="11431" xr:uid="{00000000-0005-0000-0000-0000C5090000}"/>
    <cellStyle name="Bilješka 2 3 5 5" xfId="2207" xr:uid="{00000000-0005-0000-0000-0000C6090000}"/>
    <cellStyle name="Bilješka 2 3 5 5 2" xfId="6887" xr:uid="{00000000-0005-0000-0000-0000C7090000}"/>
    <cellStyle name="Bilješka 2 3 5 5 2 2" xfId="11432" xr:uid="{00000000-0005-0000-0000-0000C8090000}"/>
    <cellStyle name="Bilješka 2 3 5 5 2 3" xfId="11433" xr:uid="{00000000-0005-0000-0000-0000C9090000}"/>
    <cellStyle name="Bilješka 2 3 5 5 3" xfId="11434" xr:uid="{00000000-0005-0000-0000-0000CA090000}"/>
    <cellStyle name="Bilješka 2 3 5 5 4" xfId="11435" xr:uid="{00000000-0005-0000-0000-0000CB090000}"/>
    <cellStyle name="Bilješka 2 3 5 6" xfId="2618" xr:uid="{00000000-0005-0000-0000-0000CC090000}"/>
    <cellStyle name="Bilješka 2 3 5 6 2" xfId="7296" xr:uid="{00000000-0005-0000-0000-0000CD090000}"/>
    <cellStyle name="Bilješka 2 3 5 6 2 2" xfId="11436" xr:uid="{00000000-0005-0000-0000-0000CE090000}"/>
    <cellStyle name="Bilješka 2 3 5 6 2 3" xfId="11437" xr:uid="{00000000-0005-0000-0000-0000CF090000}"/>
    <cellStyle name="Bilješka 2 3 5 6 3" xfId="11438" xr:uid="{00000000-0005-0000-0000-0000D0090000}"/>
    <cellStyle name="Bilješka 2 3 5 6 4" xfId="11439" xr:uid="{00000000-0005-0000-0000-0000D1090000}"/>
    <cellStyle name="Bilješka 2 3 5 7" xfId="1225" xr:uid="{00000000-0005-0000-0000-0000D2090000}"/>
    <cellStyle name="Bilješka 2 3 5 7 2" xfId="5909" xr:uid="{00000000-0005-0000-0000-0000D3090000}"/>
    <cellStyle name="Bilješka 2 3 5 7 2 2" xfId="11440" xr:uid="{00000000-0005-0000-0000-0000D4090000}"/>
    <cellStyle name="Bilješka 2 3 5 7 2 3" xfId="11441" xr:uid="{00000000-0005-0000-0000-0000D5090000}"/>
    <cellStyle name="Bilješka 2 3 5 7 3" xfId="11442" xr:uid="{00000000-0005-0000-0000-0000D6090000}"/>
    <cellStyle name="Bilješka 2 3 5 7 4" xfId="11443" xr:uid="{00000000-0005-0000-0000-0000D7090000}"/>
    <cellStyle name="Bilješka 2 3 5 8" xfId="3184" xr:uid="{00000000-0005-0000-0000-0000D8090000}"/>
    <cellStyle name="Bilješka 2 3 5 8 2" xfId="7860" xr:uid="{00000000-0005-0000-0000-0000D9090000}"/>
    <cellStyle name="Bilješka 2 3 5 8 2 2" xfId="11444" xr:uid="{00000000-0005-0000-0000-0000DA090000}"/>
    <cellStyle name="Bilješka 2 3 5 8 2 3" xfId="11445" xr:uid="{00000000-0005-0000-0000-0000DB090000}"/>
    <cellStyle name="Bilješka 2 3 5 8 3" xfId="11446" xr:uid="{00000000-0005-0000-0000-0000DC090000}"/>
    <cellStyle name="Bilješka 2 3 5 8 4" xfId="11447" xr:uid="{00000000-0005-0000-0000-0000DD090000}"/>
    <cellStyle name="Bilješka 2 3 5 9" xfId="3632" xr:uid="{00000000-0005-0000-0000-0000DE090000}"/>
    <cellStyle name="Bilješka 2 3 5 9 2" xfId="8304" xr:uid="{00000000-0005-0000-0000-0000DF090000}"/>
    <cellStyle name="Bilješka 2 3 5 9 2 2" xfId="11448" xr:uid="{00000000-0005-0000-0000-0000E0090000}"/>
    <cellStyle name="Bilješka 2 3 5 9 2 3" xfId="11449" xr:uid="{00000000-0005-0000-0000-0000E1090000}"/>
    <cellStyle name="Bilješka 2 3 5 9 3" xfId="11450" xr:uid="{00000000-0005-0000-0000-0000E2090000}"/>
    <cellStyle name="Bilješka 2 3 5 9 4" xfId="11451" xr:uid="{00000000-0005-0000-0000-0000E3090000}"/>
    <cellStyle name="Bilješka 2 3 6" xfId="427" xr:uid="{00000000-0005-0000-0000-0000E4090000}"/>
    <cellStyle name="Bilješka 2 3 6 10" xfId="4041" xr:uid="{00000000-0005-0000-0000-0000E5090000}"/>
    <cellStyle name="Bilješka 2 3 6 10 2" xfId="8713" xr:uid="{00000000-0005-0000-0000-0000E6090000}"/>
    <cellStyle name="Bilješka 2 3 6 10 2 2" xfId="11452" xr:uid="{00000000-0005-0000-0000-0000E7090000}"/>
    <cellStyle name="Bilješka 2 3 6 10 2 3" xfId="11453" xr:uid="{00000000-0005-0000-0000-0000E8090000}"/>
    <cellStyle name="Bilješka 2 3 6 10 3" xfId="11454" xr:uid="{00000000-0005-0000-0000-0000E9090000}"/>
    <cellStyle name="Bilješka 2 3 6 10 4" xfId="11455" xr:uid="{00000000-0005-0000-0000-0000EA090000}"/>
    <cellStyle name="Bilješka 2 3 6 11" xfId="4469" xr:uid="{00000000-0005-0000-0000-0000EB090000}"/>
    <cellStyle name="Bilješka 2 3 6 11 2" xfId="11456" xr:uid="{00000000-0005-0000-0000-0000EC090000}"/>
    <cellStyle name="Bilješka 2 3 6 11 3" xfId="11457" xr:uid="{00000000-0005-0000-0000-0000ED090000}"/>
    <cellStyle name="Bilješka 2 3 6 12" xfId="11458" xr:uid="{00000000-0005-0000-0000-0000EE090000}"/>
    <cellStyle name="Bilješka 2 3 6 13" xfId="11459" xr:uid="{00000000-0005-0000-0000-0000EF090000}"/>
    <cellStyle name="Bilješka 2 3 6 2" xfId="792" xr:uid="{00000000-0005-0000-0000-0000F0090000}"/>
    <cellStyle name="Bilješka 2 3 6 2 2" xfId="5485" xr:uid="{00000000-0005-0000-0000-0000F1090000}"/>
    <cellStyle name="Bilješka 2 3 6 2 2 2" xfId="11460" xr:uid="{00000000-0005-0000-0000-0000F2090000}"/>
    <cellStyle name="Bilješka 2 3 6 2 2 3" xfId="11461" xr:uid="{00000000-0005-0000-0000-0000F3090000}"/>
    <cellStyle name="Bilješka 2 3 6 2 3" xfId="11462" xr:uid="{00000000-0005-0000-0000-0000F4090000}"/>
    <cellStyle name="Bilješka 2 3 6 2 4" xfId="11463" xr:uid="{00000000-0005-0000-0000-0000F5090000}"/>
    <cellStyle name="Bilješka 2 3 6 3" xfId="1381" xr:uid="{00000000-0005-0000-0000-0000F6090000}"/>
    <cellStyle name="Bilješka 2 3 6 3 2" xfId="6064" xr:uid="{00000000-0005-0000-0000-0000F7090000}"/>
    <cellStyle name="Bilješka 2 3 6 3 2 2" xfId="11464" xr:uid="{00000000-0005-0000-0000-0000F8090000}"/>
    <cellStyle name="Bilješka 2 3 6 3 2 3" xfId="11465" xr:uid="{00000000-0005-0000-0000-0000F9090000}"/>
    <cellStyle name="Bilješka 2 3 6 3 3" xfId="11466" xr:uid="{00000000-0005-0000-0000-0000FA090000}"/>
    <cellStyle name="Bilješka 2 3 6 3 4" xfId="11467" xr:uid="{00000000-0005-0000-0000-0000FB090000}"/>
    <cellStyle name="Bilješka 2 3 6 4" xfId="1797" xr:uid="{00000000-0005-0000-0000-0000FC090000}"/>
    <cellStyle name="Bilješka 2 3 6 4 2" xfId="6479" xr:uid="{00000000-0005-0000-0000-0000FD090000}"/>
    <cellStyle name="Bilješka 2 3 6 4 2 2" xfId="11468" xr:uid="{00000000-0005-0000-0000-0000FE090000}"/>
    <cellStyle name="Bilješka 2 3 6 4 2 3" xfId="11469" xr:uid="{00000000-0005-0000-0000-0000FF090000}"/>
    <cellStyle name="Bilješka 2 3 6 4 3" xfId="11470" xr:uid="{00000000-0005-0000-0000-0000000A0000}"/>
    <cellStyle name="Bilješka 2 3 6 4 4" xfId="11471" xr:uid="{00000000-0005-0000-0000-0000010A0000}"/>
    <cellStyle name="Bilješka 2 3 6 5" xfId="2208" xr:uid="{00000000-0005-0000-0000-0000020A0000}"/>
    <cellStyle name="Bilješka 2 3 6 5 2" xfId="6888" xr:uid="{00000000-0005-0000-0000-0000030A0000}"/>
    <cellStyle name="Bilješka 2 3 6 5 2 2" xfId="11472" xr:uid="{00000000-0005-0000-0000-0000040A0000}"/>
    <cellStyle name="Bilješka 2 3 6 5 2 3" xfId="11473" xr:uid="{00000000-0005-0000-0000-0000050A0000}"/>
    <cellStyle name="Bilješka 2 3 6 5 3" xfId="11474" xr:uid="{00000000-0005-0000-0000-0000060A0000}"/>
    <cellStyle name="Bilješka 2 3 6 5 4" xfId="11475" xr:uid="{00000000-0005-0000-0000-0000070A0000}"/>
    <cellStyle name="Bilješka 2 3 6 6" xfId="2619" xr:uid="{00000000-0005-0000-0000-0000080A0000}"/>
    <cellStyle name="Bilješka 2 3 6 6 2" xfId="7297" xr:uid="{00000000-0005-0000-0000-0000090A0000}"/>
    <cellStyle name="Bilješka 2 3 6 6 2 2" xfId="11476" xr:uid="{00000000-0005-0000-0000-00000A0A0000}"/>
    <cellStyle name="Bilješka 2 3 6 6 2 3" xfId="11477" xr:uid="{00000000-0005-0000-0000-00000B0A0000}"/>
    <cellStyle name="Bilješka 2 3 6 6 3" xfId="11478" xr:uid="{00000000-0005-0000-0000-00000C0A0000}"/>
    <cellStyle name="Bilješka 2 3 6 6 4" xfId="11479" xr:uid="{00000000-0005-0000-0000-00000D0A0000}"/>
    <cellStyle name="Bilješka 2 3 6 7" xfId="1850" xr:uid="{00000000-0005-0000-0000-00000E0A0000}"/>
    <cellStyle name="Bilješka 2 3 6 7 2" xfId="6532" xr:uid="{00000000-0005-0000-0000-00000F0A0000}"/>
    <cellStyle name="Bilješka 2 3 6 7 2 2" xfId="11480" xr:uid="{00000000-0005-0000-0000-0000100A0000}"/>
    <cellStyle name="Bilješka 2 3 6 7 2 3" xfId="11481" xr:uid="{00000000-0005-0000-0000-0000110A0000}"/>
    <cellStyle name="Bilješka 2 3 6 7 3" xfId="11482" xr:uid="{00000000-0005-0000-0000-0000120A0000}"/>
    <cellStyle name="Bilješka 2 3 6 7 4" xfId="11483" xr:uid="{00000000-0005-0000-0000-0000130A0000}"/>
    <cellStyle name="Bilješka 2 3 6 8" xfId="3185" xr:uid="{00000000-0005-0000-0000-0000140A0000}"/>
    <cellStyle name="Bilješka 2 3 6 8 2" xfId="7861" xr:uid="{00000000-0005-0000-0000-0000150A0000}"/>
    <cellStyle name="Bilješka 2 3 6 8 2 2" xfId="11484" xr:uid="{00000000-0005-0000-0000-0000160A0000}"/>
    <cellStyle name="Bilješka 2 3 6 8 2 3" xfId="11485" xr:uid="{00000000-0005-0000-0000-0000170A0000}"/>
    <cellStyle name="Bilješka 2 3 6 8 3" xfId="11486" xr:uid="{00000000-0005-0000-0000-0000180A0000}"/>
    <cellStyle name="Bilješka 2 3 6 8 4" xfId="11487" xr:uid="{00000000-0005-0000-0000-0000190A0000}"/>
    <cellStyle name="Bilješka 2 3 6 9" xfId="3633" xr:uid="{00000000-0005-0000-0000-00001A0A0000}"/>
    <cellStyle name="Bilješka 2 3 6 9 2" xfId="8305" xr:uid="{00000000-0005-0000-0000-00001B0A0000}"/>
    <cellStyle name="Bilješka 2 3 6 9 2 2" xfId="11488" xr:uid="{00000000-0005-0000-0000-00001C0A0000}"/>
    <cellStyle name="Bilješka 2 3 6 9 2 3" xfId="11489" xr:uid="{00000000-0005-0000-0000-00001D0A0000}"/>
    <cellStyle name="Bilješka 2 3 6 9 3" xfId="11490" xr:uid="{00000000-0005-0000-0000-00001E0A0000}"/>
    <cellStyle name="Bilješka 2 3 6 9 4" xfId="11491" xr:uid="{00000000-0005-0000-0000-00001F0A0000}"/>
    <cellStyle name="Bilješka 2 3 7" xfId="562" xr:uid="{00000000-0005-0000-0000-0000200A0000}"/>
    <cellStyle name="Bilješka 2 3 7 10" xfId="4042" xr:uid="{00000000-0005-0000-0000-0000210A0000}"/>
    <cellStyle name="Bilješka 2 3 7 10 2" xfId="8714" xr:uid="{00000000-0005-0000-0000-0000220A0000}"/>
    <cellStyle name="Bilješka 2 3 7 10 2 2" xfId="11492" xr:uid="{00000000-0005-0000-0000-0000230A0000}"/>
    <cellStyle name="Bilješka 2 3 7 10 2 3" xfId="11493" xr:uid="{00000000-0005-0000-0000-0000240A0000}"/>
    <cellStyle name="Bilješka 2 3 7 10 3" xfId="11494" xr:uid="{00000000-0005-0000-0000-0000250A0000}"/>
    <cellStyle name="Bilješka 2 3 7 10 4" xfId="11495" xr:uid="{00000000-0005-0000-0000-0000260A0000}"/>
    <cellStyle name="Bilješka 2 3 7 11" xfId="4470" xr:uid="{00000000-0005-0000-0000-0000270A0000}"/>
    <cellStyle name="Bilješka 2 3 7 11 2" xfId="11496" xr:uid="{00000000-0005-0000-0000-0000280A0000}"/>
    <cellStyle name="Bilješka 2 3 7 11 3" xfId="11497" xr:uid="{00000000-0005-0000-0000-0000290A0000}"/>
    <cellStyle name="Bilješka 2 3 7 12" xfId="11498" xr:uid="{00000000-0005-0000-0000-00002A0A0000}"/>
    <cellStyle name="Bilješka 2 3 7 13" xfId="11499" xr:uid="{00000000-0005-0000-0000-00002B0A0000}"/>
    <cellStyle name="Bilješka 2 3 7 2" xfId="793" xr:uid="{00000000-0005-0000-0000-00002C0A0000}"/>
    <cellStyle name="Bilješka 2 3 7 2 2" xfId="5486" xr:uid="{00000000-0005-0000-0000-00002D0A0000}"/>
    <cellStyle name="Bilješka 2 3 7 2 2 2" xfId="11500" xr:uid="{00000000-0005-0000-0000-00002E0A0000}"/>
    <cellStyle name="Bilješka 2 3 7 2 2 3" xfId="11501" xr:uid="{00000000-0005-0000-0000-00002F0A0000}"/>
    <cellStyle name="Bilješka 2 3 7 2 3" xfId="11502" xr:uid="{00000000-0005-0000-0000-0000300A0000}"/>
    <cellStyle name="Bilješka 2 3 7 2 4" xfId="11503" xr:uid="{00000000-0005-0000-0000-0000310A0000}"/>
    <cellStyle name="Bilješka 2 3 7 3" xfId="1382" xr:uid="{00000000-0005-0000-0000-0000320A0000}"/>
    <cellStyle name="Bilješka 2 3 7 3 2" xfId="6065" xr:uid="{00000000-0005-0000-0000-0000330A0000}"/>
    <cellStyle name="Bilješka 2 3 7 3 2 2" xfId="11504" xr:uid="{00000000-0005-0000-0000-0000340A0000}"/>
    <cellStyle name="Bilješka 2 3 7 3 2 3" xfId="11505" xr:uid="{00000000-0005-0000-0000-0000350A0000}"/>
    <cellStyle name="Bilješka 2 3 7 3 3" xfId="11506" xr:uid="{00000000-0005-0000-0000-0000360A0000}"/>
    <cellStyle name="Bilješka 2 3 7 3 4" xfId="11507" xr:uid="{00000000-0005-0000-0000-0000370A0000}"/>
    <cellStyle name="Bilješka 2 3 7 4" xfId="1798" xr:uid="{00000000-0005-0000-0000-0000380A0000}"/>
    <cellStyle name="Bilješka 2 3 7 4 2" xfId="6480" xr:uid="{00000000-0005-0000-0000-0000390A0000}"/>
    <cellStyle name="Bilješka 2 3 7 4 2 2" xfId="11508" xr:uid="{00000000-0005-0000-0000-00003A0A0000}"/>
    <cellStyle name="Bilješka 2 3 7 4 2 3" xfId="11509" xr:uid="{00000000-0005-0000-0000-00003B0A0000}"/>
    <cellStyle name="Bilješka 2 3 7 4 3" xfId="11510" xr:uid="{00000000-0005-0000-0000-00003C0A0000}"/>
    <cellStyle name="Bilješka 2 3 7 4 4" xfId="11511" xr:uid="{00000000-0005-0000-0000-00003D0A0000}"/>
    <cellStyle name="Bilješka 2 3 7 5" xfId="2209" xr:uid="{00000000-0005-0000-0000-00003E0A0000}"/>
    <cellStyle name="Bilješka 2 3 7 5 2" xfId="6889" xr:uid="{00000000-0005-0000-0000-00003F0A0000}"/>
    <cellStyle name="Bilješka 2 3 7 5 2 2" xfId="11512" xr:uid="{00000000-0005-0000-0000-0000400A0000}"/>
    <cellStyle name="Bilješka 2 3 7 5 2 3" xfId="11513" xr:uid="{00000000-0005-0000-0000-0000410A0000}"/>
    <cellStyle name="Bilješka 2 3 7 5 3" xfId="11514" xr:uid="{00000000-0005-0000-0000-0000420A0000}"/>
    <cellStyle name="Bilješka 2 3 7 5 4" xfId="11515" xr:uid="{00000000-0005-0000-0000-0000430A0000}"/>
    <cellStyle name="Bilješka 2 3 7 6" xfId="2620" xr:uid="{00000000-0005-0000-0000-0000440A0000}"/>
    <cellStyle name="Bilješka 2 3 7 6 2" xfId="7298" xr:uid="{00000000-0005-0000-0000-0000450A0000}"/>
    <cellStyle name="Bilješka 2 3 7 6 2 2" xfId="11516" xr:uid="{00000000-0005-0000-0000-0000460A0000}"/>
    <cellStyle name="Bilješka 2 3 7 6 2 3" xfId="11517" xr:uid="{00000000-0005-0000-0000-0000470A0000}"/>
    <cellStyle name="Bilješka 2 3 7 6 3" xfId="11518" xr:uid="{00000000-0005-0000-0000-0000480A0000}"/>
    <cellStyle name="Bilješka 2 3 7 6 4" xfId="11519" xr:uid="{00000000-0005-0000-0000-0000490A0000}"/>
    <cellStyle name="Bilješka 2 3 7 7" xfId="1247" xr:uid="{00000000-0005-0000-0000-00004A0A0000}"/>
    <cellStyle name="Bilješka 2 3 7 7 2" xfId="5930" xr:uid="{00000000-0005-0000-0000-00004B0A0000}"/>
    <cellStyle name="Bilješka 2 3 7 7 2 2" xfId="11520" xr:uid="{00000000-0005-0000-0000-00004C0A0000}"/>
    <cellStyle name="Bilješka 2 3 7 7 2 3" xfId="11521" xr:uid="{00000000-0005-0000-0000-00004D0A0000}"/>
    <cellStyle name="Bilješka 2 3 7 7 3" xfId="11522" xr:uid="{00000000-0005-0000-0000-00004E0A0000}"/>
    <cellStyle name="Bilješka 2 3 7 7 4" xfId="11523" xr:uid="{00000000-0005-0000-0000-00004F0A0000}"/>
    <cellStyle name="Bilješka 2 3 7 8" xfId="3186" xr:uid="{00000000-0005-0000-0000-0000500A0000}"/>
    <cellStyle name="Bilješka 2 3 7 8 2" xfId="7862" xr:uid="{00000000-0005-0000-0000-0000510A0000}"/>
    <cellStyle name="Bilješka 2 3 7 8 2 2" xfId="11524" xr:uid="{00000000-0005-0000-0000-0000520A0000}"/>
    <cellStyle name="Bilješka 2 3 7 8 2 3" xfId="11525" xr:uid="{00000000-0005-0000-0000-0000530A0000}"/>
    <cellStyle name="Bilješka 2 3 7 8 3" xfId="11526" xr:uid="{00000000-0005-0000-0000-0000540A0000}"/>
    <cellStyle name="Bilješka 2 3 7 8 4" xfId="11527" xr:uid="{00000000-0005-0000-0000-0000550A0000}"/>
    <cellStyle name="Bilješka 2 3 7 9" xfId="3634" xr:uid="{00000000-0005-0000-0000-0000560A0000}"/>
    <cellStyle name="Bilješka 2 3 7 9 2" xfId="8306" xr:uid="{00000000-0005-0000-0000-0000570A0000}"/>
    <cellStyle name="Bilješka 2 3 7 9 2 2" xfId="11528" xr:uid="{00000000-0005-0000-0000-0000580A0000}"/>
    <cellStyle name="Bilješka 2 3 7 9 2 3" xfId="11529" xr:uid="{00000000-0005-0000-0000-0000590A0000}"/>
    <cellStyle name="Bilješka 2 3 7 9 3" xfId="11530" xr:uid="{00000000-0005-0000-0000-00005A0A0000}"/>
    <cellStyle name="Bilješka 2 3 7 9 4" xfId="11531" xr:uid="{00000000-0005-0000-0000-00005B0A0000}"/>
    <cellStyle name="Bilješka 2 3 8" xfId="448" xr:uid="{00000000-0005-0000-0000-00005C0A0000}"/>
    <cellStyle name="Bilješka 2 3 8 10" xfId="4043" xr:uid="{00000000-0005-0000-0000-00005D0A0000}"/>
    <cellStyle name="Bilješka 2 3 8 10 2" xfId="8715" xr:uid="{00000000-0005-0000-0000-00005E0A0000}"/>
    <cellStyle name="Bilješka 2 3 8 10 2 2" xfId="11532" xr:uid="{00000000-0005-0000-0000-00005F0A0000}"/>
    <cellStyle name="Bilješka 2 3 8 10 2 3" xfId="11533" xr:uid="{00000000-0005-0000-0000-0000600A0000}"/>
    <cellStyle name="Bilješka 2 3 8 10 3" xfId="11534" xr:uid="{00000000-0005-0000-0000-0000610A0000}"/>
    <cellStyle name="Bilješka 2 3 8 10 4" xfId="11535" xr:uid="{00000000-0005-0000-0000-0000620A0000}"/>
    <cellStyle name="Bilješka 2 3 8 11" xfId="4471" xr:uid="{00000000-0005-0000-0000-0000630A0000}"/>
    <cellStyle name="Bilješka 2 3 8 11 2" xfId="11536" xr:uid="{00000000-0005-0000-0000-0000640A0000}"/>
    <cellStyle name="Bilješka 2 3 8 11 3" xfId="11537" xr:uid="{00000000-0005-0000-0000-0000650A0000}"/>
    <cellStyle name="Bilješka 2 3 8 12" xfId="11538" xr:uid="{00000000-0005-0000-0000-0000660A0000}"/>
    <cellStyle name="Bilješka 2 3 8 13" xfId="11539" xr:uid="{00000000-0005-0000-0000-0000670A0000}"/>
    <cellStyle name="Bilješka 2 3 8 2" xfId="794" xr:uid="{00000000-0005-0000-0000-0000680A0000}"/>
    <cellStyle name="Bilješka 2 3 8 2 2" xfId="5487" xr:uid="{00000000-0005-0000-0000-0000690A0000}"/>
    <cellStyle name="Bilješka 2 3 8 2 2 2" xfId="11540" xr:uid="{00000000-0005-0000-0000-00006A0A0000}"/>
    <cellStyle name="Bilješka 2 3 8 2 2 3" xfId="11541" xr:uid="{00000000-0005-0000-0000-00006B0A0000}"/>
    <cellStyle name="Bilješka 2 3 8 2 3" xfId="11542" xr:uid="{00000000-0005-0000-0000-00006C0A0000}"/>
    <cellStyle name="Bilješka 2 3 8 2 4" xfId="11543" xr:uid="{00000000-0005-0000-0000-00006D0A0000}"/>
    <cellStyle name="Bilješka 2 3 8 3" xfId="1383" xr:uid="{00000000-0005-0000-0000-00006E0A0000}"/>
    <cellStyle name="Bilješka 2 3 8 3 2" xfId="6066" xr:uid="{00000000-0005-0000-0000-00006F0A0000}"/>
    <cellStyle name="Bilješka 2 3 8 3 2 2" xfId="11544" xr:uid="{00000000-0005-0000-0000-0000700A0000}"/>
    <cellStyle name="Bilješka 2 3 8 3 2 3" xfId="11545" xr:uid="{00000000-0005-0000-0000-0000710A0000}"/>
    <cellStyle name="Bilješka 2 3 8 3 3" xfId="11546" xr:uid="{00000000-0005-0000-0000-0000720A0000}"/>
    <cellStyle name="Bilješka 2 3 8 3 4" xfId="11547" xr:uid="{00000000-0005-0000-0000-0000730A0000}"/>
    <cellStyle name="Bilješka 2 3 8 4" xfId="1799" xr:uid="{00000000-0005-0000-0000-0000740A0000}"/>
    <cellStyle name="Bilješka 2 3 8 4 2" xfId="6481" xr:uid="{00000000-0005-0000-0000-0000750A0000}"/>
    <cellStyle name="Bilješka 2 3 8 4 2 2" xfId="11548" xr:uid="{00000000-0005-0000-0000-0000760A0000}"/>
    <cellStyle name="Bilješka 2 3 8 4 2 3" xfId="11549" xr:uid="{00000000-0005-0000-0000-0000770A0000}"/>
    <cellStyle name="Bilješka 2 3 8 4 3" xfId="11550" xr:uid="{00000000-0005-0000-0000-0000780A0000}"/>
    <cellStyle name="Bilješka 2 3 8 4 4" xfId="11551" xr:uid="{00000000-0005-0000-0000-0000790A0000}"/>
    <cellStyle name="Bilješka 2 3 8 5" xfId="2210" xr:uid="{00000000-0005-0000-0000-00007A0A0000}"/>
    <cellStyle name="Bilješka 2 3 8 5 2" xfId="6890" xr:uid="{00000000-0005-0000-0000-00007B0A0000}"/>
    <cellStyle name="Bilješka 2 3 8 5 2 2" xfId="11552" xr:uid="{00000000-0005-0000-0000-00007C0A0000}"/>
    <cellStyle name="Bilješka 2 3 8 5 2 3" xfId="11553" xr:uid="{00000000-0005-0000-0000-00007D0A0000}"/>
    <cellStyle name="Bilješka 2 3 8 5 3" xfId="11554" xr:uid="{00000000-0005-0000-0000-00007E0A0000}"/>
    <cellStyle name="Bilješka 2 3 8 5 4" xfId="11555" xr:uid="{00000000-0005-0000-0000-00007F0A0000}"/>
    <cellStyle name="Bilješka 2 3 8 6" xfId="2621" xr:uid="{00000000-0005-0000-0000-0000800A0000}"/>
    <cellStyle name="Bilješka 2 3 8 6 2" xfId="7299" xr:uid="{00000000-0005-0000-0000-0000810A0000}"/>
    <cellStyle name="Bilješka 2 3 8 6 2 2" xfId="11556" xr:uid="{00000000-0005-0000-0000-0000820A0000}"/>
    <cellStyle name="Bilješka 2 3 8 6 2 3" xfId="11557" xr:uid="{00000000-0005-0000-0000-0000830A0000}"/>
    <cellStyle name="Bilješka 2 3 8 6 3" xfId="11558" xr:uid="{00000000-0005-0000-0000-0000840A0000}"/>
    <cellStyle name="Bilješka 2 3 8 6 4" xfId="11559" xr:uid="{00000000-0005-0000-0000-0000850A0000}"/>
    <cellStyle name="Bilješka 2 3 8 7" xfId="1232" xr:uid="{00000000-0005-0000-0000-0000860A0000}"/>
    <cellStyle name="Bilješka 2 3 8 7 2" xfId="5916" xr:uid="{00000000-0005-0000-0000-0000870A0000}"/>
    <cellStyle name="Bilješka 2 3 8 7 2 2" xfId="11560" xr:uid="{00000000-0005-0000-0000-0000880A0000}"/>
    <cellStyle name="Bilješka 2 3 8 7 2 3" xfId="11561" xr:uid="{00000000-0005-0000-0000-0000890A0000}"/>
    <cellStyle name="Bilješka 2 3 8 7 3" xfId="11562" xr:uid="{00000000-0005-0000-0000-00008A0A0000}"/>
    <cellStyle name="Bilješka 2 3 8 7 4" xfId="11563" xr:uid="{00000000-0005-0000-0000-00008B0A0000}"/>
    <cellStyle name="Bilješka 2 3 8 8" xfId="3187" xr:uid="{00000000-0005-0000-0000-00008C0A0000}"/>
    <cellStyle name="Bilješka 2 3 8 8 2" xfId="7863" xr:uid="{00000000-0005-0000-0000-00008D0A0000}"/>
    <cellStyle name="Bilješka 2 3 8 8 2 2" xfId="11564" xr:uid="{00000000-0005-0000-0000-00008E0A0000}"/>
    <cellStyle name="Bilješka 2 3 8 8 2 3" xfId="11565" xr:uid="{00000000-0005-0000-0000-00008F0A0000}"/>
    <cellStyle name="Bilješka 2 3 8 8 3" xfId="11566" xr:uid="{00000000-0005-0000-0000-0000900A0000}"/>
    <cellStyle name="Bilješka 2 3 8 8 4" xfId="11567" xr:uid="{00000000-0005-0000-0000-0000910A0000}"/>
    <cellStyle name="Bilješka 2 3 8 9" xfId="3635" xr:uid="{00000000-0005-0000-0000-0000920A0000}"/>
    <cellStyle name="Bilješka 2 3 8 9 2" xfId="8307" xr:uid="{00000000-0005-0000-0000-0000930A0000}"/>
    <cellStyle name="Bilješka 2 3 8 9 2 2" xfId="11568" xr:uid="{00000000-0005-0000-0000-0000940A0000}"/>
    <cellStyle name="Bilješka 2 3 8 9 2 3" xfId="11569" xr:uid="{00000000-0005-0000-0000-0000950A0000}"/>
    <cellStyle name="Bilješka 2 3 8 9 3" xfId="11570" xr:uid="{00000000-0005-0000-0000-0000960A0000}"/>
    <cellStyle name="Bilješka 2 3 8 9 4" xfId="11571" xr:uid="{00000000-0005-0000-0000-0000970A0000}"/>
    <cellStyle name="Bilješka 2 3 9" xfId="455" xr:uid="{00000000-0005-0000-0000-0000980A0000}"/>
    <cellStyle name="Bilješka 2 3 9 10" xfId="4044" xr:uid="{00000000-0005-0000-0000-0000990A0000}"/>
    <cellStyle name="Bilješka 2 3 9 10 2" xfId="8716" xr:uid="{00000000-0005-0000-0000-00009A0A0000}"/>
    <cellStyle name="Bilješka 2 3 9 10 2 2" xfId="11572" xr:uid="{00000000-0005-0000-0000-00009B0A0000}"/>
    <cellStyle name="Bilješka 2 3 9 10 2 3" xfId="11573" xr:uid="{00000000-0005-0000-0000-00009C0A0000}"/>
    <cellStyle name="Bilješka 2 3 9 10 3" xfId="11574" xr:uid="{00000000-0005-0000-0000-00009D0A0000}"/>
    <cellStyle name="Bilješka 2 3 9 10 4" xfId="11575" xr:uid="{00000000-0005-0000-0000-00009E0A0000}"/>
    <cellStyle name="Bilješka 2 3 9 11" xfId="4472" xr:uid="{00000000-0005-0000-0000-00009F0A0000}"/>
    <cellStyle name="Bilješka 2 3 9 11 2" xfId="11576" xr:uid="{00000000-0005-0000-0000-0000A00A0000}"/>
    <cellStyle name="Bilješka 2 3 9 11 3" xfId="11577" xr:uid="{00000000-0005-0000-0000-0000A10A0000}"/>
    <cellStyle name="Bilješka 2 3 9 12" xfId="11578" xr:uid="{00000000-0005-0000-0000-0000A20A0000}"/>
    <cellStyle name="Bilješka 2 3 9 13" xfId="11579" xr:uid="{00000000-0005-0000-0000-0000A30A0000}"/>
    <cellStyle name="Bilješka 2 3 9 2" xfId="795" xr:uid="{00000000-0005-0000-0000-0000A40A0000}"/>
    <cellStyle name="Bilješka 2 3 9 2 2" xfId="5488" xr:uid="{00000000-0005-0000-0000-0000A50A0000}"/>
    <cellStyle name="Bilješka 2 3 9 2 2 2" xfId="11580" xr:uid="{00000000-0005-0000-0000-0000A60A0000}"/>
    <cellStyle name="Bilješka 2 3 9 2 2 3" xfId="11581" xr:uid="{00000000-0005-0000-0000-0000A70A0000}"/>
    <cellStyle name="Bilješka 2 3 9 2 3" xfId="11582" xr:uid="{00000000-0005-0000-0000-0000A80A0000}"/>
    <cellStyle name="Bilješka 2 3 9 2 4" xfId="11583" xr:uid="{00000000-0005-0000-0000-0000A90A0000}"/>
    <cellStyle name="Bilješka 2 3 9 3" xfId="1384" xr:uid="{00000000-0005-0000-0000-0000AA0A0000}"/>
    <cellStyle name="Bilješka 2 3 9 3 2" xfId="6067" xr:uid="{00000000-0005-0000-0000-0000AB0A0000}"/>
    <cellStyle name="Bilješka 2 3 9 3 2 2" xfId="11584" xr:uid="{00000000-0005-0000-0000-0000AC0A0000}"/>
    <cellStyle name="Bilješka 2 3 9 3 2 3" xfId="11585" xr:uid="{00000000-0005-0000-0000-0000AD0A0000}"/>
    <cellStyle name="Bilješka 2 3 9 3 3" xfId="11586" xr:uid="{00000000-0005-0000-0000-0000AE0A0000}"/>
    <cellStyle name="Bilješka 2 3 9 3 4" xfId="11587" xr:uid="{00000000-0005-0000-0000-0000AF0A0000}"/>
    <cellStyle name="Bilješka 2 3 9 4" xfId="1800" xr:uid="{00000000-0005-0000-0000-0000B00A0000}"/>
    <cellStyle name="Bilješka 2 3 9 4 2" xfId="6482" xr:uid="{00000000-0005-0000-0000-0000B10A0000}"/>
    <cellStyle name="Bilješka 2 3 9 4 2 2" xfId="11588" xr:uid="{00000000-0005-0000-0000-0000B20A0000}"/>
    <cellStyle name="Bilješka 2 3 9 4 2 3" xfId="11589" xr:uid="{00000000-0005-0000-0000-0000B30A0000}"/>
    <cellStyle name="Bilješka 2 3 9 4 3" xfId="11590" xr:uid="{00000000-0005-0000-0000-0000B40A0000}"/>
    <cellStyle name="Bilješka 2 3 9 4 4" xfId="11591" xr:uid="{00000000-0005-0000-0000-0000B50A0000}"/>
    <cellStyle name="Bilješka 2 3 9 5" xfId="2211" xr:uid="{00000000-0005-0000-0000-0000B60A0000}"/>
    <cellStyle name="Bilješka 2 3 9 5 2" xfId="6891" xr:uid="{00000000-0005-0000-0000-0000B70A0000}"/>
    <cellStyle name="Bilješka 2 3 9 5 2 2" xfId="11592" xr:uid="{00000000-0005-0000-0000-0000B80A0000}"/>
    <cellStyle name="Bilješka 2 3 9 5 2 3" xfId="11593" xr:uid="{00000000-0005-0000-0000-0000B90A0000}"/>
    <cellStyle name="Bilješka 2 3 9 5 3" xfId="11594" xr:uid="{00000000-0005-0000-0000-0000BA0A0000}"/>
    <cellStyle name="Bilješka 2 3 9 5 4" xfId="11595" xr:uid="{00000000-0005-0000-0000-0000BB0A0000}"/>
    <cellStyle name="Bilješka 2 3 9 6" xfId="2622" xr:uid="{00000000-0005-0000-0000-0000BC0A0000}"/>
    <cellStyle name="Bilješka 2 3 9 6 2" xfId="7300" xr:uid="{00000000-0005-0000-0000-0000BD0A0000}"/>
    <cellStyle name="Bilješka 2 3 9 6 2 2" xfId="11596" xr:uid="{00000000-0005-0000-0000-0000BE0A0000}"/>
    <cellStyle name="Bilješka 2 3 9 6 2 3" xfId="11597" xr:uid="{00000000-0005-0000-0000-0000BF0A0000}"/>
    <cellStyle name="Bilješka 2 3 9 6 3" xfId="11598" xr:uid="{00000000-0005-0000-0000-0000C00A0000}"/>
    <cellStyle name="Bilješka 2 3 9 6 4" xfId="11599" xr:uid="{00000000-0005-0000-0000-0000C10A0000}"/>
    <cellStyle name="Bilješka 2 3 9 7" xfId="1222" xr:uid="{00000000-0005-0000-0000-0000C20A0000}"/>
    <cellStyle name="Bilješka 2 3 9 7 2" xfId="5906" xr:uid="{00000000-0005-0000-0000-0000C30A0000}"/>
    <cellStyle name="Bilješka 2 3 9 7 2 2" xfId="11600" xr:uid="{00000000-0005-0000-0000-0000C40A0000}"/>
    <cellStyle name="Bilješka 2 3 9 7 2 3" xfId="11601" xr:uid="{00000000-0005-0000-0000-0000C50A0000}"/>
    <cellStyle name="Bilješka 2 3 9 7 3" xfId="11602" xr:uid="{00000000-0005-0000-0000-0000C60A0000}"/>
    <cellStyle name="Bilješka 2 3 9 7 4" xfId="11603" xr:uid="{00000000-0005-0000-0000-0000C70A0000}"/>
    <cellStyle name="Bilješka 2 3 9 8" xfId="3188" xr:uid="{00000000-0005-0000-0000-0000C80A0000}"/>
    <cellStyle name="Bilješka 2 3 9 8 2" xfId="7864" xr:uid="{00000000-0005-0000-0000-0000C90A0000}"/>
    <cellStyle name="Bilješka 2 3 9 8 2 2" xfId="11604" xr:uid="{00000000-0005-0000-0000-0000CA0A0000}"/>
    <cellStyle name="Bilješka 2 3 9 8 2 3" xfId="11605" xr:uid="{00000000-0005-0000-0000-0000CB0A0000}"/>
    <cellStyle name="Bilješka 2 3 9 8 3" xfId="11606" xr:uid="{00000000-0005-0000-0000-0000CC0A0000}"/>
    <cellStyle name="Bilješka 2 3 9 8 4" xfId="11607" xr:uid="{00000000-0005-0000-0000-0000CD0A0000}"/>
    <cellStyle name="Bilješka 2 3 9 9" xfId="3636" xr:uid="{00000000-0005-0000-0000-0000CE0A0000}"/>
    <cellStyle name="Bilješka 2 3 9 9 2" xfId="8308" xr:uid="{00000000-0005-0000-0000-0000CF0A0000}"/>
    <cellStyle name="Bilješka 2 3 9 9 2 2" xfId="11608" xr:uid="{00000000-0005-0000-0000-0000D00A0000}"/>
    <cellStyle name="Bilješka 2 3 9 9 2 3" xfId="11609" xr:uid="{00000000-0005-0000-0000-0000D10A0000}"/>
    <cellStyle name="Bilješka 2 3 9 9 3" xfId="11610" xr:uid="{00000000-0005-0000-0000-0000D20A0000}"/>
    <cellStyle name="Bilješka 2 3 9 9 4" xfId="11611" xr:uid="{00000000-0005-0000-0000-0000D30A0000}"/>
    <cellStyle name="Bilješka 2 4" xfId="361" xr:uid="{00000000-0005-0000-0000-0000D40A0000}"/>
    <cellStyle name="Bilješka 2 4 10" xfId="4045" xr:uid="{00000000-0005-0000-0000-0000D50A0000}"/>
    <cellStyle name="Bilješka 2 4 10 2" xfId="8717" xr:uid="{00000000-0005-0000-0000-0000D60A0000}"/>
    <cellStyle name="Bilješka 2 4 10 2 2" xfId="11612" xr:uid="{00000000-0005-0000-0000-0000D70A0000}"/>
    <cellStyle name="Bilješka 2 4 10 2 3" xfId="11613" xr:uid="{00000000-0005-0000-0000-0000D80A0000}"/>
    <cellStyle name="Bilješka 2 4 10 3" xfId="11614" xr:uid="{00000000-0005-0000-0000-0000D90A0000}"/>
    <cellStyle name="Bilješka 2 4 10 4" xfId="11615" xr:uid="{00000000-0005-0000-0000-0000DA0A0000}"/>
    <cellStyle name="Bilješka 2 4 11" xfId="4473" xr:uid="{00000000-0005-0000-0000-0000DB0A0000}"/>
    <cellStyle name="Bilješka 2 4 11 2" xfId="11616" xr:uid="{00000000-0005-0000-0000-0000DC0A0000}"/>
    <cellStyle name="Bilješka 2 4 11 3" xfId="11617" xr:uid="{00000000-0005-0000-0000-0000DD0A0000}"/>
    <cellStyle name="Bilješka 2 4 12" xfId="11618" xr:uid="{00000000-0005-0000-0000-0000DE0A0000}"/>
    <cellStyle name="Bilješka 2 4 13" xfId="11619" xr:uid="{00000000-0005-0000-0000-0000DF0A0000}"/>
    <cellStyle name="Bilješka 2 4 2" xfId="796" xr:uid="{00000000-0005-0000-0000-0000E00A0000}"/>
    <cellStyle name="Bilješka 2 4 2 2" xfId="5489" xr:uid="{00000000-0005-0000-0000-0000E10A0000}"/>
    <cellStyle name="Bilješka 2 4 2 2 2" xfId="11620" xr:uid="{00000000-0005-0000-0000-0000E20A0000}"/>
    <cellStyle name="Bilješka 2 4 2 2 3" xfId="11621" xr:uid="{00000000-0005-0000-0000-0000E30A0000}"/>
    <cellStyle name="Bilješka 2 4 2 3" xfId="11622" xr:uid="{00000000-0005-0000-0000-0000E40A0000}"/>
    <cellStyle name="Bilješka 2 4 2 4" xfId="11623" xr:uid="{00000000-0005-0000-0000-0000E50A0000}"/>
    <cellStyle name="Bilješka 2 4 3" xfId="1385" xr:uid="{00000000-0005-0000-0000-0000E60A0000}"/>
    <cellStyle name="Bilješka 2 4 3 2" xfId="6068" xr:uid="{00000000-0005-0000-0000-0000E70A0000}"/>
    <cellStyle name="Bilješka 2 4 3 2 2" xfId="11624" xr:uid="{00000000-0005-0000-0000-0000E80A0000}"/>
    <cellStyle name="Bilješka 2 4 3 2 3" xfId="11625" xr:uid="{00000000-0005-0000-0000-0000E90A0000}"/>
    <cellStyle name="Bilješka 2 4 3 3" xfId="11626" xr:uid="{00000000-0005-0000-0000-0000EA0A0000}"/>
    <cellStyle name="Bilješka 2 4 3 4" xfId="11627" xr:uid="{00000000-0005-0000-0000-0000EB0A0000}"/>
    <cellStyle name="Bilješka 2 4 4" xfId="1801" xr:uid="{00000000-0005-0000-0000-0000EC0A0000}"/>
    <cellStyle name="Bilješka 2 4 4 2" xfId="6483" xr:uid="{00000000-0005-0000-0000-0000ED0A0000}"/>
    <cellStyle name="Bilješka 2 4 4 2 2" xfId="11628" xr:uid="{00000000-0005-0000-0000-0000EE0A0000}"/>
    <cellStyle name="Bilješka 2 4 4 2 3" xfId="11629" xr:uid="{00000000-0005-0000-0000-0000EF0A0000}"/>
    <cellStyle name="Bilješka 2 4 4 3" xfId="11630" xr:uid="{00000000-0005-0000-0000-0000F00A0000}"/>
    <cellStyle name="Bilješka 2 4 4 4" xfId="11631" xr:uid="{00000000-0005-0000-0000-0000F10A0000}"/>
    <cellStyle name="Bilješka 2 4 5" xfId="2212" xr:uid="{00000000-0005-0000-0000-0000F20A0000}"/>
    <cellStyle name="Bilješka 2 4 5 2" xfId="6892" xr:uid="{00000000-0005-0000-0000-0000F30A0000}"/>
    <cellStyle name="Bilješka 2 4 5 2 2" xfId="11632" xr:uid="{00000000-0005-0000-0000-0000F40A0000}"/>
    <cellStyle name="Bilješka 2 4 5 2 3" xfId="11633" xr:uid="{00000000-0005-0000-0000-0000F50A0000}"/>
    <cellStyle name="Bilješka 2 4 5 3" xfId="11634" xr:uid="{00000000-0005-0000-0000-0000F60A0000}"/>
    <cellStyle name="Bilješka 2 4 5 4" xfId="11635" xr:uid="{00000000-0005-0000-0000-0000F70A0000}"/>
    <cellStyle name="Bilješka 2 4 6" xfId="2623" xr:uid="{00000000-0005-0000-0000-0000F80A0000}"/>
    <cellStyle name="Bilješka 2 4 6 2" xfId="7301" xr:uid="{00000000-0005-0000-0000-0000F90A0000}"/>
    <cellStyle name="Bilješka 2 4 6 2 2" xfId="11636" xr:uid="{00000000-0005-0000-0000-0000FA0A0000}"/>
    <cellStyle name="Bilješka 2 4 6 2 3" xfId="11637" xr:uid="{00000000-0005-0000-0000-0000FB0A0000}"/>
    <cellStyle name="Bilješka 2 4 6 3" xfId="11638" xr:uid="{00000000-0005-0000-0000-0000FC0A0000}"/>
    <cellStyle name="Bilješka 2 4 6 4" xfId="11639" xr:uid="{00000000-0005-0000-0000-0000FD0A0000}"/>
    <cellStyle name="Bilješka 2 4 7" xfId="1849" xr:uid="{00000000-0005-0000-0000-0000FE0A0000}"/>
    <cellStyle name="Bilješka 2 4 7 2" xfId="6531" xr:uid="{00000000-0005-0000-0000-0000FF0A0000}"/>
    <cellStyle name="Bilješka 2 4 7 2 2" xfId="11640" xr:uid="{00000000-0005-0000-0000-0000000B0000}"/>
    <cellStyle name="Bilješka 2 4 7 2 3" xfId="11641" xr:uid="{00000000-0005-0000-0000-0000010B0000}"/>
    <cellStyle name="Bilješka 2 4 7 3" xfId="11642" xr:uid="{00000000-0005-0000-0000-0000020B0000}"/>
    <cellStyle name="Bilješka 2 4 7 4" xfId="11643" xr:uid="{00000000-0005-0000-0000-0000030B0000}"/>
    <cellStyle name="Bilješka 2 4 8" xfId="3189" xr:uid="{00000000-0005-0000-0000-0000040B0000}"/>
    <cellStyle name="Bilješka 2 4 8 2" xfId="7865" xr:uid="{00000000-0005-0000-0000-0000050B0000}"/>
    <cellStyle name="Bilješka 2 4 8 2 2" xfId="11644" xr:uid="{00000000-0005-0000-0000-0000060B0000}"/>
    <cellStyle name="Bilješka 2 4 8 2 3" xfId="11645" xr:uid="{00000000-0005-0000-0000-0000070B0000}"/>
    <cellStyle name="Bilješka 2 4 8 3" xfId="11646" xr:uid="{00000000-0005-0000-0000-0000080B0000}"/>
    <cellStyle name="Bilješka 2 4 8 4" xfId="11647" xr:uid="{00000000-0005-0000-0000-0000090B0000}"/>
    <cellStyle name="Bilješka 2 4 9" xfId="3637" xr:uid="{00000000-0005-0000-0000-00000A0B0000}"/>
    <cellStyle name="Bilješka 2 4 9 2" xfId="8309" xr:uid="{00000000-0005-0000-0000-00000B0B0000}"/>
    <cellStyle name="Bilješka 2 4 9 2 2" xfId="11648" xr:uid="{00000000-0005-0000-0000-00000C0B0000}"/>
    <cellStyle name="Bilješka 2 4 9 2 3" xfId="11649" xr:uid="{00000000-0005-0000-0000-00000D0B0000}"/>
    <cellStyle name="Bilješka 2 4 9 3" xfId="11650" xr:uid="{00000000-0005-0000-0000-00000E0B0000}"/>
    <cellStyle name="Bilješka 2 4 9 4" xfId="11651" xr:uid="{00000000-0005-0000-0000-00000F0B0000}"/>
    <cellStyle name="Bilješka 2 5" xfId="430" xr:uid="{00000000-0005-0000-0000-0000100B0000}"/>
    <cellStyle name="Bilješka 2 5 10" xfId="4046" xr:uid="{00000000-0005-0000-0000-0000110B0000}"/>
    <cellStyle name="Bilješka 2 5 10 2" xfId="8718" xr:uid="{00000000-0005-0000-0000-0000120B0000}"/>
    <cellStyle name="Bilješka 2 5 10 2 2" xfId="11652" xr:uid="{00000000-0005-0000-0000-0000130B0000}"/>
    <cellStyle name="Bilješka 2 5 10 2 3" xfId="11653" xr:uid="{00000000-0005-0000-0000-0000140B0000}"/>
    <cellStyle name="Bilješka 2 5 10 3" xfId="11654" xr:uid="{00000000-0005-0000-0000-0000150B0000}"/>
    <cellStyle name="Bilješka 2 5 10 4" xfId="11655" xr:uid="{00000000-0005-0000-0000-0000160B0000}"/>
    <cellStyle name="Bilješka 2 5 11" xfId="4474" xr:uid="{00000000-0005-0000-0000-0000170B0000}"/>
    <cellStyle name="Bilješka 2 5 11 2" xfId="11656" xr:uid="{00000000-0005-0000-0000-0000180B0000}"/>
    <cellStyle name="Bilješka 2 5 11 3" xfId="11657" xr:uid="{00000000-0005-0000-0000-0000190B0000}"/>
    <cellStyle name="Bilješka 2 5 12" xfId="11658" xr:uid="{00000000-0005-0000-0000-00001A0B0000}"/>
    <cellStyle name="Bilješka 2 5 13" xfId="11659" xr:uid="{00000000-0005-0000-0000-00001B0B0000}"/>
    <cellStyle name="Bilješka 2 5 2" xfId="797" xr:uid="{00000000-0005-0000-0000-00001C0B0000}"/>
    <cellStyle name="Bilješka 2 5 2 2" xfId="5490" xr:uid="{00000000-0005-0000-0000-00001D0B0000}"/>
    <cellStyle name="Bilješka 2 5 2 2 2" xfId="11660" xr:uid="{00000000-0005-0000-0000-00001E0B0000}"/>
    <cellStyle name="Bilješka 2 5 2 2 3" xfId="11661" xr:uid="{00000000-0005-0000-0000-00001F0B0000}"/>
    <cellStyle name="Bilješka 2 5 2 3" xfId="11662" xr:uid="{00000000-0005-0000-0000-0000200B0000}"/>
    <cellStyle name="Bilješka 2 5 2 4" xfId="11663" xr:uid="{00000000-0005-0000-0000-0000210B0000}"/>
    <cellStyle name="Bilješka 2 5 3" xfId="1386" xr:uid="{00000000-0005-0000-0000-0000220B0000}"/>
    <cellStyle name="Bilješka 2 5 3 2" xfId="6069" xr:uid="{00000000-0005-0000-0000-0000230B0000}"/>
    <cellStyle name="Bilješka 2 5 3 2 2" xfId="11664" xr:uid="{00000000-0005-0000-0000-0000240B0000}"/>
    <cellStyle name="Bilješka 2 5 3 2 3" xfId="11665" xr:uid="{00000000-0005-0000-0000-0000250B0000}"/>
    <cellStyle name="Bilješka 2 5 3 3" xfId="11666" xr:uid="{00000000-0005-0000-0000-0000260B0000}"/>
    <cellStyle name="Bilješka 2 5 3 4" xfId="11667" xr:uid="{00000000-0005-0000-0000-0000270B0000}"/>
    <cellStyle name="Bilješka 2 5 4" xfId="1802" xr:uid="{00000000-0005-0000-0000-0000280B0000}"/>
    <cellStyle name="Bilješka 2 5 4 2" xfId="6484" xr:uid="{00000000-0005-0000-0000-0000290B0000}"/>
    <cellStyle name="Bilješka 2 5 4 2 2" xfId="11668" xr:uid="{00000000-0005-0000-0000-00002A0B0000}"/>
    <cellStyle name="Bilješka 2 5 4 2 3" xfId="11669" xr:uid="{00000000-0005-0000-0000-00002B0B0000}"/>
    <cellStyle name="Bilješka 2 5 4 3" xfId="11670" xr:uid="{00000000-0005-0000-0000-00002C0B0000}"/>
    <cellStyle name="Bilješka 2 5 4 4" xfId="11671" xr:uid="{00000000-0005-0000-0000-00002D0B0000}"/>
    <cellStyle name="Bilješka 2 5 5" xfId="2213" xr:uid="{00000000-0005-0000-0000-00002E0B0000}"/>
    <cellStyle name="Bilješka 2 5 5 2" xfId="6893" xr:uid="{00000000-0005-0000-0000-00002F0B0000}"/>
    <cellStyle name="Bilješka 2 5 5 2 2" xfId="11672" xr:uid="{00000000-0005-0000-0000-0000300B0000}"/>
    <cellStyle name="Bilješka 2 5 5 2 3" xfId="11673" xr:uid="{00000000-0005-0000-0000-0000310B0000}"/>
    <cellStyle name="Bilješka 2 5 5 3" xfId="11674" xr:uid="{00000000-0005-0000-0000-0000320B0000}"/>
    <cellStyle name="Bilješka 2 5 5 4" xfId="11675" xr:uid="{00000000-0005-0000-0000-0000330B0000}"/>
    <cellStyle name="Bilješka 2 5 6" xfId="2624" xr:uid="{00000000-0005-0000-0000-0000340B0000}"/>
    <cellStyle name="Bilješka 2 5 6 2" xfId="7302" xr:uid="{00000000-0005-0000-0000-0000350B0000}"/>
    <cellStyle name="Bilješka 2 5 6 2 2" xfId="11676" xr:uid="{00000000-0005-0000-0000-0000360B0000}"/>
    <cellStyle name="Bilješka 2 5 6 2 3" xfId="11677" xr:uid="{00000000-0005-0000-0000-0000370B0000}"/>
    <cellStyle name="Bilješka 2 5 6 3" xfId="11678" xr:uid="{00000000-0005-0000-0000-0000380B0000}"/>
    <cellStyle name="Bilješka 2 5 6 4" xfId="11679" xr:uid="{00000000-0005-0000-0000-0000390B0000}"/>
    <cellStyle name="Bilješka 2 5 7" xfId="1764" xr:uid="{00000000-0005-0000-0000-00003A0B0000}"/>
    <cellStyle name="Bilješka 2 5 7 2" xfId="6446" xr:uid="{00000000-0005-0000-0000-00003B0B0000}"/>
    <cellStyle name="Bilješka 2 5 7 2 2" xfId="11680" xr:uid="{00000000-0005-0000-0000-00003C0B0000}"/>
    <cellStyle name="Bilješka 2 5 7 2 3" xfId="11681" xr:uid="{00000000-0005-0000-0000-00003D0B0000}"/>
    <cellStyle name="Bilješka 2 5 7 3" xfId="11682" xr:uid="{00000000-0005-0000-0000-00003E0B0000}"/>
    <cellStyle name="Bilješka 2 5 7 4" xfId="11683" xr:uid="{00000000-0005-0000-0000-00003F0B0000}"/>
    <cellStyle name="Bilješka 2 5 8" xfId="3190" xr:uid="{00000000-0005-0000-0000-0000400B0000}"/>
    <cellStyle name="Bilješka 2 5 8 2" xfId="7866" xr:uid="{00000000-0005-0000-0000-0000410B0000}"/>
    <cellStyle name="Bilješka 2 5 8 2 2" xfId="11684" xr:uid="{00000000-0005-0000-0000-0000420B0000}"/>
    <cellStyle name="Bilješka 2 5 8 2 3" xfId="11685" xr:uid="{00000000-0005-0000-0000-0000430B0000}"/>
    <cellStyle name="Bilješka 2 5 8 3" xfId="11686" xr:uid="{00000000-0005-0000-0000-0000440B0000}"/>
    <cellStyle name="Bilješka 2 5 8 4" xfId="11687" xr:uid="{00000000-0005-0000-0000-0000450B0000}"/>
    <cellStyle name="Bilješka 2 5 9" xfId="3638" xr:uid="{00000000-0005-0000-0000-0000460B0000}"/>
    <cellStyle name="Bilješka 2 5 9 2" xfId="8310" xr:uid="{00000000-0005-0000-0000-0000470B0000}"/>
    <cellStyle name="Bilješka 2 5 9 2 2" xfId="11688" xr:uid="{00000000-0005-0000-0000-0000480B0000}"/>
    <cellStyle name="Bilješka 2 5 9 2 3" xfId="11689" xr:uid="{00000000-0005-0000-0000-0000490B0000}"/>
    <cellStyle name="Bilješka 2 5 9 3" xfId="11690" xr:uid="{00000000-0005-0000-0000-00004A0B0000}"/>
    <cellStyle name="Bilješka 2 5 9 4" xfId="11691" xr:uid="{00000000-0005-0000-0000-00004B0B0000}"/>
    <cellStyle name="Bilješka 2 6" xfId="383" xr:uid="{00000000-0005-0000-0000-00004C0B0000}"/>
    <cellStyle name="Bilješka 2 6 10" xfId="4047" xr:uid="{00000000-0005-0000-0000-00004D0B0000}"/>
    <cellStyle name="Bilješka 2 6 10 2" xfId="8719" xr:uid="{00000000-0005-0000-0000-00004E0B0000}"/>
    <cellStyle name="Bilješka 2 6 10 2 2" xfId="11692" xr:uid="{00000000-0005-0000-0000-00004F0B0000}"/>
    <cellStyle name="Bilješka 2 6 10 2 3" xfId="11693" xr:uid="{00000000-0005-0000-0000-0000500B0000}"/>
    <cellStyle name="Bilješka 2 6 10 3" xfId="11694" xr:uid="{00000000-0005-0000-0000-0000510B0000}"/>
    <cellStyle name="Bilješka 2 6 10 4" xfId="11695" xr:uid="{00000000-0005-0000-0000-0000520B0000}"/>
    <cellStyle name="Bilješka 2 6 11" xfId="4475" xr:uid="{00000000-0005-0000-0000-0000530B0000}"/>
    <cellStyle name="Bilješka 2 6 11 2" xfId="11696" xr:uid="{00000000-0005-0000-0000-0000540B0000}"/>
    <cellStyle name="Bilješka 2 6 11 3" xfId="11697" xr:uid="{00000000-0005-0000-0000-0000550B0000}"/>
    <cellStyle name="Bilješka 2 6 12" xfId="11698" xr:uid="{00000000-0005-0000-0000-0000560B0000}"/>
    <cellStyle name="Bilješka 2 6 13" xfId="11699" xr:uid="{00000000-0005-0000-0000-0000570B0000}"/>
    <cellStyle name="Bilješka 2 6 2" xfId="798" xr:uid="{00000000-0005-0000-0000-0000580B0000}"/>
    <cellStyle name="Bilješka 2 6 2 2" xfId="5491" xr:uid="{00000000-0005-0000-0000-0000590B0000}"/>
    <cellStyle name="Bilješka 2 6 2 2 2" xfId="11700" xr:uid="{00000000-0005-0000-0000-00005A0B0000}"/>
    <cellStyle name="Bilješka 2 6 2 2 3" xfId="11701" xr:uid="{00000000-0005-0000-0000-00005B0B0000}"/>
    <cellStyle name="Bilješka 2 6 2 3" xfId="11702" xr:uid="{00000000-0005-0000-0000-00005C0B0000}"/>
    <cellStyle name="Bilješka 2 6 2 4" xfId="11703" xr:uid="{00000000-0005-0000-0000-00005D0B0000}"/>
    <cellStyle name="Bilješka 2 6 3" xfId="1387" xr:uid="{00000000-0005-0000-0000-00005E0B0000}"/>
    <cellStyle name="Bilješka 2 6 3 2" xfId="6070" xr:uid="{00000000-0005-0000-0000-00005F0B0000}"/>
    <cellStyle name="Bilješka 2 6 3 2 2" xfId="11704" xr:uid="{00000000-0005-0000-0000-0000600B0000}"/>
    <cellStyle name="Bilješka 2 6 3 2 3" xfId="11705" xr:uid="{00000000-0005-0000-0000-0000610B0000}"/>
    <cellStyle name="Bilješka 2 6 3 3" xfId="11706" xr:uid="{00000000-0005-0000-0000-0000620B0000}"/>
    <cellStyle name="Bilješka 2 6 3 4" xfId="11707" xr:uid="{00000000-0005-0000-0000-0000630B0000}"/>
    <cellStyle name="Bilješka 2 6 4" xfId="1803" xr:uid="{00000000-0005-0000-0000-0000640B0000}"/>
    <cellStyle name="Bilješka 2 6 4 2" xfId="6485" xr:uid="{00000000-0005-0000-0000-0000650B0000}"/>
    <cellStyle name="Bilješka 2 6 4 2 2" xfId="11708" xr:uid="{00000000-0005-0000-0000-0000660B0000}"/>
    <cellStyle name="Bilješka 2 6 4 2 3" xfId="11709" xr:uid="{00000000-0005-0000-0000-0000670B0000}"/>
    <cellStyle name="Bilješka 2 6 4 3" xfId="11710" xr:uid="{00000000-0005-0000-0000-0000680B0000}"/>
    <cellStyle name="Bilješka 2 6 4 4" xfId="11711" xr:uid="{00000000-0005-0000-0000-0000690B0000}"/>
    <cellStyle name="Bilješka 2 6 5" xfId="2214" xr:uid="{00000000-0005-0000-0000-00006A0B0000}"/>
    <cellStyle name="Bilješka 2 6 5 2" xfId="6894" xr:uid="{00000000-0005-0000-0000-00006B0B0000}"/>
    <cellStyle name="Bilješka 2 6 5 2 2" xfId="11712" xr:uid="{00000000-0005-0000-0000-00006C0B0000}"/>
    <cellStyle name="Bilješka 2 6 5 2 3" xfId="11713" xr:uid="{00000000-0005-0000-0000-00006D0B0000}"/>
    <cellStyle name="Bilješka 2 6 5 3" xfId="11714" xr:uid="{00000000-0005-0000-0000-00006E0B0000}"/>
    <cellStyle name="Bilješka 2 6 5 4" xfId="11715" xr:uid="{00000000-0005-0000-0000-00006F0B0000}"/>
    <cellStyle name="Bilješka 2 6 6" xfId="2625" xr:uid="{00000000-0005-0000-0000-0000700B0000}"/>
    <cellStyle name="Bilješka 2 6 6 2" xfId="7303" xr:uid="{00000000-0005-0000-0000-0000710B0000}"/>
    <cellStyle name="Bilješka 2 6 6 2 2" xfId="11716" xr:uid="{00000000-0005-0000-0000-0000720B0000}"/>
    <cellStyle name="Bilješka 2 6 6 2 3" xfId="11717" xr:uid="{00000000-0005-0000-0000-0000730B0000}"/>
    <cellStyle name="Bilješka 2 6 6 3" xfId="11718" xr:uid="{00000000-0005-0000-0000-0000740B0000}"/>
    <cellStyle name="Bilješka 2 6 6 4" xfId="11719" xr:uid="{00000000-0005-0000-0000-0000750B0000}"/>
    <cellStyle name="Bilješka 2 6 7" xfId="1280" xr:uid="{00000000-0005-0000-0000-0000760B0000}"/>
    <cellStyle name="Bilješka 2 6 7 2" xfId="5963" xr:uid="{00000000-0005-0000-0000-0000770B0000}"/>
    <cellStyle name="Bilješka 2 6 7 2 2" xfId="11720" xr:uid="{00000000-0005-0000-0000-0000780B0000}"/>
    <cellStyle name="Bilješka 2 6 7 2 3" xfId="11721" xr:uid="{00000000-0005-0000-0000-0000790B0000}"/>
    <cellStyle name="Bilješka 2 6 7 3" xfId="11722" xr:uid="{00000000-0005-0000-0000-00007A0B0000}"/>
    <cellStyle name="Bilješka 2 6 7 4" xfId="11723" xr:uid="{00000000-0005-0000-0000-00007B0B0000}"/>
    <cellStyle name="Bilješka 2 6 8" xfId="3191" xr:uid="{00000000-0005-0000-0000-00007C0B0000}"/>
    <cellStyle name="Bilješka 2 6 8 2" xfId="7867" xr:uid="{00000000-0005-0000-0000-00007D0B0000}"/>
    <cellStyle name="Bilješka 2 6 8 2 2" xfId="11724" xr:uid="{00000000-0005-0000-0000-00007E0B0000}"/>
    <cellStyle name="Bilješka 2 6 8 2 3" xfId="11725" xr:uid="{00000000-0005-0000-0000-00007F0B0000}"/>
    <cellStyle name="Bilješka 2 6 8 3" xfId="11726" xr:uid="{00000000-0005-0000-0000-0000800B0000}"/>
    <cellStyle name="Bilješka 2 6 8 4" xfId="11727" xr:uid="{00000000-0005-0000-0000-0000810B0000}"/>
    <cellStyle name="Bilješka 2 6 9" xfId="3639" xr:uid="{00000000-0005-0000-0000-0000820B0000}"/>
    <cellStyle name="Bilješka 2 6 9 2" xfId="8311" xr:uid="{00000000-0005-0000-0000-0000830B0000}"/>
    <cellStyle name="Bilješka 2 6 9 2 2" xfId="11728" xr:uid="{00000000-0005-0000-0000-0000840B0000}"/>
    <cellStyle name="Bilješka 2 6 9 2 3" xfId="11729" xr:uid="{00000000-0005-0000-0000-0000850B0000}"/>
    <cellStyle name="Bilješka 2 6 9 3" xfId="11730" xr:uid="{00000000-0005-0000-0000-0000860B0000}"/>
    <cellStyle name="Bilješka 2 6 9 4" xfId="11731" xr:uid="{00000000-0005-0000-0000-0000870B0000}"/>
    <cellStyle name="Bilješka 2 7" xfId="391" xr:uid="{00000000-0005-0000-0000-0000880B0000}"/>
    <cellStyle name="Bilješka 2 7 10" xfId="4048" xr:uid="{00000000-0005-0000-0000-0000890B0000}"/>
    <cellStyle name="Bilješka 2 7 10 2" xfId="8720" xr:uid="{00000000-0005-0000-0000-00008A0B0000}"/>
    <cellStyle name="Bilješka 2 7 10 2 2" xfId="11732" xr:uid="{00000000-0005-0000-0000-00008B0B0000}"/>
    <cellStyle name="Bilješka 2 7 10 2 3" xfId="11733" xr:uid="{00000000-0005-0000-0000-00008C0B0000}"/>
    <cellStyle name="Bilješka 2 7 10 3" xfId="11734" xr:uid="{00000000-0005-0000-0000-00008D0B0000}"/>
    <cellStyle name="Bilješka 2 7 10 4" xfId="11735" xr:uid="{00000000-0005-0000-0000-00008E0B0000}"/>
    <cellStyle name="Bilješka 2 7 11" xfId="4476" xr:uid="{00000000-0005-0000-0000-00008F0B0000}"/>
    <cellStyle name="Bilješka 2 7 11 2" xfId="11736" xr:uid="{00000000-0005-0000-0000-0000900B0000}"/>
    <cellStyle name="Bilješka 2 7 11 3" xfId="11737" xr:uid="{00000000-0005-0000-0000-0000910B0000}"/>
    <cellStyle name="Bilješka 2 7 12" xfId="11738" xr:uid="{00000000-0005-0000-0000-0000920B0000}"/>
    <cellStyle name="Bilješka 2 7 13" xfId="11739" xr:uid="{00000000-0005-0000-0000-0000930B0000}"/>
    <cellStyle name="Bilješka 2 7 2" xfId="799" xr:uid="{00000000-0005-0000-0000-0000940B0000}"/>
    <cellStyle name="Bilješka 2 7 2 2" xfId="5492" xr:uid="{00000000-0005-0000-0000-0000950B0000}"/>
    <cellStyle name="Bilješka 2 7 2 2 2" xfId="11740" xr:uid="{00000000-0005-0000-0000-0000960B0000}"/>
    <cellStyle name="Bilješka 2 7 2 2 3" xfId="11741" xr:uid="{00000000-0005-0000-0000-0000970B0000}"/>
    <cellStyle name="Bilješka 2 7 2 3" xfId="11742" xr:uid="{00000000-0005-0000-0000-0000980B0000}"/>
    <cellStyle name="Bilješka 2 7 2 4" xfId="11743" xr:uid="{00000000-0005-0000-0000-0000990B0000}"/>
    <cellStyle name="Bilješka 2 7 3" xfId="1388" xr:uid="{00000000-0005-0000-0000-00009A0B0000}"/>
    <cellStyle name="Bilješka 2 7 3 2" xfId="6071" xr:uid="{00000000-0005-0000-0000-00009B0B0000}"/>
    <cellStyle name="Bilješka 2 7 3 2 2" xfId="11744" xr:uid="{00000000-0005-0000-0000-00009C0B0000}"/>
    <cellStyle name="Bilješka 2 7 3 2 3" xfId="11745" xr:uid="{00000000-0005-0000-0000-00009D0B0000}"/>
    <cellStyle name="Bilješka 2 7 3 3" xfId="11746" xr:uid="{00000000-0005-0000-0000-00009E0B0000}"/>
    <cellStyle name="Bilješka 2 7 3 4" xfId="11747" xr:uid="{00000000-0005-0000-0000-00009F0B0000}"/>
    <cellStyle name="Bilješka 2 7 4" xfId="1804" xr:uid="{00000000-0005-0000-0000-0000A00B0000}"/>
    <cellStyle name="Bilješka 2 7 4 2" xfId="6486" xr:uid="{00000000-0005-0000-0000-0000A10B0000}"/>
    <cellStyle name="Bilješka 2 7 4 2 2" xfId="11748" xr:uid="{00000000-0005-0000-0000-0000A20B0000}"/>
    <cellStyle name="Bilješka 2 7 4 2 3" xfId="11749" xr:uid="{00000000-0005-0000-0000-0000A30B0000}"/>
    <cellStyle name="Bilješka 2 7 4 3" xfId="11750" xr:uid="{00000000-0005-0000-0000-0000A40B0000}"/>
    <cellStyle name="Bilješka 2 7 4 4" xfId="11751" xr:uid="{00000000-0005-0000-0000-0000A50B0000}"/>
    <cellStyle name="Bilješka 2 7 5" xfId="2215" xr:uid="{00000000-0005-0000-0000-0000A60B0000}"/>
    <cellStyle name="Bilješka 2 7 5 2" xfId="6895" xr:uid="{00000000-0005-0000-0000-0000A70B0000}"/>
    <cellStyle name="Bilješka 2 7 5 2 2" xfId="11752" xr:uid="{00000000-0005-0000-0000-0000A80B0000}"/>
    <cellStyle name="Bilješka 2 7 5 2 3" xfId="11753" xr:uid="{00000000-0005-0000-0000-0000A90B0000}"/>
    <cellStyle name="Bilješka 2 7 5 3" xfId="11754" xr:uid="{00000000-0005-0000-0000-0000AA0B0000}"/>
    <cellStyle name="Bilješka 2 7 5 4" xfId="11755" xr:uid="{00000000-0005-0000-0000-0000AB0B0000}"/>
    <cellStyle name="Bilješka 2 7 6" xfId="2626" xr:uid="{00000000-0005-0000-0000-0000AC0B0000}"/>
    <cellStyle name="Bilješka 2 7 6 2" xfId="7304" xr:uid="{00000000-0005-0000-0000-0000AD0B0000}"/>
    <cellStyle name="Bilješka 2 7 6 2 2" xfId="11756" xr:uid="{00000000-0005-0000-0000-0000AE0B0000}"/>
    <cellStyle name="Bilješka 2 7 6 2 3" xfId="11757" xr:uid="{00000000-0005-0000-0000-0000AF0B0000}"/>
    <cellStyle name="Bilješka 2 7 6 3" xfId="11758" xr:uid="{00000000-0005-0000-0000-0000B00B0000}"/>
    <cellStyle name="Bilješka 2 7 6 4" xfId="11759" xr:uid="{00000000-0005-0000-0000-0000B10B0000}"/>
    <cellStyle name="Bilješka 2 7 7" xfId="1218" xr:uid="{00000000-0005-0000-0000-0000B20B0000}"/>
    <cellStyle name="Bilješka 2 7 7 2" xfId="5902" xr:uid="{00000000-0005-0000-0000-0000B30B0000}"/>
    <cellStyle name="Bilješka 2 7 7 2 2" xfId="11760" xr:uid="{00000000-0005-0000-0000-0000B40B0000}"/>
    <cellStyle name="Bilješka 2 7 7 2 3" xfId="11761" xr:uid="{00000000-0005-0000-0000-0000B50B0000}"/>
    <cellStyle name="Bilješka 2 7 7 3" xfId="11762" xr:uid="{00000000-0005-0000-0000-0000B60B0000}"/>
    <cellStyle name="Bilješka 2 7 7 4" xfId="11763" xr:uid="{00000000-0005-0000-0000-0000B70B0000}"/>
    <cellStyle name="Bilješka 2 7 8" xfId="3192" xr:uid="{00000000-0005-0000-0000-0000B80B0000}"/>
    <cellStyle name="Bilješka 2 7 8 2" xfId="7868" xr:uid="{00000000-0005-0000-0000-0000B90B0000}"/>
    <cellStyle name="Bilješka 2 7 8 2 2" xfId="11764" xr:uid="{00000000-0005-0000-0000-0000BA0B0000}"/>
    <cellStyle name="Bilješka 2 7 8 2 3" xfId="11765" xr:uid="{00000000-0005-0000-0000-0000BB0B0000}"/>
    <cellStyle name="Bilješka 2 7 8 3" xfId="11766" xr:uid="{00000000-0005-0000-0000-0000BC0B0000}"/>
    <cellStyle name="Bilješka 2 7 8 4" xfId="11767" xr:uid="{00000000-0005-0000-0000-0000BD0B0000}"/>
    <cellStyle name="Bilješka 2 7 9" xfId="3640" xr:uid="{00000000-0005-0000-0000-0000BE0B0000}"/>
    <cellStyle name="Bilješka 2 7 9 2" xfId="8312" xr:uid="{00000000-0005-0000-0000-0000BF0B0000}"/>
    <cellStyle name="Bilješka 2 7 9 2 2" xfId="11768" xr:uid="{00000000-0005-0000-0000-0000C00B0000}"/>
    <cellStyle name="Bilješka 2 7 9 2 3" xfId="11769" xr:uid="{00000000-0005-0000-0000-0000C10B0000}"/>
    <cellStyle name="Bilješka 2 7 9 3" xfId="11770" xr:uid="{00000000-0005-0000-0000-0000C20B0000}"/>
    <cellStyle name="Bilješka 2 7 9 4" xfId="11771" xr:uid="{00000000-0005-0000-0000-0000C30B0000}"/>
    <cellStyle name="Bilješka 2 8" xfId="366" xr:uid="{00000000-0005-0000-0000-0000C40B0000}"/>
    <cellStyle name="Bilješka 2 8 10" xfId="4049" xr:uid="{00000000-0005-0000-0000-0000C50B0000}"/>
    <cellStyle name="Bilješka 2 8 10 2" xfId="8721" xr:uid="{00000000-0005-0000-0000-0000C60B0000}"/>
    <cellStyle name="Bilješka 2 8 10 2 2" xfId="11772" xr:uid="{00000000-0005-0000-0000-0000C70B0000}"/>
    <cellStyle name="Bilješka 2 8 10 2 3" xfId="11773" xr:uid="{00000000-0005-0000-0000-0000C80B0000}"/>
    <cellStyle name="Bilješka 2 8 10 3" xfId="11774" xr:uid="{00000000-0005-0000-0000-0000C90B0000}"/>
    <cellStyle name="Bilješka 2 8 10 4" xfId="11775" xr:uid="{00000000-0005-0000-0000-0000CA0B0000}"/>
    <cellStyle name="Bilješka 2 8 11" xfId="4477" xr:uid="{00000000-0005-0000-0000-0000CB0B0000}"/>
    <cellStyle name="Bilješka 2 8 11 2" xfId="11776" xr:uid="{00000000-0005-0000-0000-0000CC0B0000}"/>
    <cellStyle name="Bilješka 2 8 11 3" xfId="11777" xr:uid="{00000000-0005-0000-0000-0000CD0B0000}"/>
    <cellStyle name="Bilješka 2 8 12" xfId="11778" xr:uid="{00000000-0005-0000-0000-0000CE0B0000}"/>
    <cellStyle name="Bilješka 2 8 13" xfId="11779" xr:uid="{00000000-0005-0000-0000-0000CF0B0000}"/>
    <cellStyle name="Bilješka 2 8 2" xfId="800" xr:uid="{00000000-0005-0000-0000-0000D00B0000}"/>
    <cellStyle name="Bilješka 2 8 2 2" xfId="5493" xr:uid="{00000000-0005-0000-0000-0000D10B0000}"/>
    <cellStyle name="Bilješka 2 8 2 2 2" xfId="11780" xr:uid="{00000000-0005-0000-0000-0000D20B0000}"/>
    <cellStyle name="Bilješka 2 8 2 2 3" xfId="11781" xr:uid="{00000000-0005-0000-0000-0000D30B0000}"/>
    <cellStyle name="Bilješka 2 8 2 3" xfId="11782" xr:uid="{00000000-0005-0000-0000-0000D40B0000}"/>
    <cellStyle name="Bilješka 2 8 2 4" xfId="11783" xr:uid="{00000000-0005-0000-0000-0000D50B0000}"/>
    <cellStyle name="Bilješka 2 8 3" xfId="1389" xr:uid="{00000000-0005-0000-0000-0000D60B0000}"/>
    <cellStyle name="Bilješka 2 8 3 2" xfId="6072" xr:uid="{00000000-0005-0000-0000-0000D70B0000}"/>
    <cellStyle name="Bilješka 2 8 3 2 2" xfId="11784" xr:uid="{00000000-0005-0000-0000-0000D80B0000}"/>
    <cellStyle name="Bilješka 2 8 3 2 3" xfId="11785" xr:uid="{00000000-0005-0000-0000-0000D90B0000}"/>
    <cellStyle name="Bilješka 2 8 3 3" xfId="11786" xr:uid="{00000000-0005-0000-0000-0000DA0B0000}"/>
    <cellStyle name="Bilješka 2 8 3 4" xfId="11787" xr:uid="{00000000-0005-0000-0000-0000DB0B0000}"/>
    <cellStyle name="Bilješka 2 8 4" xfId="1805" xr:uid="{00000000-0005-0000-0000-0000DC0B0000}"/>
    <cellStyle name="Bilješka 2 8 4 2" xfId="6487" xr:uid="{00000000-0005-0000-0000-0000DD0B0000}"/>
    <cellStyle name="Bilješka 2 8 4 2 2" xfId="11788" xr:uid="{00000000-0005-0000-0000-0000DE0B0000}"/>
    <cellStyle name="Bilješka 2 8 4 2 3" xfId="11789" xr:uid="{00000000-0005-0000-0000-0000DF0B0000}"/>
    <cellStyle name="Bilješka 2 8 4 3" xfId="11790" xr:uid="{00000000-0005-0000-0000-0000E00B0000}"/>
    <cellStyle name="Bilješka 2 8 4 4" xfId="11791" xr:uid="{00000000-0005-0000-0000-0000E10B0000}"/>
    <cellStyle name="Bilješka 2 8 5" xfId="2216" xr:uid="{00000000-0005-0000-0000-0000E20B0000}"/>
    <cellStyle name="Bilješka 2 8 5 2" xfId="6896" xr:uid="{00000000-0005-0000-0000-0000E30B0000}"/>
    <cellStyle name="Bilješka 2 8 5 2 2" xfId="11792" xr:uid="{00000000-0005-0000-0000-0000E40B0000}"/>
    <cellStyle name="Bilješka 2 8 5 2 3" xfId="11793" xr:uid="{00000000-0005-0000-0000-0000E50B0000}"/>
    <cellStyle name="Bilješka 2 8 5 3" xfId="11794" xr:uid="{00000000-0005-0000-0000-0000E60B0000}"/>
    <cellStyle name="Bilješka 2 8 5 4" xfId="11795" xr:uid="{00000000-0005-0000-0000-0000E70B0000}"/>
    <cellStyle name="Bilješka 2 8 6" xfId="2627" xr:uid="{00000000-0005-0000-0000-0000E80B0000}"/>
    <cellStyle name="Bilješka 2 8 6 2" xfId="7305" xr:uid="{00000000-0005-0000-0000-0000E90B0000}"/>
    <cellStyle name="Bilješka 2 8 6 2 2" xfId="11796" xr:uid="{00000000-0005-0000-0000-0000EA0B0000}"/>
    <cellStyle name="Bilješka 2 8 6 2 3" xfId="11797" xr:uid="{00000000-0005-0000-0000-0000EB0B0000}"/>
    <cellStyle name="Bilješka 2 8 6 3" xfId="11798" xr:uid="{00000000-0005-0000-0000-0000EC0B0000}"/>
    <cellStyle name="Bilješka 2 8 6 4" xfId="11799" xr:uid="{00000000-0005-0000-0000-0000ED0B0000}"/>
    <cellStyle name="Bilješka 2 8 7" xfId="1261" xr:uid="{00000000-0005-0000-0000-0000EE0B0000}"/>
    <cellStyle name="Bilješka 2 8 7 2" xfId="5944" xr:uid="{00000000-0005-0000-0000-0000EF0B0000}"/>
    <cellStyle name="Bilješka 2 8 7 2 2" xfId="11800" xr:uid="{00000000-0005-0000-0000-0000F00B0000}"/>
    <cellStyle name="Bilješka 2 8 7 2 3" xfId="11801" xr:uid="{00000000-0005-0000-0000-0000F10B0000}"/>
    <cellStyle name="Bilješka 2 8 7 3" xfId="11802" xr:uid="{00000000-0005-0000-0000-0000F20B0000}"/>
    <cellStyle name="Bilješka 2 8 7 4" xfId="11803" xr:uid="{00000000-0005-0000-0000-0000F30B0000}"/>
    <cellStyle name="Bilješka 2 8 8" xfId="3193" xr:uid="{00000000-0005-0000-0000-0000F40B0000}"/>
    <cellStyle name="Bilješka 2 8 8 2" xfId="7869" xr:uid="{00000000-0005-0000-0000-0000F50B0000}"/>
    <cellStyle name="Bilješka 2 8 8 2 2" xfId="11804" xr:uid="{00000000-0005-0000-0000-0000F60B0000}"/>
    <cellStyle name="Bilješka 2 8 8 2 3" xfId="11805" xr:uid="{00000000-0005-0000-0000-0000F70B0000}"/>
    <cellStyle name="Bilješka 2 8 8 3" xfId="11806" xr:uid="{00000000-0005-0000-0000-0000F80B0000}"/>
    <cellStyle name="Bilješka 2 8 8 4" xfId="11807" xr:uid="{00000000-0005-0000-0000-0000F90B0000}"/>
    <cellStyle name="Bilješka 2 8 9" xfId="3641" xr:uid="{00000000-0005-0000-0000-0000FA0B0000}"/>
    <cellStyle name="Bilješka 2 8 9 2" xfId="8313" xr:uid="{00000000-0005-0000-0000-0000FB0B0000}"/>
    <cellStyle name="Bilješka 2 8 9 2 2" xfId="11808" xr:uid="{00000000-0005-0000-0000-0000FC0B0000}"/>
    <cellStyle name="Bilješka 2 8 9 2 3" xfId="11809" xr:uid="{00000000-0005-0000-0000-0000FD0B0000}"/>
    <cellStyle name="Bilješka 2 8 9 3" xfId="11810" xr:uid="{00000000-0005-0000-0000-0000FE0B0000}"/>
    <cellStyle name="Bilješka 2 8 9 4" xfId="11811" xr:uid="{00000000-0005-0000-0000-0000FF0B0000}"/>
    <cellStyle name="Bilješka 2 9" xfId="374" xr:uid="{00000000-0005-0000-0000-0000000C0000}"/>
    <cellStyle name="Bilješka 2 9 10" xfId="4050" xr:uid="{00000000-0005-0000-0000-0000010C0000}"/>
    <cellStyle name="Bilješka 2 9 10 2" xfId="8722" xr:uid="{00000000-0005-0000-0000-0000020C0000}"/>
    <cellStyle name="Bilješka 2 9 10 2 2" xfId="11812" xr:uid="{00000000-0005-0000-0000-0000030C0000}"/>
    <cellStyle name="Bilješka 2 9 10 2 3" xfId="11813" xr:uid="{00000000-0005-0000-0000-0000040C0000}"/>
    <cellStyle name="Bilješka 2 9 10 3" xfId="11814" xr:uid="{00000000-0005-0000-0000-0000050C0000}"/>
    <cellStyle name="Bilješka 2 9 10 4" xfId="11815" xr:uid="{00000000-0005-0000-0000-0000060C0000}"/>
    <cellStyle name="Bilješka 2 9 11" xfId="4478" xr:uid="{00000000-0005-0000-0000-0000070C0000}"/>
    <cellStyle name="Bilješka 2 9 11 2" xfId="11816" xr:uid="{00000000-0005-0000-0000-0000080C0000}"/>
    <cellStyle name="Bilješka 2 9 11 3" xfId="11817" xr:uid="{00000000-0005-0000-0000-0000090C0000}"/>
    <cellStyle name="Bilješka 2 9 12" xfId="11818" xr:uid="{00000000-0005-0000-0000-00000A0C0000}"/>
    <cellStyle name="Bilješka 2 9 13" xfId="11819" xr:uid="{00000000-0005-0000-0000-00000B0C0000}"/>
    <cellStyle name="Bilješka 2 9 2" xfId="801" xr:uid="{00000000-0005-0000-0000-00000C0C0000}"/>
    <cellStyle name="Bilješka 2 9 2 2" xfId="5494" xr:uid="{00000000-0005-0000-0000-00000D0C0000}"/>
    <cellStyle name="Bilješka 2 9 2 2 2" xfId="11820" xr:uid="{00000000-0005-0000-0000-00000E0C0000}"/>
    <cellStyle name="Bilješka 2 9 2 2 3" xfId="11821" xr:uid="{00000000-0005-0000-0000-00000F0C0000}"/>
    <cellStyle name="Bilješka 2 9 2 3" xfId="11822" xr:uid="{00000000-0005-0000-0000-0000100C0000}"/>
    <cellStyle name="Bilješka 2 9 2 4" xfId="11823" xr:uid="{00000000-0005-0000-0000-0000110C0000}"/>
    <cellStyle name="Bilješka 2 9 3" xfId="1390" xr:uid="{00000000-0005-0000-0000-0000120C0000}"/>
    <cellStyle name="Bilješka 2 9 3 2" xfId="6073" xr:uid="{00000000-0005-0000-0000-0000130C0000}"/>
    <cellStyle name="Bilješka 2 9 3 2 2" xfId="11824" xr:uid="{00000000-0005-0000-0000-0000140C0000}"/>
    <cellStyle name="Bilješka 2 9 3 2 3" xfId="11825" xr:uid="{00000000-0005-0000-0000-0000150C0000}"/>
    <cellStyle name="Bilješka 2 9 3 3" xfId="11826" xr:uid="{00000000-0005-0000-0000-0000160C0000}"/>
    <cellStyle name="Bilješka 2 9 3 4" xfId="11827" xr:uid="{00000000-0005-0000-0000-0000170C0000}"/>
    <cellStyle name="Bilješka 2 9 4" xfId="1806" xr:uid="{00000000-0005-0000-0000-0000180C0000}"/>
    <cellStyle name="Bilješka 2 9 4 2" xfId="6488" xr:uid="{00000000-0005-0000-0000-0000190C0000}"/>
    <cellStyle name="Bilješka 2 9 4 2 2" xfId="11828" xr:uid="{00000000-0005-0000-0000-00001A0C0000}"/>
    <cellStyle name="Bilješka 2 9 4 2 3" xfId="11829" xr:uid="{00000000-0005-0000-0000-00001B0C0000}"/>
    <cellStyle name="Bilješka 2 9 4 3" xfId="11830" xr:uid="{00000000-0005-0000-0000-00001C0C0000}"/>
    <cellStyle name="Bilješka 2 9 4 4" xfId="11831" xr:uid="{00000000-0005-0000-0000-00001D0C0000}"/>
    <cellStyle name="Bilješka 2 9 5" xfId="2217" xr:uid="{00000000-0005-0000-0000-00001E0C0000}"/>
    <cellStyle name="Bilješka 2 9 5 2" xfId="6897" xr:uid="{00000000-0005-0000-0000-00001F0C0000}"/>
    <cellStyle name="Bilješka 2 9 5 2 2" xfId="11832" xr:uid="{00000000-0005-0000-0000-0000200C0000}"/>
    <cellStyle name="Bilješka 2 9 5 2 3" xfId="11833" xr:uid="{00000000-0005-0000-0000-0000210C0000}"/>
    <cellStyle name="Bilješka 2 9 5 3" xfId="11834" xr:uid="{00000000-0005-0000-0000-0000220C0000}"/>
    <cellStyle name="Bilješka 2 9 5 4" xfId="11835" xr:uid="{00000000-0005-0000-0000-0000230C0000}"/>
    <cellStyle name="Bilješka 2 9 6" xfId="2628" xr:uid="{00000000-0005-0000-0000-0000240C0000}"/>
    <cellStyle name="Bilješka 2 9 6 2" xfId="7306" xr:uid="{00000000-0005-0000-0000-0000250C0000}"/>
    <cellStyle name="Bilješka 2 9 6 2 2" xfId="11836" xr:uid="{00000000-0005-0000-0000-0000260C0000}"/>
    <cellStyle name="Bilješka 2 9 6 2 3" xfId="11837" xr:uid="{00000000-0005-0000-0000-0000270C0000}"/>
    <cellStyle name="Bilješka 2 9 6 3" xfId="11838" xr:uid="{00000000-0005-0000-0000-0000280C0000}"/>
    <cellStyle name="Bilješka 2 9 6 4" xfId="11839" xr:uid="{00000000-0005-0000-0000-0000290C0000}"/>
    <cellStyle name="Bilješka 2 9 7" xfId="1246" xr:uid="{00000000-0005-0000-0000-00002A0C0000}"/>
    <cellStyle name="Bilješka 2 9 7 2" xfId="5929" xr:uid="{00000000-0005-0000-0000-00002B0C0000}"/>
    <cellStyle name="Bilješka 2 9 7 2 2" xfId="11840" xr:uid="{00000000-0005-0000-0000-00002C0C0000}"/>
    <cellStyle name="Bilješka 2 9 7 2 3" xfId="11841" xr:uid="{00000000-0005-0000-0000-00002D0C0000}"/>
    <cellStyle name="Bilješka 2 9 7 3" xfId="11842" xr:uid="{00000000-0005-0000-0000-00002E0C0000}"/>
    <cellStyle name="Bilješka 2 9 7 4" xfId="11843" xr:uid="{00000000-0005-0000-0000-00002F0C0000}"/>
    <cellStyle name="Bilješka 2 9 8" xfId="3194" xr:uid="{00000000-0005-0000-0000-0000300C0000}"/>
    <cellStyle name="Bilješka 2 9 8 2" xfId="7870" xr:uid="{00000000-0005-0000-0000-0000310C0000}"/>
    <cellStyle name="Bilješka 2 9 8 2 2" xfId="11844" xr:uid="{00000000-0005-0000-0000-0000320C0000}"/>
    <cellStyle name="Bilješka 2 9 8 2 3" xfId="11845" xr:uid="{00000000-0005-0000-0000-0000330C0000}"/>
    <cellStyle name="Bilješka 2 9 8 3" xfId="11846" xr:uid="{00000000-0005-0000-0000-0000340C0000}"/>
    <cellStyle name="Bilješka 2 9 8 4" xfId="11847" xr:uid="{00000000-0005-0000-0000-0000350C0000}"/>
    <cellStyle name="Bilješka 2 9 9" xfId="3642" xr:uid="{00000000-0005-0000-0000-0000360C0000}"/>
    <cellStyle name="Bilješka 2 9 9 2" xfId="8314" xr:uid="{00000000-0005-0000-0000-0000370C0000}"/>
    <cellStyle name="Bilješka 2 9 9 2 2" xfId="11848" xr:uid="{00000000-0005-0000-0000-0000380C0000}"/>
    <cellStyle name="Bilješka 2 9 9 2 3" xfId="11849" xr:uid="{00000000-0005-0000-0000-0000390C0000}"/>
    <cellStyle name="Bilješka 2 9 9 3" xfId="11850" xr:uid="{00000000-0005-0000-0000-00003A0C0000}"/>
    <cellStyle name="Bilješka 2 9 9 4" xfId="11851" xr:uid="{00000000-0005-0000-0000-00003B0C0000}"/>
    <cellStyle name="Bilješka 3" xfId="131" xr:uid="{00000000-0005-0000-0000-00003C0C0000}"/>
    <cellStyle name="Bilješka 3 10" xfId="312" xr:uid="{00000000-0005-0000-0000-00003D0C0000}"/>
    <cellStyle name="Bilješka 3 10 10" xfId="4051" xr:uid="{00000000-0005-0000-0000-00003E0C0000}"/>
    <cellStyle name="Bilješka 3 10 10 2" xfId="8723" xr:uid="{00000000-0005-0000-0000-00003F0C0000}"/>
    <cellStyle name="Bilješka 3 10 10 2 2" xfId="11852" xr:uid="{00000000-0005-0000-0000-0000400C0000}"/>
    <cellStyle name="Bilješka 3 10 10 2 3" xfId="11853" xr:uid="{00000000-0005-0000-0000-0000410C0000}"/>
    <cellStyle name="Bilješka 3 10 10 3" xfId="11854" xr:uid="{00000000-0005-0000-0000-0000420C0000}"/>
    <cellStyle name="Bilješka 3 10 10 4" xfId="11855" xr:uid="{00000000-0005-0000-0000-0000430C0000}"/>
    <cellStyle name="Bilješka 3 10 11" xfId="4479" xr:uid="{00000000-0005-0000-0000-0000440C0000}"/>
    <cellStyle name="Bilješka 3 10 11 2" xfId="11856" xr:uid="{00000000-0005-0000-0000-0000450C0000}"/>
    <cellStyle name="Bilješka 3 10 11 3" xfId="11857" xr:uid="{00000000-0005-0000-0000-0000460C0000}"/>
    <cellStyle name="Bilješka 3 10 12" xfId="11858" xr:uid="{00000000-0005-0000-0000-0000470C0000}"/>
    <cellStyle name="Bilješka 3 10 13" xfId="11859" xr:uid="{00000000-0005-0000-0000-0000480C0000}"/>
    <cellStyle name="Bilješka 3 10 2" xfId="802" xr:uid="{00000000-0005-0000-0000-0000490C0000}"/>
    <cellStyle name="Bilješka 3 10 2 2" xfId="5495" xr:uid="{00000000-0005-0000-0000-00004A0C0000}"/>
    <cellStyle name="Bilješka 3 10 2 2 2" xfId="11860" xr:uid="{00000000-0005-0000-0000-00004B0C0000}"/>
    <cellStyle name="Bilješka 3 10 2 2 3" xfId="11861" xr:uid="{00000000-0005-0000-0000-00004C0C0000}"/>
    <cellStyle name="Bilješka 3 10 2 3" xfId="11862" xr:uid="{00000000-0005-0000-0000-00004D0C0000}"/>
    <cellStyle name="Bilješka 3 10 2 4" xfId="11863" xr:uid="{00000000-0005-0000-0000-00004E0C0000}"/>
    <cellStyle name="Bilješka 3 10 3" xfId="1391" xr:uid="{00000000-0005-0000-0000-00004F0C0000}"/>
    <cellStyle name="Bilješka 3 10 3 2" xfId="6074" xr:uid="{00000000-0005-0000-0000-0000500C0000}"/>
    <cellStyle name="Bilješka 3 10 3 2 2" xfId="11864" xr:uid="{00000000-0005-0000-0000-0000510C0000}"/>
    <cellStyle name="Bilješka 3 10 3 2 3" xfId="11865" xr:uid="{00000000-0005-0000-0000-0000520C0000}"/>
    <cellStyle name="Bilješka 3 10 3 3" xfId="11866" xr:uid="{00000000-0005-0000-0000-0000530C0000}"/>
    <cellStyle name="Bilješka 3 10 3 4" xfId="11867" xr:uid="{00000000-0005-0000-0000-0000540C0000}"/>
    <cellStyle name="Bilješka 3 10 4" xfId="1807" xr:uid="{00000000-0005-0000-0000-0000550C0000}"/>
    <cellStyle name="Bilješka 3 10 4 2" xfId="6489" xr:uid="{00000000-0005-0000-0000-0000560C0000}"/>
    <cellStyle name="Bilješka 3 10 4 2 2" xfId="11868" xr:uid="{00000000-0005-0000-0000-0000570C0000}"/>
    <cellStyle name="Bilješka 3 10 4 2 3" xfId="11869" xr:uid="{00000000-0005-0000-0000-0000580C0000}"/>
    <cellStyle name="Bilješka 3 10 4 3" xfId="11870" xr:uid="{00000000-0005-0000-0000-0000590C0000}"/>
    <cellStyle name="Bilješka 3 10 4 4" xfId="11871" xr:uid="{00000000-0005-0000-0000-00005A0C0000}"/>
    <cellStyle name="Bilješka 3 10 5" xfId="2218" xr:uid="{00000000-0005-0000-0000-00005B0C0000}"/>
    <cellStyle name="Bilješka 3 10 5 2" xfId="6898" xr:uid="{00000000-0005-0000-0000-00005C0C0000}"/>
    <cellStyle name="Bilješka 3 10 5 2 2" xfId="11872" xr:uid="{00000000-0005-0000-0000-00005D0C0000}"/>
    <cellStyle name="Bilješka 3 10 5 2 3" xfId="11873" xr:uid="{00000000-0005-0000-0000-00005E0C0000}"/>
    <cellStyle name="Bilješka 3 10 5 3" xfId="11874" xr:uid="{00000000-0005-0000-0000-00005F0C0000}"/>
    <cellStyle name="Bilješka 3 10 5 4" xfId="11875" xr:uid="{00000000-0005-0000-0000-0000600C0000}"/>
    <cellStyle name="Bilješka 3 10 6" xfId="2629" xr:uid="{00000000-0005-0000-0000-0000610C0000}"/>
    <cellStyle name="Bilješka 3 10 6 2" xfId="7307" xr:uid="{00000000-0005-0000-0000-0000620C0000}"/>
    <cellStyle name="Bilješka 3 10 6 2 2" xfId="11876" xr:uid="{00000000-0005-0000-0000-0000630C0000}"/>
    <cellStyle name="Bilješka 3 10 6 2 3" xfId="11877" xr:uid="{00000000-0005-0000-0000-0000640C0000}"/>
    <cellStyle name="Bilješka 3 10 6 3" xfId="11878" xr:uid="{00000000-0005-0000-0000-0000650C0000}"/>
    <cellStyle name="Bilješka 3 10 6 4" xfId="11879" xr:uid="{00000000-0005-0000-0000-0000660C0000}"/>
    <cellStyle name="Bilješka 3 10 7" xfId="1279" xr:uid="{00000000-0005-0000-0000-0000670C0000}"/>
    <cellStyle name="Bilješka 3 10 7 2" xfId="5962" xr:uid="{00000000-0005-0000-0000-0000680C0000}"/>
    <cellStyle name="Bilješka 3 10 7 2 2" xfId="11880" xr:uid="{00000000-0005-0000-0000-0000690C0000}"/>
    <cellStyle name="Bilješka 3 10 7 2 3" xfId="11881" xr:uid="{00000000-0005-0000-0000-00006A0C0000}"/>
    <cellStyle name="Bilješka 3 10 7 3" xfId="11882" xr:uid="{00000000-0005-0000-0000-00006B0C0000}"/>
    <cellStyle name="Bilješka 3 10 7 4" xfId="11883" xr:uid="{00000000-0005-0000-0000-00006C0C0000}"/>
    <cellStyle name="Bilješka 3 10 8" xfId="3195" xr:uid="{00000000-0005-0000-0000-00006D0C0000}"/>
    <cellStyle name="Bilješka 3 10 8 2" xfId="7871" xr:uid="{00000000-0005-0000-0000-00006E0C0000}"/>
    <cellStyle name="Bilješka 3 10 8 2 2" xfId="11884" xr:uid="{00000000-0005-0000-0000-00006F0C0000}"/>
    <cellStyle name="Bilješka 3 10 8 2 3" xfId="11885" xr:uid="{00000000-0005-0000-0000-0000700C0000}"/>
    <cellStyle name="Bilješka 3 10 8 3" xfId="11886" xr:uid="{00000000-0005-0000-0000-0000710C0000}"/>
    <cellStyle name="Bilješka 3 10 8 4" xfId="11887" xr:uid="{00000000-0005-0000-0000-0000720C0000}"/>
    <cellStyle name="Bilješka 3 10 9" xfId="3643" xr:uid="{00000000-0005-0000-0000-0000730C0000}"/>
    <cellStyle name="Bilješka 3 10 9 2" xfId="8315" xr:uid="{00000000-0005-0000-0000-0000740C0000}"/>
    <cellStyle name="Bilješka 3 10 9 2 2" xfId="11888" xr:uid="{00000000-0005-0000-0000-0000750C0000}"/>
    <cellStyle name="Bilješka 3 10 9 2 3" xfId="11889" xr:uid="{00000000-0005-0000-0000-0000760C0000}"/>
    <cellStyle name="Bilješka 3 10 9 3" xfId="11890" xr:uid="{00000000-0005-0000-0000-0000770C0000}"/>
    <cellStyle name="Bilješka 3 10 9 4" xfId="11891" xr:uid="{00000000-0005-0000-0000-0000780C0000}"/>
    <cellStyle name="Bilješka 3 11" xfId="342" xr:uid="{00000000-0005-0000-0000-0000790C0000}"/>
    <cellStyle name="Bilješka 3 11 10" xfId="4052" xr:uid="{00000000-0005-0000-0000-00007A0C0000}"/>
    <cellStyle name="Bilješka 3 11 10 2" xfId="8724" xr:uid="{00000000-0005-0000-0000-00007B0C0000}"/>
    <cellStyle name="Bilješka 3 11 10 2 2" xfId="11892" xr:uid="{00000000-0005-0000-0000-00007C0C0000}"/>
    <cellStyle name="Bilješka 3 11 10 2 3" xfId="11893" xr:uid="{00000000-0005-0000-0000-00007D0C0000}"/>
    <cellStyle name="Bilješka 3 11 10 3" xfId="11894" xr:uid="{00000000-0005-0000-0000-00007E0C0000}"/>
    <cellStyle name="Bilješka 3 11 10 4" xfId="11895" xr:uid="{00000000-0005-0000-0000-00007F0C0000}"/>
    <cellStyle name="Bilješka 3 11 11" xfId="4480" xr:uid="{00000000-0005-0000-0000-0000800C0000}"/>
    <cellStyle name="Bilješka 3 11 11 2" xfId="11896" xr:uid="{00000000-0005-0000-0000-0000810C0000}"/>
    <cellStyle name="Bilješka 3 11 11 3" xfId="11897" xr:uid="{00000000-0005-0000-0000-0000820C0000}"/>
    <cellStyle name="Bilješka 3 11 12" xfId="11898" xr:uid="{00000000-0005-0000-0000-0000830C0000}"/>
    <cellStyle name="Bilješka 3 11 13" xfId="11899" xr:uid="{00000000-0005-0000-0000-0000840C0000}"/>
    <cellStyle name="Bilješka 3 11 2" xfId="803" xr:uid="{00000000-0005-0000-0000-0000850C0000}"/>
    <cellStyle name="Bilješka 3 11 2 2" xfId="5496" xr:uid="{00000000-0005-0000-0000-0000860C0000}"/>
    <cellStyle name="Bilješka 3 11 2 2 2" xfId="11900" xr:uid="{00000000-0005-0000-0000-0000870C0000}"/>
    <cellStyle name="Bilješka 3 11 2 2 3" xfId="11901" xr:uid="{00000000-0005-0000-0000-0000880C0000}"/>
    <cellStyle name="Bilješka 3 11 2 3" xfId="11902" xr:uid="{00000000-0005-0000-0000-0000890C0000}"/>
    <cellStyle name="Bilješka 3 11 2 4" xfId="11903" xr:uid="{00000000-0005-0000-0000-00008A0C0000}"/>
    <cellStyle name="Bilješka 3 11 3" xfId="1392" xr:uid="{00000000-0005-0000-0000-00008B0C0000}"/>
    <cellStyle name="Bilješka 3 11 3 2" xfId="6075" xr:uid="{00000000-0005-0000-0000-00008C0C0000}"/>
    <cellStyle name="Bilješka 3 11 3 2 2" xfId="11904" xr:uid="{00000000-0005-0000-0000-00008D0C0000}"/>
    <cellStyle name="Bilješka 3 11 3 2 3" xfId="11905" xr:uid="{00000000-0005-0000-0000-00008E0C0000}"/>
    <cellStyle name="Bilješka 3 11 3 3" xfId="11906" xr:uid="{00000000-0005-0000-0000-00008F0C0000}"/>
    <cellStyle name="Bilješka 3 11 3 4" xfId="11907" xr:uid="{00000000-0005-0000-0000-0000900C0000}"/>
    <cellStyle name="Bilješka 3 11 4" xfId="1808" xr:uid="{00000000-0005-0000-0000-0000910C0000}"/>
    <cellStyle name="Bilješka 3 11 4 2" xfId="6490" xr:uid="{00000000-0005-0000-0000-0000920C0000}"/>
    <cellStyle name="Bilješka 3 11 4 2 2" xfId="11908" xr:uid="{00000000-0005-0000-0000-0000930C0000}"/>
    <cellStyle name="Bilješka 3 11 4 2 3" xfId="11909" xr:uid="{00000000-0005-0000-0000-0000940C0000}"/>
    <cellStyle name="Bilješka 3 11 4 3" xfId="11910" xr:uid="{00000000-0005-0000-0000-0000950C0000}"/>
    <cellStyle name="Bilješka 3 11 4 4" xfId="11911" xr:uid="{00000000-0005-0000-0000-0000960C0000}"/>
    <cellStyle name="Bilješka 3 11 5" xfId="2219" xr:uid="{00000000-0005-0000-0000-0000970C0000}"/>
    <cellStyle name="Bilješka 3 11 5 2" xfId="6899" xr:uid="{00000000-0005-0000-0000-0000980C0000}"/>
    <cellStyle name="Bilješka 3 11 5 2 2" xfId="11912" xr:uid="{00000000-0005-0000-0000-0000990C0000}"/>
    <cellStyle name="Bilješka 3 11 5 2 3" xfId="11913" xr:uid="{00000000-0005-0000-0000-00009A0C0000}"/>
    <cellStyle name="Bilješka 3 11 5 3" xfId="11914" xr:uid="{00000000-0005-0000-0000-00009B0C0000}"/>
    <cellStyle name="Bilješka 3 11 5 4" xfId="11915" xr:uid="{00000000-0005-0000-0000-00009C0C0000}"/>
    <cellStyle name="Bilješka 3 11 6" xfId="2630" xr:uid="{00000000-0005-0000-0000-00009D0C0000}"/>
    <cellStyle name="Bilješka 3 11 6 2" xfId="7308" xr:uid="{00000000-0005-0000-0000-00009E0C0000}"/>
    <cellStyle name="Bilješka 3 11 6 2 2" xfId="11916" xr:uid="{00000000-0005-0000-0000-00009F0C0000}"/>
    <cellStyle name="Bilješka 3 11 6 2 3" xfId="11917" xr:uid="{00000000-0005-0000-0000-0000A00C0000}"/>
    <cellStyle name="Bilješka 3 11 6 3" xfId="11918" xr:uid="{00000000-0005-0000-0000-0000A10C0000}"/>
    <cellStyle name="Bilješka 3 11 6 4" xfId="11919" xr:uid="{00000000-0005-0000-0000-0000A20C0000}"/>
    <cellStyle name="Bilješka 3 11 7" xfId="1236" xr:uid="{00000000-0005-0000-0000-0000A30C0000}"/>
    <cellStyle name="Bilješka 3 11 7 2" xfId="5919" xr:uid="{00000000-0005-0000-0000-0000A40C0000}"/>
    <cellStyle name="Bilješka 3 11 7 2 2" xfId="11920" xr:uid="{00000000-0005-0000-0000-0000A50C0000}"/>
    <cellStyle name="Bilješka 3 11 7 2 3" xfId="11921" xr:uid="{00000000-0005-0000-0000-0000A60C0000}"/>
    <cellStyle name="Bilješka 3 11 7 3" xfId="11922" xr:uid="{00000000-0005-0000-0000-0000A70C0000}"/>
    <cellStyle name="Bilješka 3 11 7 4" xfId="11923" xr:uid="{00000000-0005-0000-0000-0000A80C0000}"/>
    <cellStyle name="Bilješka 3 11 8" xfId="3196" xr:uid="{00000000-0005-0000-0000-0000A90C0000}"/>
    <cellStyle name="Bilješka 3 11 8 2" xfId="7872" xr:uid="{00000000-0005-0000-0000-0000AA0C0000}"/>
    <cellStyle name="Bilješka 3 11 8 2 2" xfId="11924" xr:uid="{00000000-0005-0000-0000-0000AB0C0000}"/>
    <cellStyle name="Bilješka 3 11 8 2 3" xfId="11925" xr:uid="{00000000-0005-0000-0000-0000AC0C0000}"/>
    <cellStyle name="Bilješka 3 11 8 3" xfId="11926" xr:uid="{00000000-0005-0000-0000-0000AD0C0000}"/>
    <cellStyle name="Bilješka 3 11 8 4" xfId="11927" xr:uid="{00000000-0005-0000-0000-0000AE0C0000}"/>
    <cellStyle name="Bilješka 3 11 9" xfId="3644" xr:uid="{00000000-0005-0000-0000-0000AF0C0000}"/>
    <cellStyle name="Bilješka 3 11 9 2" xfId="8316" xr:uid="{00000000-0005-0000-0000-0000B00C0000}"/>
    <cellStyle name="Bilješka 3 11 9 2 2" xfId="11928" xr:uid="{00000000-0005-0000-0000-0000B10C0000}"/>
    <cellStyle name="Bilješka 3 11 9 2 3" xfId="11929" xr:uid="{00000000-0005-0000-0000-0000B20C0000}"/>
    <cellStyle name="Bilješka 3 11 9 3" xfId="11930" xr:uid="{00000000-0005-0000-0000-0000B30C0000}"/>
    <cellStyle name="Bilješka 3 11 9 4" xfId="11931" xr:uid="{00000000-0005-0000-0000-0000B40C0000}"/>
    <cellStyle name="Bilješka 3 12" xfId="647" xr:uid="{00000000-0005-0000-0000-0000B50C0000}"/>
    <cellStyle name="Bilješka 3 12 10" xfId="4053" xr:uid="{00000000-0005-0000-0000-0000B60C0000}"/>
    <cellStyle name="Bilješka 3 12 10 2" xfId="8725" xr:uid="{00000000-0005-0000-0000-0000B70C0000}"/>
    <cellStyle name="Bilješka 3 12 10 2 2" xfId="11932" xr:uid="{00000000-0005-0000-0000-0000B80C0000}"/>
    <cellStyle name="Bilješka 3 12 10 2 3" xfId="11933" xr:uid="{00000000-0005-0000-0000-0000B90C0000}"/>
    <cellStyle name="Bilješka 3 12 10 3" xfId="11934" xr:uid="{00000000-0005-0000-0000-0000BA0C0000}"/>
    <cellStyle name="Bilješka 3 12 10 4" xfId="11935" xr:uid="{00000000-0005-0000-0000-0000BB0C0000}"/>
    <cellStyle name="Bilješka 3 12 11" xfId="4481" xr:uid="{00000000-0005-0000-0000-0000BC0C0000}"/>
    <cellStyle name="Bilješka 3 12 11 2" xfId="11936" xr:uid="{00000000-0005-0000-0000-0000BD0C0000}"/>
    <cellStyle name="Bilješka 3 12 11 3" xfId="11937" xr:uid="{00000000-0005-0000-0000-0000BE0C0000}"/>
    <cellStyle name="Bilješka 3 12 12" xfId="11938" xr:uid="{00000000-0005-0000-0000-0000BF0C0000}"/>
    <cellStyle name="Bilješka 3 12 13" xfId="11939" xr:uid="{00000000-0005-0000-0000-0000C00C0000}"/>
    <cellStyle name="Bilješka 3 12 2" xfId="804" xr:uid="{00000000-0005-0000-0000-0000C10C0000}"/>
    <cellStyle name="Bilješka 3 12 2 2" xfId="5497" xr:uid="{00000000-0005-0000-0000-0000C20C0000}"/>
    <cellStyle name="Bilješka 3 12 2 2 2" xfId="11940" xr:uid="{00000000-0005-0000-0000-0000C30C0000}"/>
    <cellStyle name="Bilješka 3 12 2 2 3" xfId="11941" xr:uid="{00000000-0005-0000-0000-0000C40C0000}"/>
    <cellStyle name="Bilješka 3 12 2 3" xfId="11942" xr:uid="{00000000-0005-0000-0000-0000C50C0000}"/>
    <cellStyle name="Bilješka 3 12 2 4" xfId="11943" xr:uid="{00000000-0005-0000-0000-0000C60C0000}"/>
    <cellStyle name="Bilješka 3 12 3" xfId="1393" xr:uid="{00000000-0005-0000-0000-0000C70C0000}"/>
    <cellStyle name="Bilješka 3 12 3 2" xfId="6076" xr:uid="{00000000-0005-0000-0000-0000C80C0000}"/>
    <cellStyle name="Bilješka 3 12 3 2 2" xfId="11944" xr:uid="{00000000-0005-0000-0000-0000C90C0000}"/>
    <cellStyle name="Bilješka 3 12 3 2 3" xfId="11945" xr:uid="{00000000-0005-0000-0000-0000CA0C0000}"/>
    <cellStyle name="Bilješka 3 12 3 3" xfId="11946" xr:uid="{00000000-0005-0000-0000-0000CB0C0000}"/>
    <cellStyle name="Bilješka 3 12 3 4" xfId="11947" xr:uid="{00000000-0005-0000-0000-0000CC0C0000}"/>
    <cellStyle name="Bilješka 3 12 4" xfId="1809" xr:uid="{00000000-0005-0000-0000-0000CD0C0000}"/>
    <cellStyle name="Bilješka 3 12 4 2" xfId="6491" xr:uid="{00000000-0005-0000-0000-0000CE0C0000}"/>
    <cellStyle name="Bilješka 3 12 4 2 2" xfId="11948" xr:uid="{00000000-0005-0000-0000-0000CF0C0000}"/>
    <cellStyle name="Bilješka 3 12 4 2 3" xfId="11949" xr:uid="{00000000-0005-0000-0000-0000D00C0000}"/>
    <cellStyle name="Bilješka 3 12 4 3" xfId="11950" xr:uid="{00000000-0005-0000-0000-0000D10C0000}"/>
    <cellStyle name="Bilješka 3 12 4 4" xfId="11951" xr:uid="{00000000-0005-0000-0000-0000D20C0000}"/>
    <cellStyle name="Bilješka 3 12 5" xfId="2220" xr:uid="{00000000-0005-0000-0000-0000D30C0000}"/>
    <cellStyle name="Bilješka 3 12 5 2" xfId="6900" xr:uid="{00000000-0005-0000-0000-0000D40C0000}"/>
    <cellStyle name="Bilješka 3 12 5 2 2" xfId="11952" xr:uid="{00000000-0005-0000-0000-0000D50C0000}"/>
    <cellStyle name="Bilješka 3 12 5 2 3" xfId="11953" xr:uid="{00000000-0005-0000-0000-0000D60C0000}"/>
    <cellStyle name="Bilješka 3 12 5 3" xfId="11954" xr:uid="{00000000-0005-0000-0000-0000D70C0000}"/>
    <cellStyle name="Bilješka 3 12 5 4" xfId="11955" xr:uid="{00000000-0005-0000-0000-0000D80C0000}"/>
    <cellStyle name="Bilješka 3 12 6" xfId="2631" xr:uid="{00000000-0005-0000-0000-0000D90C0000}"/>
    <cellStyle name="Bilješka 3 12 6 2" xfId="7309" xr:uid="{00000000-0005-0000-0000-0000DA0C0000}"/>
    <cellStyle name="Bilješka 3 12 6 2 2" xfId="11956" xr:uid="{00000000-0005-0000-0000-0000DB0C0000}"/>
    <cellStyle name="Bilješka 3 12 6 2 3" xfId="11957" xr:uid="{00000000-0005-0000-0000-0000DC0C0000}"/>
    <cellStyle name="Bilješka 3 12 6 3" xfId="11958" xr:uid="{00000000-0005-0000-0000-0000DD0C0000}"/>
    <cellStyle name="Bilješka 3 12 6 4" xfId="11959" xr:uid="{00000000-0005-0000-0000-0000DE0C0000}"/>
    <cellStyle name="Bilješka 3 12 7" xfId="2174" xr:uid="{00000000-0005-0000-0000-0000DF0C0000}"/>
    <cellStyle name="Bilješka 3 12 7 2" xfId="6855" xr:uid="{00000000-0005-0000-0000-0000E00C0000}"/>
    <cellStyle name="Bilješka 3 12 7 2 2" xfId="11960" xr:uid="{00000000-0005-0000-0000-0000E10C0000}"/>
    <cellStyle name="Bilješka 3 12 7 2 3" xfId="11961" xr:uid="{00000000-0005-0000-0000-0000E20C0000}"/>
    <cellStyle name="Bilješka 3 12 7 3" xfId="11962" xr:uid="{00000000-0005-0000-0000-0000E30C0000}"/>
    <cellStyle name="Bilješka 3 12 7 4" xfId="11963" xr:uid="{00000000-0005-0000-0000-0000E40C0000}"/>
    <cellStyle name="Bilješka 3 12 8" xfId="3197" xr:uid="{00000000-0005-0000-0000-0000E50C0000}"/>
    <cellStyle name="Bilješka 3 12 8 2" xfId="7873" xr:uid="{00000000-0005-0000-0000-0000E60C0000}"/>
    <cellStyle name="Bilješka 3 12 8 2 2" xfId="11964" xr:uid="{00000000-0005-0000-0000-0000E70C0000}"/>
    <cellStyle name="Bilješka 3 12 8 2 3" xfId="11965" xr:uid="{00000000-0005-0000-0000-0000E80C0000}"/>
    <cellStyle name="Bilješka 3 12 8 3" xfId="11966" xr:uid="{00000000-0005-0000-0000-0000E90C0000}"/>
    <cellStyle name="Bilješka 3 12 8 4" xfId="11967" xr:uid="{00000000-0005-0000-0000-0000EA0C0000}"/>
    <cellStyle name="Bilješka 3 12 9" xfId="3645" xr:uid="{00000000-0005-0000-0000-0000EB0C0000}"/>
    <cellStyle name="Bilješka 3 12 9 2" xfId="8317" xr:uid="{00000000-0005-0000-0000-0000EC0C0000}"/>
    <cellStyle name="Bilješka 3 12 9 2 2" xfId="11968" xr:uid="{00000000-0005-0000-0000-0000ED0C0000}"/>
    <cellStyle name="Bilješka 3 12 9 2 3" xfId="11969" xr:uid="{00000000-0005-0000-0000-0000EE0C0000}"/>
    <cellStyle name="Bilješka 3 12 9 3" xfId="11970" xr:uid="{00000000-0005-0000-0000-0000EF0C0000}"/>
    <cellStyle name="Bilješka 3 12 9 4" xfId="11971" xr:uid="{00000000-0005-0000-0000-0000F00C0000}"/>
    <cellStyle name="Bilješka 3 13" xfId="649" xr:uid="{00000000-0005-0000-0000-0000F10C0000}"/>
    <cellStyle name="Bilješka 3 13 10" xfId="4054" xr:uid="{00000000-0005-0000-0000-0000F20C0000}"/>
    <cellStyle name="Bilješka 3 13 10 2" xfId="8726" xr:uid="{00000000-0005-0000-0000-0000F30C0000}"/>
    <cellStyle name="Bilješka 3 13 10 2 2" xfId="11972" xr:uid="{00000000-0005-0000-0000-0000F40C0000}"/>
    <cellStyle name="Bilješka 3 13 10 2 3" xfId="11973" xr:uid="{00000000-0005-0000-0000-0000F50C0000}"/>
    <cellStyle name="Bilješka 3 13 10 3" xfId="11974" xr:uid="{00000000-0005-0000-0000-0000F60C0000}"/>
    <cellStyle name="Bilješka 3 13 10 4" xfId="11975" xr:uid="{00000000-0005-0000-0000-0000F70C0000}"/>
    <cellStyle name="Bilješka 3 13 11" xfId="4482" xr:uid="{00000000-0005-0000-0000-0000F80C0000}"/>
    <cellStyle name="Bilješka 3 13 11 2" xfId="11976" xr:uid="{00000000-0005-0000-0000-0000F90C0000}"/>
    <cellStyle name="Bilješka 3 13 11 3" xfId="11977" xr:uid="{00000000-0005-0000-0000-0000FA0C0000}"/>
    <cellStyle name="Bilješka 3 13 12" xfId="11978" xr:uid="{00000000-0005-0000-0000-0000FB0C0000}"/>
    <cellStyle name="Bilješka 3 13 13" xfId="11979" xr:uid="{00000000-0005-0000-0000-0000FC0C0000}"/>
    <cellStyle name="Bilješka 3 13 2" xfId="805" xr:uid="{00000000-0005-0000-0000-0000FD0C0000}"/>
    <cellStyle name="Bilješka 3 13 2 2" xfId="5498" xr:uid="{00000000-0005-0000-0000-0000FE0C0000}"/>
    <cellStyle name="Bilješka 3 13 2 2 2" xfId="11980" xr:uid="{00000000-0005-0000-0000-0000FF0C0000}"/>
    <cellStyle name="Bilješka 3 13 2 2 3" xfId="11981" xr:uid="{00000000-0005-0000-0000-0000000D0000}"/>
    <cellStyle name="Bilješka 3 13 2 3" xfId="11982" xr:uid="{00000000-0005-0000-0000-0000010D0000}"/>
    <cellStyle name="Bilješka 3 13 2 4" xfId="11983" xr:uid="{00000000-0005-0000-0000-0000020D0000}"/>
    <cellStyle name="Bilješka 3 13 3" xfId="1394" xr:uid="{00000000-0005-0000-0000-0000030D0000}"/>
    <cellStyle name="Bilješka 3 13 3 2" xfId="6077" xr:uid="{00000000-0005-0000-0000-0000040D0000}"/>
    <cellStyle name="Bilješka 3 13 3 2 2" xfId="11984" xr:uid="{00000000-0005-0000-0000-0000050D0000}"/>
    <cellStyle name="Bilješka 3 13 3 2 3" xfId="11985" xr:uid="{00000000-0005-0000-0000-0000060D0000}"/>
    <cellStyle name="Bilješka 3 13 3 3" xfId="11986" xr:uid="{00000000-0005-0000-0000-0000070D0000}"/>
    <cellStyle name="Bilješka 3 13 3 4" xfId="11987" xr:uid="{00000000-0005-0000-0000-0000080D0000}"/>
    <cellStyle name="Bilješka 3 13 4" xfId="1810" xr:uid="{00000000-0005-0000-0000-0000090D0000}"/>
    <cellStyle name="Bilješka 3 13 4 2" xfId="6492" xr:uid="{00000000-0005-0000-0000-00000A0D0000}"/>
    <cellStyle name="Bilješka 3 13 4 2 2" xfId="11988" xr:uid="{00000000-0005-0000-0000-00000B0D0000}"/>
    <cellStyle name="Bilješka 3 13 4 2 3" xfId="11989" xr:uid="{00000000-0005-0000-0000-00000C0D0000}"/>
    <cellStyle name="Bilješka 3 13 4 3" xfId="11990" xr:uid="{00000000-0005-0000-0000-00000D0D0000}"/>
    <cellStyle name="Bilješka 3 13 4 4" xfId="11991" xr:uid="{00000000-0005-0000-0000-00000E0D0000}"/>
    <cellStyle name="Bilješka 3 13 5" xfId="2221" xr:uid="{00000000-0005-0000-0000-00000F0D0000}"/>
    <cellStyle name="Bilješka 3 13 5 2" xfId="6901" xr:uid="{00000000-0005-0000-0000-0000100D0000}"/>
    <cellStyle name="Bilješka 3 13 5 2 2" xfId="11992" xr:uid="{00000000-0005-0000-0000-0000110D0000}"/>
    <cellStyle name="Bilješka 3 13 5 2 3" xfId="11993" xr:uid="{00000000-0005-0000-0000-0000120D0000}"/>
    <cellStyle name="Bilješka 3 13 5 3" xfId="11994" xr:uid="{00000000-0005-0000-0000-0000130D0000}"/>
    <cellStyle name="Bilješka 3 13 5 4" xfId="11995" xr:uid="{00000000-0005-0000-0000-0000140D0000}"/>
    <cellStyle name="Bilješka 3 13 6" xfId="2632" xr:uid="{00000000-0005-0000-0000-0000150D0000}"/>
    <cellStyle name="Bilješka 3 13 6 2" xfId="7310" xr:uid="{00000000-0005-0000-0000-0000160D0000}"/>
    <cellStyle name="Bilješka 3 13 6 2 2" xfId="11996" xr:uid="{00000000-0005-0000-0000-0000170D0000}"/>
    <cellStyle name="Bilješka 3 13 6 2 3" xfId="11997" xr:uid="{00000000-0005-0000-0000-0000180D0000}"/>
    <cellStyle name="Bilješka 3 13 6 3" xfId="11998" xr:uid="{00000000-0005-0000-0000-0000190D0000}"/>
    <cellStyle name="Bilješka 3 13 6 4" xfId="11999" xr:uid="{00000000-0005-0000-0000-00001A0D0000}"/>
    <cellStyle name="Bilješka 3 13 7" xfId="1843" xr:uid="{00000000-0005-0000-0000-00001B0D0000}"/>
    <cellStyle name="Bilješka 3 13 7 2" xfId="6525" xr:uid="{00000000-0005-0000-0000-00001C0D0000}"/>
    <cellStyle name="Bilješka 3 13 7 2 2" xfId="12000" xr:uid="{00000000-0005-0000-0000-00001D0D0000}"/>
    <cellStyle name="Bilješka 3 13 7 2 3" xfId="12001" xr:uid="{00000000-0005-0000-0000-00001E0D0000}"/>
    <cellStyle name="Bilješka 3 13 7 3" xfId="12002" xr:uid="{00000000-0005-0000-0000-00001F0D0000}"/>
    <cellStyle name="Bilješka 3 13 7 4" xfId="12003" xr:uid="{00000000-0005-0000-0000-0000200D0000}"/>
    <cellStyle name="Bilješka 3 13 8" xfId="3198" xr:uid="{00000000-0005-0000-0000-0000210D0000}"/>
    <cellStyle name="Bilješka 3 13 8 2" xfId="7874" xr:uid="{00000000-0005-0000-0000-0000220D0000}"/>
    <cellStyle name="Bilješka 3 13 8 2 2" xfId="12004" xr:uid="{00000000-0005-0000-0000-0000230D0000}"/>
    <cellStyle name="Bilješka 3 13 8 2 3" xfId="12005" xr:uid="{00000000-0005-0000-0000-0000240D0000}"/>
    <cellStyle name="Bilješka 3 13 8 3" xfId="12006" xr:uid="{00000000-0005-0000-0000-0000250D0000}"/>
    <cellStyle name="Bilješka 3 13 8 4" xfId="12007" xr:uid="{00000000-0005-0000-0000-0000260D0000}"/>
    <cellStyle name="Bilješka 3 13 9" xfId="3646" xr:uid="{00000000-0005-0000-0000-0000270D0000}"/>
    <cellStyle name="Bilješka 3 13 9 2" xfId="8318" xr:uid="{00000000-0005-0000-0000-0000280D0000}"/>
    <cellStyle name="Bilješka 3 13 9 2 2" xfId="12008" xr:uid="{00000000-0005-0000-0000-0000290D0000}"/>
    <cellStyle name="Bilješka 3 13 9 2 3" xfId="12009" xr:uid="{00000000-0005-0000-0000-00002A0D0000}"/>
    <cellStyle name="Bilješka 3 13 9 3" xfId="12010" xr:uid="{00000000-0005-0000-0000-00002B0D0000}"/>
    <cellStyle name="Bilješka 3 13 9 4" xfId="12011" xr:uid="{00000000-0005-0000-0000-00002C0D0000}"/>
    <cellStyle name="Bilješka 3 14" xfId="731" xr:uid="{00000000-0005-0000-0000-00002D0D0000}"/>
    <cellStyle name="Bilješka 3 14 2" xfId="5424" xr:uid="{00000000-0005-0000-0000-00002E0D0000}"/>
    <cellStyle name="Bilješka 3 14 2 2" xfId="12012" xr:uid="{00000000-0005-0000-0000-00002F0D0000}"/>
    <cellStyle name="Bilješka 3 14 2 3" xfId="12013" xr:uid="{00000000-0005-0000-0000-0000300D0000}"/>
    <cellStyle name="Bilješka 3 14 3" xfId="12014" xr:uid="{00000000-0005-0000-0000-0000310D0000}"/>
    <cellStyle name="Bilješka 3 14 4" xfId="12015" xr:uid="{00000000-0005-0000-0000-0000320D0000}"/>
    <cellStyle name="Bilješka 3 15" xfId="12016" xr:uid="{00000000-0005-0000-0000-0000330D0000}"/>
    <cellStyle name="Bilješka 3 16" xfId="12017" xr:uid="{00000000-0005-0000-0000-0000340D0000}"/>
    <cellStyle name="Bilješka 3 17" xfId="12018" xr:uid="{00000000-0005-0000-0000-0000350D0000}"/>
    <cellStyle name="Bilješka 3 2" xfId="240" xr:uid="{00000000-0005-0000-0000-0000360D0000}"/>
    <cellStyle name="Bilješka 3 2 10" xfId="511" xr:uid="{00000000-0005-0000-0000-0000370D0000}"/>
    <cellStyle name="Bilješka 3 2 10 10" xfId="4055" xr:uid="{00000000-0005-0000-0000-0000380D0000}"/>
    <cellStyle name="Bilješka 3 2 10 10 2" xfId="8727" xr:uid="{00000000-0005-0000-0000-0000390D0000}"/>
    <cellStyle name="Bilješka 3 2 10 10 2 2" xfId="12019" xr:uid="{00000000-0005-0000-0000-00003A0D0000}"/>
    <cellStyle name="Bilješka 3 2 10 10 2 3" xfId="12020" xr:uid="{00000000-0005-0000-0000-00003B0D0000}"/>
    <cellStyle name="Bilješka 3 2 10 10 3" xfId="12021" xr:uid="{00000000-0005-0000-0000-00003C0D0000}"/>
    <cellStyle name="Bilješka 3 2 10 10 4" xfId="12022" xr:uid="{00000000-0005-0000-0000-00003D0D0000}"/>
    <cellStyle name="Bilješka 3 2 10 11" xfId="4483" xr:uid="{00000000-0005-0000-0000-00003E0D0000}"/>
    <cellStyle name="Bilješka 3 2 10 11 2" xfId="12023" xr:uid="{00000000-0005-0000-0000-00003F0D0000}"/>
    <cellStyle name="Bilješka 3 2 10 11 3" xfId="12024" xr:uid="{00000000-0005-0000-0000-0000400D0000}"/>
    <cellStyle name="Bilješka 3 2 10 12" xfId="12025" xr:uid="{00000000-0005-0000-0000-0000410D0000}"/>
    <cellStyle name="Bilješka 3 2 10 13" xfId="12026" xr:uid="{00000000-0005-0000-0000-0000420D0000}"/>
    <cellStyle name="Bilješka 3 2 10 2" xfId="806" xr:uid="{00000000-0005-0000-0000-0000430D0000}"/>
    <cellStyle name="Bilješka 3 2 10 2 2" xfId="5499" xr:uid="{00000000-0005-0000-0000-0000440D0000}"/>
    <cellStyle name="Bilješka 3 2 10 2 2 2" xfId="12027" xr:uid="{00000000-0005-0000-0000-0000450D0000}"/>
    <cellStyle name="Bilješka 3 2 10 2 2 3" xfId="12028" xr:uid="{00000000-0005-0000-0000-0000460D0000}"/>
    <cellStyle name="Bilješka 3 2 10 2 3" xfId="12029" xr:uid="{00000000-0005-0000-0000-0000470D0000}"/>
    <cellStyle name="Bilješka 3 2 10 2 4" xfId="12030" xr:uid="{00000000-0005-0000-0000-0000480D0000}"/>
    <cellStyle name="Bilješka 3 2 10 3" xfId="1395" xr:uid="{00000000-0005-0000-0000-0000490D0000}"/>
    <cellStyle name="Bilješka 3 2 10 3 2" xfId="6078" xr:uid="{00000000-0005-0000-0000-00004A0D0000}"/>
    <cellStyle name="Bilješka 3 2 10 3 2 2" xfId="12031" xr:uid="{00000000-0005-0000-0000-00004B0D0000}"/>
    <cellStyle name="Bilješka 3 2 10 3 2 3" xfId="12032" xr:uid="{00000000-0005-0000-0000-00004C0D0000}"/>
    <cellStyle name="Bilješka 3 2 10 3 3" xfId="12033" xr:uid="{00000000-0005-0000-0000-00004D0D0000}"/>
    <cellStyle name="Bilješka 3 2 10 3 4" xfId="12034" xr:uid="{00000000-0005-0000-0000-00004E0D0000}"/>
    <cellStyle name="Bilješka 3 2 10 4" xfId="1811" xr:uid="{00000000-0005-0000-0000-00004F0D0000}"/>
    <cellStyle name="Bilješka 3 2 10 4 2" xfId="6493" xr:uid="{00000000-0005-0000-0000-0000500D0000}"/>
    <cellStyle name="Bilješka 3 2 10 4 2 2" xfId="12035" xr:uid="{00000000-0005-0000-0000-0000510D0000}"/>
    <cellStyle name="Bilješka 3 2 10 4 2 3" xfId="12036" xr:uid="{00000000-0005-0000-0000-0000520D0000}"/>
    <cellStyle name="Bilješka 3 2 10 4 3" xfId="12037" xr:uid="{00000000-0005-0000-0000-0000530D0000}"/>
    <cellStyle name="Bilješka 3 2 10 4 4" xfId="12038" xr:uid="{00000000-0005-0000-0000-0000540D0000}"/>
    <cellStyle name="Bilješka 3 2 10 5" xfId="2222" xr:uid="{00000000-0005-0000-0000-0000550D0000}"/>
    <cellStyle name="Bilješka 3 2 10 5 2" xfId="6902" xr:uid="{00000000-0005-0000-0000-0000560D0000}"/>
    <cellStyle name="Bilješka 3 2 10 5 2 2" xfId="12039" xr:uid="{00000000-0005-0000-0000-0000570D0000}"/>
    <cellStyle name="Bilješka 3 2 10 5 2 3" xfId="12040" xr:uid="{00000000-0005-0000-0000-0000580D0000}"/>
    <cellStyle name="Bilješka 3 2 10 5 3" xfId="12041" xr:uid="{00000000-0005-0000-0000-0000590D0000}"/>
    <cellStyle name="Bilješka 3 2 10 5 4" xfId="12042" xr:uid="{00000000-0005-0000-0000-00005A0D0000}"/>
    <cellStyle name="Bilješka 3 2 10 6" xfId="2633" xr:uid="{00000000-0005-0000-0000-00005B0D0000}"/>
    <cellStyle name="Bilješka 3 2 10 6 2" xfId="7311" xr:uid="{00000000-0005-0000-0000-00005C0D0000}"/>
    <cellStyle name="Bilješka 3 2 10 6 2 2" xfId="12043" xr:uid="{00000000-0005-0000-0000-00005D0D0000}"/>
    <cellStyle name="Bilješka 3 2 10 6 2 3" xfId="12044" xr:uid="{00000000-0005-0000-0000-00005E0D0000}"/>
    <cellStyle name="Bilješka 3 2 10 6 3" xfId="12045" xr:uid="{00000000-0005-0000-0000-00005F0D0000}"/>
    <cellStyle name="Bilješka 3 2 10 6 4" xfId="12046" xr:uid="{00000000-0005-0000-0000-0000600D0000}"/>
    <cellStyle name="Bilješka 3 2 10 7" xfId="1853" xr:uid="{00000000-0005-0000-0000-0000610D0000}"/>
    <cellStyle name="Bilješka 3 2 10 7 2" xfId="6535" xr:uid="{00000000-0005-0000-0000-0000620D0000}"/>
    <cellStyle name="Bilješka 3 2 10 7 2 2" xfId="12047" xr:uid="{00000000-0005-0000-0000-0000630D0000}"/>
    <cellStyle name="Bilješka 3 2 10 7 2 3" xfId="12048" xr:uid="{00000000-0005-0000-0000-0000640D0000}"/>
    <cellStyle name="Bilješka 3 2 10 7 3" xfId="12049" xr:uid="{00000000-0005-0000-0000-0000650D0000}"/>
    <cellStyle name="Bilješka 3 2 10 7 4" xfId="12050" xr:uid="{00000000-0005-0000-0000-0000660D0000}"/>
    <cellStyle name="Bilješka 3 2 10 8" xfId="3199" xr:uid="{00000000-0005-0000-0000-0000670D0000}"/>
    <cellStyle name="Bilješka 3 2 10 8 2" xfId="7875" xr:uid="{00000000-0005-0000-0000-0000680D0000}"/>
    <cellStyle name="Bilješka 3 2 10 8 2 2" xfId="12051" xr:uid="{00000000-0005-0000-0000-0000690D0000}"/>
    <cellStyle name="Bilješka 3 2 10 8 2 3" xfId="12052" xr:uid="{00000000-0005-0000-0000-00006A0D0000}"/>
    <cellStyle name="Bilješka 3 2 10 8 3" xfId="12053" xr:uid="{00000000-0005-0000-0000-00006B0D0000}"/>
    <cellStyle name="Bilješka 3 2 10 8 4" xfId="12054" xr:uid="{00000000-0005-0000-0000-00006C0D0000}"/>
    <cellStyle name="Bilješka 3 2 10 9" xfId="3647" xr:uid="{00000000-0005-0000-0000-00006D0D0000}"/>
    <cellStyle name="Bilješka 3 2 10 9 2" xfId="8319" xr:uid="{00000000-0005-0000-0000-00006E0D0000}"/>
    <cellStyle name="Bilješka 3 2 10 9 2 2" xfId="12055" xr:uid="{00000000-0005-0000-0000-00006F0D0000}"/>
    <cellStyle name="Bilješka 3 2 10 9 2 3" xfId="12056" xr:uid="{00000000-0005-0000-0000-0000700D0000}"/>
    <cellStyle name="Bilješka 3 2 10 9 3" xfId="12057" xr:uid="{00000000-0005-0000-0000-0000710D0000}"/>
    <cellStyle name="Bilješka 3 2 10 9 4" xfId="12058" xr:uid="{00000000-0005-0000-0000-0000720D0000}"/>
    <cellStyle name="Bilješka 3 2 11" xfId="602" xr:uid="{00000000-0005-0000-0000-0000730D0000}"/>
    <cellStyle name="Bilješka 3 2 11 10" xfId="4056" xr:uid="{00000000-0005-0000-0000-0000740D0000}"/>
    <cellStyle name="Bilješka 3 2 11 10 2" xfId="8728" xr:uid="{00000000-0005-0000-0000-0000750D0000}"/>
    <cellStyle name="Bilješka 3 2 11 10 2 2" xfId="12059" xr:uid="{00000000-0005-0000-0000-0000760D0000}"/>
    <cellStyle name="Bilješka 3 2 11 10 2 3" xfId="12060" xr:uid="{00000000-0005-0000-0000-0000770D0000}"/>
    <cellStyle name="Bilješka 3 2 11 10 3" xfId="12061" xr:uid="{00000000-0005-0000-0000-0000780D0000}"/>
    <cellStyle name="Bilješka 3 2 11 10 4" xfId="12062" xr:uid="{00000000-0005-0000-0000-0000790D0000}"/>
    <cellStyle name="Bilješka 3 2 11 11" xfId="4484" xr:uid="{00000000-0005-0000-0000-00007A0D0000}"/>
    <cellStyle name="Bilješka 3 2 11 11 2" xfId="12063" xr:uid="{00000000-0005-0000-0000-00007B0D0000}"/>
    <cellStyle name="Bilješka 3 2 11 11 3" xfId="12064" xr:uid="{00000000-0005-0000-0000-00007C0D0000}"/>
    <cellStyle name="Bilješka 3 2 11 12" xfId="12065" xr:uid="{00000000-0005-0000-0000-00007D0D0000}"/>
    <cellStyle name="Bilješka 3 2 11 13" xfId="12066" xr:uid="{00000000-0005-0000-0000-00007E0D0000}"/>
    <cellStyle name="Bilješka 3 2 11 2" xfId="807" xr:uid="{00000000-0005-0000-0000-00007F0D0000}"/>
    <cellStyle name="Bilješka 3 2 11 2 2" xfId="5500" xr:uid="{00000000-0005-0000-0000-0000800D0000}"/>
    <cellStyle name="Bilješka 3 2 11 2 2 2" xfId="12067" xr:uid="{00000000-0005-0000-0000-0000810D0000}"/>
    <cellStyle name="Bilješka 3 2 11 2 2 3" xfId="12068" xr:uid="{00000000-0005-0000-0000-0000820D0000}"/>
    <cellStyle name="Bilješka 3 2 11 2 3" xfId="12069" xr:uid="{00000000-0005-0000-0000-0000830D0000}"/>
    <cellStyle name="Bilješka 3 2 11 2 4" xfId="12070" xr:uid="{00000000-0005-0000-0000-0000840D0000}"/>
    <cellStyle name="Bilješka 3 2 11 3" xfId="1396" xr:uid="{00000000-0005-0000-0000-0000850D0000}"/>
    <cellStyle name="Bilješka 3 2 11 3 2" xfId="6079" xr:uid="{00000000-0005-0000-0000-0000860D0000}"/>
    <cellStyle name="Bilješka 3 2 11 3 2 2" xfId="12071" xr:uid="{00000000-0005-0000-0000-0000870D0000}"/>
    <cellStyle name="Bilješka 3 2 11 3 2 3" xfId="12072" xr:uid="{00000000-0005-0000-0000-0000880D0000}"/>
    <cellStyle name="Bilješka 3 2 11 3 3" xfId="12073" xr:uid="{00000000-0005-0000-0000-0000890D0000}"/>
    <cellStyle name="Bilješka 3 2 11 3 4" xfId="12074" xr:uid="{00000000-0005-0000-0000-00008A0D0000}"/>
    <cellStyle name="Bilješka 3 2 11 4" xfId="1812" xr:uid="{00000000-0005-0000-0000-00008B0D0000}"/>
    <cellStyle name="Bilješka 3 2 11 4 2" xfId="6494" xr:uid="{00000000-0005-0000-0000-00008C0D0000}"/>
    <cellStyle name="Bilješka 3 2 11 4 2 2" xfId="12075" xr:uid="{00000000-0005-0000-0000-00008D0D0000}"/>
    <cellStyle name="Bilješka 3 2 11 4 2 3" xfId="12076" xr:uid="{00000000-0005-0000-0000-00008E0D0000}"/>
    <cellStyle name="Bilješka 3 2 11 4 3" xfId="12077" xr:uid="{00000000-0005-0000-0000-00008F0D0000}"/>
    <cellStyle name="Bilješka 3 2 11 4 4" xfId="12078" xr:uid="{00000000-0005-0000-0000-0000900D0000}"/>
    <cellStyle name="Bilješka 3 2 11 5" xfId="2223" xr:uid="{00000000-0005-0000-0000-0000910D0000}"/>
    <cellStyle name="Bilješka 3 2 11 5 2" xfId="6903" xr:uid="{00000000-0005-0000-0000-0000920D0000}"/>
    <cellStyle name="Bilješka 3 2 11 5 2 2" xfId="12079" xr:uid="{00000000-0005-0000-0000-0000930D0000}"/>
    <cellStyle name="Bilješka 3 2 11 5 2 3" xfId="12080" xr:uid="{00000000-0005-0000-0000-0000940D0000}"/>
    <cellStyle name="Bilješka 3 2 11 5 3" xfId="12081" xr:uid="{00000000-0005-0000-0000-0000950D0000}"/>
    <cellStyle name="Bilješka 3 2 11 5 4" xfId="12082" xr:uid="{00000000-0005-0000-0000-0000960D0000}"/>
    <cellStyle name="Bilješka 3 2 11 6" xfId="2634" xr:uid="{00000000-0005-0000-0000-0000970D0000}"/>
    <cellStyle name="Bilješka 3 2 11 6 2" xfId="7312" xr:uid="{00000000-0005-0000-0000-0000980D0000}"/>
    <cellStyle name="Bilješka 3 2 11 6 2 2" xfId="12083" xr:uid="{00000000-0005-0000-0000-0000990D0000}"/>
    <cellStyle name="Bilješka 3 2 11 6 2 3" xfId="12084" xr:uid="{00000000-0005-0000-0000-00009A0D0000}"/>
    <cellStyle name="Bilješka 3 2 11 6 3" xfId="12085" xr:uid="{00000000-0005-0000-0000-00009B0D0000}"/>
    <cellStyle name="Bilješka 3 2 11 6 4" xfId="12086" xr:uid="{00000000-0005-0000-0000-00009C0D0000}"/>
    <cellStyle name="Bilješka 3 2 11 7" xfId="1593" xr:uid="{00000000-0005-0000-0000-00009D0D0000}"/>
    <cellStyle name="Bilješka 3 2 11 7 2" xfId="6275" xr:uid="{00000000-0005-0000-0000-00009E0D0000}"/>
    <cellStyle name="Bilješka 3 2 11 7 2 2" xfId="12087" xr:uid="{00000000-0005-0000-0000-00009F0D0000}"/>
    <cellStyle name="Bilješka 3 2 11 7 2 3" xfId="12088" xr:uid="{00000000-0005-0000-0000-0000A00D0000}"/>
    <cellStyle name="Bilješka 3 2 11 7 3" xfId="12089" xr:uid="{00000000-0005-0000-0000-0000A10D0000}"/>
    <cellStyle name="Bilješka 3 2 11 7 4" xfId="12090" xr:uid="{00000000-0005-0000-0000-0000A20D0000}"/>
    <cellStyle name="Bilješka 3 2 11 8" xfId="3200" xr:uid="{00000000-0005-0000-0000-0000A30D0000}"/>
    <cellStyle name="Bilješka 3 2 11 8 2" xfId="7876" xr:uid="{00000000-0005-0000-0000-0000A40D0000}"/>
    <cellStyle name="Bilješka 3 2 11 8 2 2" xfId="12091" xr:uid="{00000000-0005-0000-0000-0000A50D0000}"/>
    <cellStyle name="Bilješka 3 2 11 8 2 3" xfId="12092" xr:uid="{00000000-0005-0000-0000-0000A60D0000}"/>
    <cellStyle name="Bilješka 3 2 11 8 3" xfId="12093" xr:uid="{00000000-0005-0000-0000-0000A70D0000}"/>
    <cellStyle name="Bilješka 3 2 11 8 4" xfId="12094" xr:uid="{00000000-0005-0000-0000-0000A80D0000}"/>
    <cellStyle name="Bilješka 3 2 11 9" xfId="3648" xr:uid="{00000000-0005-0000-0000-0000A90D0000}"/>
    <cellStyle name="Bilješka 3 2 11 9 2" xfId="8320" xr:uid="{00000000-0005-0000-0000-0000AA0D0000}"/>
    <cellStyle name="Bilješka 3 2 11 9 2 2" xfId="12095" xr:uid="{00000000-0005-0000-0000-0000AB0D0000}"/>
    <cellStyle name="Bilješka 3 2 11 9 2 3" xfId="12096" xr:uid="{00000000-0005-0000-0000-0000AC0D0000}"/>
    <cellStyle name="Bilješka 3 2 11 9 3" xfId="12097" xr:uid="{00000000-0005-0000-0000-0000AD0D0000}"/>
    <cellStyle name="Bilješka 3 2 11 9 4" xfId="12098" xr:uid="{00000000-0005-0000-0000-0000AE0D0000}"/>
    <cellStyle name="Bilješka 3 2 12" xfId="420" xr:uid="{00000000-0005-0000-0000-0000AF0D0000}"/>
    <cellStyle name="Bilješka 3 2 12 10" xfId="4057" xr:uid="{00000000-0005-0000-0000-0000B00D0000}"/>
    <cellStyle name="Bilješka 3 2 12 10 2" xfId="8729" xr:uid="{00000000-0005-0000-0000-0000B10D0000}"/>
    <cellStyle name="Bilješka 3 2 12 10 2 2" xfId="12099" xr:uid="{00000000-0005-0000-0000-0000B20D0000}"/>
    <cellStyle name="Bilješka 3 2 12 10 2 3" xfId="12100" xr:uid="{00000000-0005-0000-0000-0000B30D0000}"/>
    <cellStyle name="Bilješka 3 2 12 10 3" xfId="12101" xr:uid="{00000000-0005-0000-0000-0000B40D0000}"/>
    <cellStyle name="Bilješka 3 2 12 10 4" xfId="12102" xr:uid="{00000000-0005-0000-0000-0000B50D0000}"/>
    <cellStyle name="Bilješka 3 2 12 11" xfId="4485" xr:uid="{00000000-0005-0000-0000-0000B60D0000}"/>
    <cellStyle name="Bilješka 3 2 12 11 2" xfId="12103" xr:uid="{00000000-0005-0000-0000-0000B70D0000}"/>
    <cellStyle name="Bilješka 3 2 12 11 3" xfId="12104" xr:uid="{00000000-0005-0000-0000-0000B80D0000}"/>
    <cellStyle name="Bilješka 3 2 12 12" xfId="12105" xr:uid="{00000000-0005-0000-0000-0000B90D0000}"/>
    <cellStyle name="Bilješka 3 2 12 13" xfId="12106" xr:uid="{00000000-0005-0000-0000-0000BA0D0000}"/>
    <cellStyle name="Bilješka 3 2 12 2" xfId="808" xr:uid="{00000000-0005-0000-0000-0000BB0D0000}"/>
    <cellStyle name="Bilješka 3 2 12 2 2" xfId="5501" xr:uid="{00000000-0005-0000-0000-0000BC0D0000}"/>
    <cellStyle name="Bilješka 3 2 12 2 2 2" xfId="12107" xr:uid="{00000000-0005-0000-0000-0000BD0D0000}"/>
    <cellStyle name="Bilješka 3 2 12 2 2 3" xfId="12108" xr:uid="{00000000-0005-0000-0000-0000BE0D0000}"/>
    <cellStyle name="Bilješka 3 2 12 2 3" xfId="12109" xr:uid="{00000000-0005-0000-0000-0000BF0D0000}"/>
    <cellStyle name="Bilješka 3 2 12 2 4" xfId="12110" xr:uid="{00000000-0005-0000-0000-0000C00D0000}"/>
    <cellStyle name="Bilješka 3 2 12 3" xfId="1397" xr:uid="{00000000-0005-0000-0000-0000C10D0000}"/>
    <cellStyle name="Bilješka 3 2 12 3 2" xfId="6080" xr:uid="{00000000-0005-0000-0000-0000C20D0000}"/>
    <cellStyle name="Bilješka 3 2 12 3 2 2" xfId="12111" xr:uid="{00000000-0005-0000-0000-0000C30D0000}"/>
    <cellStyle name="Bilješka 3 2 12 3 2 3" xfId="12112" xr:uid="{00000000-0005-0000-0000-0000C40D0000}"/>
    <cellStyle name="Bilješka 3 2 12 3 3" xfId="12113" xr:uid="{00000000-0005-0000-0000-0000C50D0000}"/>
    <cellStyle name="Bilješka 3 2 12 3 4" xfId="12114" xr:uid="{00000000-0005-0000-0000-0000C60D0000}"/>
    <cellStyle name="Bilješka 3 2 12 4" xfId="1813" xr:uid="{00000000-0005-0000-0000-0000C70D0000}"/>
    <cellStyle name="Bilješka 3 2 12 4 2" xfId="6495" xr:uid="{00000000-0005-0000-0000-0000C80D0000}"/>
    <cellStyle name="Bilješka 3 2 12 4 2 2" xfId="12115" xr:uid="{00000000-0005-0000-0000-0000C90D0000}"/>
    <cellStyle name="Bilješka 3 2 12 4 2 3" xfId="12116" xr:uid="{00000000-0005-0000-0000-0000CA0D0000}"/>
    <cellStyle name="Bilješka 3 2 12 4 3" xfId="12117" xr:uid="{00000000-0005-0000-0000-0000CB0D0000}"/>
    <cellStyle name="Bilješka 3 2 12 4 4" xfId="12118" xr:uid="{00000000-0005-0000-0000-0000CC0D0000}"/>
    <cellStyle name="Bilješka 3 2 12 5" xfId="2224" xr:uid="{00000000-0005-0000-0000-0000CD0D0000}"/>
    <cellStyle name="Bilješka 3 2 12 5 2" xfId="6904" xr:uid="{00000000-0005-0000-0000-0000CE0D0000}"/>
    <cellStyle name="Bilješka 3 2 12 5 2 2" xfId="12119" xr:uid="{00000000-0005-0000-0000-0000CF0D0000}"/>
    <cellStyle name="Bilješka 3 2 12 5 2 3" xfId="12120" xr:uid="{00000000-0005-0000-0000-0000D00D0000}"/>
    <cellStyle name="Bilješka 3 2 12 5 3" xfId="12121" xr:uid="{00000000-0005-0000-0000-0000D10D0000}"/>
    <cellStyle name="Bilješka 3 2 12 5 4" xfId="12122" xr:uid="{00000000-0005-0000-0000-0000D20D0000}"/>
    <cellStyle name="Bilješka 3 2 12 6" xfId="2635" xr:uid="{00000000-0005-0000-0000-0000D30D0000}"/>
    <cellStyle name="Bilješka 3 2 12 6 2" xfId="7313" xr:uid="{00000000-0005-0000-0000-0000D40D0000}"/>
    <cellStyle name="Bilješka 3 2 12 6 2 2" xfId="12123" xr:uid="{00000000-0005-0000-0000-0000D50D0000}"/>
    <cellStyle name="Bilješka 3 2 12 6 2 3" xfId="12124" xr:uid="{00000000-0005-0000-0000-0000D60D0000}"/>
    <cellStyle name="Bilješka 3 2 12 6 3" xfId="12125" xr:uid="{00000000-0005-0000-0000-0000D70D0000}"/>
    <cellStyle name="Bilješka 3 2 12 6 4" xfId="12126" xr:uid="{00000000-0005-0000-0000-0000D80D0000}"/>
    <cellStyle name="Bilješka 3 2 12 7" xfId="1310" xr:uid="{00000000-0005-0000-0000-0000D90D0000}"/>
    <cellStyle name="Bilješka 3 2 12 7 2" xfId="5993" xr:uid="{00000000-0005-0000-0000-0000DA0D0000}"/>
    <cellStyle name="Bilješka 3 2 12 7 2 2" xfId="12127" xr:uid="{00000000-0005-0000-0000-0000DB0D0000}"/>
    <cellStyle name="Bilješka 3 2 12 7 2 3" xfId="12128" xr:uid="{00000000-0005-0000-0000-0000DC0D0000}"/>
    <cellStyle name="Bilješka 3 2 12 7 3" xfId="12129" xr:uid="{00000000-0005-0000-0000-0000DD0D0000}"/>
    <cellStyle name="Bilješka 3 2 12 7 4" xfId="12130" xr:uid="{00000000-0005-0000-0000-0000DE0D0000}"/>
    <cellStyle name="Bilješka 3 2 12 8" xfId="3201" xr:uid="{00000000-0005-0000-0000-0000DF0D0000}"/>
    <cellStyle name="Bilješka 3 2 12 8 2" xfId="7877" xr:uid="{00000000-0005-0000-0000-0000E00D0000}"/>
    <cellStyle name="Bilješka 3 2 12 8 2 2" xfId="12131" xr:uid="{00000000-0005-0000-0000-0000E10D0000}"/>
    <cellStyle name="Bilješka 3 2 12 8 2 3" xfId="12132" xr:uid="{00000000-0005-0000-0000-0000E20D0000}"/>
    <cellStyle name="Bilješka 3 2 12 8 3" xfId="12133" xr:uid="{00000000-0005-0000-0000-0000E30D0000}"/>
    <cellStyle name="Bilješka 3 2 12 8 4" xfId="12134" xr:uid="{00000000-0005-0000-0000-0000E40D0000}"/>
    <cellStyle name="Bilješka 3 2 12 9" xfId="3649" xr:uid="{00000000-0005-0000-0000-0000E50D0000}"/>
    <cellStyle name="Bilješka 3 2 12 9 2" xfId="8321" xr:uid="{00000000-0005-0000-0000-0000E60D0000}"/>
    <cellStyle name="Bilješka 3 2 12 9 2 2" xfId="12135" xr:uid="{00000000-0005-0000-0000-0000E70D0000}"/>
    <cellStyle name="Bilješka 3 2 12 9 2 3" xfId="12136" xr:uid="{00000000-0005-0000-0000-0000E80D0000}"/>
    <cellStyle name="Bilješka 3 2 12 9 3" xfId="12137" xr:uid="{00000000-0005-0000-0000-0000E90D0000}"/>
    <cellStyle name="Bilješka 3 2 12 9 4" xfId="12138" xr:uid="{00000000-0005-0000-0000-0000EA0D0000}"/>
    <cellStyle name="Bilješka 3 2 13" xfId="477" xr:uid="{00000000-0005-0000-0000-0000EB0D0000}"/>
    <cellStyle name="Bilješka 3 2 13 10" xfId="4058" xr:uid="{00000000-0005-0000-0000-0000EC0D0000}"/>
    <cellStyle name="Bilješka 3 2 13 10 2" xfId="8730" xr:uid="{00000000-0005-0000-0000-0000ED0D0000}"/>
    <cellStyle name="Bilješka 3 2 13 10 2 2" xfId="12139" xr:uid="{00000000-0005-0000-0000-0000EE0D0000}"/>
    <cellStyle name="Bilješka 3 2 13 10 2 3" xfId="12140" xr:uid="{00000000-0005-0000-0000-0000EF0D0000}"/>
    <cellStyle name="Bilješka 3 2 13 10 3" xfId="12141" xr:uid="{00000000-0005-0000-0000-0000F00D0000}"/>
    <cellStyle name="Bilješka 3 2 13 10 4" xfId="12142" xr:uid="{00000000-0005-0000-0000-0000F10D0000}"/>
    <cellStyle name="Bilješka 3 2 13 11" xfId="4486" xr:uid="{00000000-0005-0000-0000-0000F20D0000}"/>
    <cellStyle name="Bilješka 3 2 13 11 2" xfId="12143" xr:uid="{00000000-0005-0000-0000-0000F30D0000}"/>
    <cellStyle name="Bilješka 3 2 13 11 3" xfId="12144" xr:uid="{00000000-0005-0000-0000-0000F40D0000}"/>
    <cellStyle name="Bilješka 3 2 13 12" xfId="12145" xr:uid="{00000000-0005-0000-0000-0000F50D0000}"/>
    <cellStyle name="Bilješka 3 2 13 13" xfId="12146" xr:uid="{00000000-0005-0000-0000-0000F60D0000}"/>
    <cellStyle name="Bilješka 3 2 13 2" xfId="809" xr:uid="{00000000-0005-0000-0000-0000F70D0000}"/>
    <cellStyle name="Bilješka 3 2 13 2 2" xfId="5502" xr:uid="{00000000-0005-0000-0000-0000F80D0000}"/>
    <cellStyle name="Bilješka 3 2 13 2 2 2" xfId="12147" xr:uid="{00000000-0005-0000-0000-0000F90D0000}"/>
    <cellStyle name="Bilješka 3 2 13 2 2 3" xfId="12148" xr:uid="{00000000-0005-0000-0000-0000FA0D0000}"/>
    <cellStyle name="Bilješka 3 2 13 2 3" xfId="12149" xr:uid="{00000000-0005-0000-0000-0000FB0D0000}"/>
    <cellStyle name="Bilješka 3 2 13 2 4" xfId="12150" xr:uid="{00000000-0005-0000-0000-0000FC0D0000}"/>
    <cellStyle name="Bilješka 3 2 13 3" xfId="1398" xr:uid="{00000000-0005-0000-0000-0000FD0D0000}"/>
    <cellStyle name="Bilješka 3 2 13 3 2" xfId="6081" xr:uid="{00000000-0005-0000-0000-0000FE0D0000}"/>
    <cellStyle name="Bilješka 3 2 13 3 2 2" xfId="12151" xr:uid="{00000000-0005-0000-0000-0000FF0D0000}"/>
    <cellStyle name="Bilješka 3 2 13 3 2 3" xfId="12152" xr:uid="{00000000-0005-0000-0000-0000000E0000}"/>
    <cellStyle name="Bilješka 3 2 13 3 3" xfId="12153" xr:uid="{00000000-0005-0000-0000-0000010E0000}"/>
    <cellStyle name="Bilješka 3 2 13 3 4" xfId="12154" xr:uid="{00000000-0005-0000-0000-0000020E0000}"/>
    <cellStyle name="Bilješka 3 2 13 4" xfId="1814" xr:uid="{00000000-0005-0000-0000-0000030E0000}"/>
    <cellStyle name="Bilješka 3 2 13 4 2" xfId="6496" xr:uid="{00000000-0005-0000-0000-0000040E0000}"/>
    <cellStyle name="Bilješka 3 2 13 4 2 2" xfId="12155" xr:uid="{00000000-0005-0000-0000-0000050E0000}"/>
    <cellStyle name="Bilješka 3 2 13 4 2 3" xfId="12156" xr:uid="{00000000-0005-0000-0000-0000060E0000}"/>
    <cellStyle name="Bilješka 3 2 13 4 3" xfId="12157" xr:uid="{00000000-0005-0000-0000-0000070E0000}"/>
    <cellStyle name="Bilješka 3 2 13 4 4" xfId="12158" xr:uid="{00000000-0005-0000-0000-0000080E0000}"/>
    <cellStyle name="Bilješka 3 2 13 5" xfId="2225" xr:uid="{00000000-0005-0000-0000-0000090E0000}"/>
    <cellStyle name="Bilješka 3 2 13 5 2" xfId="6905" xr:uid="{00000000-0005-0000-0000-00000A0E0000}"/>
    <cellStyle name="Bilješka 3 2 13 5 2 2" xfId="12159" xr:uid="{00000000-0005-0000-0000-00000B0E0000}"/>
    <cellStyle name="Bilješka 3 2 13 5 2 3" xfId="12160" xr:uid="{00000000-0005-0000-0000-00000C0E0000}"/>
    <cellStyle name="Bilješka 3 2 13 5 3" xfId="12161" xr:uid="{00000000-0005-0000-0000-00000D0E0000}"/>
    <cellStyle name="Bilješka 3 2 13 5 4" xfId="12162" xr:uid="{00000000-0005-0000-0000-00000E0E0000}"/>
    <cellStyle name="Bilješka 3 2 13 6" xfId="2636" xr:uid="{00000000-0005-0000-0000-00000F0E0000}"/>
    <cellStyle name="Bilješka 3 2 13 6 2" xfId="7314" xr:uid="{00000000-0005-0000-0000-0000100E0000}"/>
    <cellStyle name="Bilješka 3 2 13 6 2 2" xfId="12163" xr:uid="{00000000-0005-0000-0000-0000110E0000}"/>
    <cellStyle name="Bilješka 3 2 13 6 2 3" xfId="12164" xr:uid="{00000000-0005-0000-0000-0000120E0000}"/>
    <cellStyle name="Bilješka 3 2 13 6 3" xfId="12165" xr:uid="{00000000-0005-0000-0000-0000130E0000}"/>
    <cellStyle name="Bilješka 3 2 13 6 4" xfId="12166" xr:uid="{00000000-0005-0000-0000-0000140E0000}"/>
    <cellStyle name="Bilješka 3 2 13 7" xfId="1277" xr:uid="{00000000-0005-0000-0000-0000150E0000}"/>
    <cellStyle name="Bilješka 3 2 13 7 2" xfId="5960" xr:uid="{00000000-0005-0000-0000-0000160E0000}"/>
    <cellStyle name="Bilješka 3 2 13 7 2 2" xfId="12167" xr:uid="{00000000-0005-0000-0000-0000170E0000}"/>
    <cellStyle name="Bilješka 3 2 13 7 2 3" xfId="12168" xr:uid="{00000000-0005-0000-0000-0000180E0000}"/>
    <cellStyle name="Bilješka 3 2 13 7 3" xfId="12169" xr:uid="{00000000-0005-0000-0000-0000190E0000}"/>
    <cellStyle name="Bilješka 3 2 13 7 4" xfId="12170" xr:uid="{00000000-0005-0000-0000-00001A0E0000}"/>
    <cellStyle name="Bilješka 3 2 13 8" xfId="3202" xr:uid="{00000000-0005-0000-0000-00001B0E0000}"/>
    <cellStyle name="Bilješka 3 2 13 8 2" xfId="7878" xr:uid="{00000000-0005-0000-0000-00001C0E0000}"/>
    <cellStyle name="Bilješka 3 2 13 8 2 2" xfId="12171" xr:uid="{00000000-0005-0000-0000-00001D0E0000}"/>
    <cellStyle name="Bilješka 3 2 13 8 2 3" xfId="12172" xr:uid="{00000000-0005-0000-0000-00001E0E0000}"/>
    <cellStyle name="Bilješka 3 2 13 8 3" xfId="12173" xr:uid="{00000000-0005-0000-0000-00001F0E0000}"/>
    <cellStyle name="Bilješka 3 2 13 8 4" xfId="12174" xr:uid="{00000000-0005-0000-0000-0000200E0000}"/>
    <cellStyle name="Bilješka 3 2 13 9" xfId="3650" xr:uid="{00000000-0005-0000-0000-0000210E0000}"/>
    <cellStyle name="Bilješka 3 2 13 9 2" xfId="8322" xr:uid="{00000000-0005-0000-0000-0000220E0000}"/>
    <cellStyle name="Bilješka 3 2 13 9 2 2" xfId="12175" xr:uid="{00000000-0005-0000-0000-0000230E0000}"/>
    <cellStyle name="Bilješka 3 2 13 9 2 3" xfId="12176" xr:uid="{00000000-0005-0000-0000-0000240E0000}"/>
    <cellStyle name="Bilješka 3 2 13 9 3" xfId="12177" xr:uid="{00000000-0005-0000-0000-0000250E0000}"/>
    <cellStyle name="Bilješka 3 2 13 9 4" xfId="12178" xr:uid="{00000000-0005-0000-0000-0000260E0000}"/>
    <cellStyle name="Bilješka 3 2 14" xfId="1159" xr:uid="{00000000-0005-0000-0000-0000270E0000}"/>
    <cellStyle name="Bilješka 3 2 14 10" xfId="4834" xr:uid="{00000000-0005-0000-0000-0000280E0000}"/>
    <cellStyle name="Bilješka 3 2 14 10 2" xfId="12179" xr:uid="{00000000-0005-0000-0000-0000290E0000}"/>
    <cellStyle name="Bilješka 3 2 14 10 3" xfId="12180" xr:uid="{00000000-0005-0000-0000-00002A0E0000}"/>
    <cellStyle name="Bilješka 3 2 14 11" xfId="12181" xr:uid="{00000000-0005-0000-0000-00002B0E0000}"/>
    <cellStyle name="Bilješka 3 2 14 12" xfId="12182" xr:uid="{00000000-0005-0000-0000-00002C0E0000}"/>
    <cellStyle name="Bilješka 3 2 14 2" xfId="1770" xr:uid="{00000000-0005-0000-0000-00002D0E0000}"/>
    <cellStyle name="Bilješka 3 2 14 2 2" xfId="6452" xr:uid="{00000000-0005-0000-0000-00002E0E0000}"/>
    <cellStyle name="Bilješka 3 2 14 2 2 2" xfId="12183" xr:uid="{00000000-0005-0000-0000-00002F0E0000}"/>
    <cellStyle name="Bilješka 3 2 14 2 2 3" xfId="12184" xr:uid="{00000000-0005-0000-0000-0000300E0000}"/>
    <cellStyle name="Bilješka 3 2 14 2 3" xfId="12185" xr:uid="{00000000-0005-0000-0000-0000310E0000}"/>
    <cellStyle name="Bilješka 3 2 14 2 4" xfId="12186" xr:uid="{00000000-0005-0000-0000-0000320E0000}"/>
    <cellStyle name="Bilješka 3 2 14 3" xfId="2181" xr:uid="{00000000-0005-0000-0000-0000330E0000}"/>
    <cellStyle name="Bilješka 3 2 14 3 2" xfId="6861" xr:uid="{00000000-0005-0000-0000-0000340E0000}"/>
    <cellStyle name="Bilješka 3 2 14 3 2 2" xfId="12187" xr:uid="{00000000-0005-0000-0000-0000350E0000}"/>
    <cellStyle name="Bilješka 3 2 14 3 2 3" xfId="12188" xr:uid="{00000000-0005-0000-0000-0000360E0000}"/>
    <cellStyle name="Bilješka 3 2 14 3 3" xfId="12189" xr:uid="{00000000-0005-0000-0000-0000370E0000}"/>
    <cellStyle name="Bilješka 3 2 14 3 4" xfId="12190" xr:uid="{00000000-0005-0000-0000-0000380E0000}"/>
    <cellStyle name="Bilješka 3 2 14 4" xfId="2582" xr:uid="{00000000-0005-0000-0000-0000390E0000}"/>
    <cellStyle name="Bilješka 3 2 14 4 2" xfId="7260" xr:uid="{00000000-0005-0000-0000-00003A0E0000}"/>
    <cellStyle name="Bilješka 3 2 14 4 2 2" xfId="12191" xr:uid="{00000000-0005-0000-0000-00003B0E0000}"/>
    <cellStyle name="Bilješka 3 2 14 4 2 3" xfId="12192" xr:uid="{00000000-0005-0000-0000-00003C0E0000}"/>
    <cellStyle name="Bilješka 3 2 14 4 3" xfId="12193" xr:uid="{00000000-0005-0000-0000-00003D0E0000}"/>
    <cellStyle name="Bilješka 3 2 14 4 4" xfId="12194" xr:uid="{00000000-0005-0000-0000-00003E0E0000}"/>
    <cellStyle name="Bilješka 3 2 14 5" xfId="2861" xr:uid="{00000000-0005-0000-0000-00003F0E0000}"/>
    <cellStyle name="Bilješka 3 2 14 5 2" xfId="7538" xr:uid="{00000000-0005-0000-0000-0000400E0000}"/>
    <cellStyle name="Bilješka 3 2 14 5 2 2" xfId="12195" xr:uid="{00000000-0005-0000-0000-0000410E0000}"/>
    <cellStyle name="Bilješka 3 2 14 5 2 3" xfId="12196" xr:uid="{00000000-0005-0000-0000-0000420E0000}"/>
    <cellStyle name="Bilješka 3 2 14 5 3" xfId="12197" xr:uid="{00000000-0005-0000-0000-0000430E0000}"/>
    <cellStyle name="Bilješka 3 2 14 5 4" xfId="12198" xr:uid="{00000000-0005-0000-0000-0000440E0000}"/>
    <cellStyle name="Bilješka 3 2 14 6" xfId="3158" xr:uid="{00000000-0005-0000-0000-0000450E0000}"/>
    <cellStyle name="Bilješka 3 2 14 6 2" xfId="7834" xr:uid="{00000000-0005-0000-0000-0000460E0000}"/>
    <cellStyle name="Bilješka 3 2 14 6 2 2" xfId="12199" xr:uid="{00000000-0005-0000-0000-0000470E0000}"/>
    <cellStyle name="Bilješka 3 2 14 6 2 3" xfId="12200" xr:uid="{00000000-0005-0000-0000-0000480E0000}"/>
    <cellStyle name="Bilješka 3 2 14 6 3" xfId="12201" xr:uid="{00000000-0005-0000-0000-0000490E0000}"/>
    <cellStyle name="Bilješka 3 2 14 6 4" xfId="12202" xr:uid="{00000000-0005-0000-0000-00004A0E0000}"/>
    <cellStyle name="Bilješka 3 2 14 7" xfId="3550" xr:uid="{00000000-0005-0000-0000-00004B0E0000}"/>
    <cellStyle name="Bilješka 3 2 14 7 2" xfId="8226" xr:uid="{00000000-0005-0000-0000-00004C0E0000}"/>
    <cellStyle name="Bilješka 3 2 14 7 2 2" xfId="12203" xr:uid="{00000000-0005-0000-0000-00004D0E0000}"/>
    <cellStyle name="Bilješka 3 2 14 7 2 3" xfId="12204" xr:uid="{00000000-0005-0000-0000-00004E0E0000}"/>
    <cellStyle name="Bilješka 3 2 14 7 3" xfId="12205" xr:uid="{00000000-0005-0000-0000-00004F0E0000}"/>
    <cellStyle name="Bilješka 3 2 14 7 4" xfId="12206" xr:uid="{00000000-0005-0000-0000-0000500E0000}"/>
    <cellStyle name="Bilješka 3 2 14 8" xfId="3998" xr:uid="{00000000-0005-0000-0000-0000510E0000}"/>
    <cellStyle name="Bilješka 3 2 14 8 2" xfId="8670" xr:uid="{00000000-0005-0000-0000-0000520E0000}"/>
    <cellStyle name="Bilješka 3 2 14 8 2 2" xfId="12207" xr:uid="{00000000-0005-0000-0000-0000530E0000}"/>
    <cellStyle name="Bilješka 3 2 14 8 2 3" xfId="12208" xr:uid="{00000000-0005-0000-0000-0000540E0000}"/>
    <cellStyle name="Bilješka 3 2 14 8 3" xfId="12209" xr:uid="{00000000-0005-0000-0000-0000550E0000}"/>
    <cellStyle name="Bilješka 3 2 14 8 4" xfId="12210" xr:uid="{00000000-0005-0000-0000-0000560E0000}"/>
    <cellStyle name="Bilješka 3 2 14 9" xfId="4406" xr:uid="{00000000-0005-0000-0000-0000570E0000}"/>
    <cellStyle name="Bilješka 3 2 14 9 2" xfId="9078" xr:uid="{00000000-0005-0000-0000-0000580E0000}"/>
    <cellStyle name="Bilješka 3 2 14 9 2 2" xfId="12211" xr:uid="{00000000-0005-0000-0000-0000590E0000}"/>
    <cellStyle name="Bilješka 3 2 14 9 2 3" xfId="12212" xr:uid="{00000000-0005-0000-0000-00005A0E0000}"/>
    <cellStyle name="Bilješka 3 2 14 9 3" xfId="12213" xr:uid="{00000000-0005-0000-0000-00005B0E0000}"/>
    <cellStyle name="Bilješka 3 2 14 9 4" xfId="12214" xr:uid="{00000000-0005-0000-0000-00005C0E0000}"/>
    <cellStyle name="Bilješka 3 2 15" xfId="746" xr:uid="{00000000-0005-0000-0000-00005D0E0000}"/>
    <cellStyle name="Bilješka 3 2 15 2" xfId="5439" xr:uid="{00000000-0005-0000-0000-00005E0E0000}"/>
    <cellStyle name="Bilješka 3 2 15 2 2" xfId="12215" xr:uid="{00000000-0005-0000-0000-00005F0E0000}"/>
    <cellStyle name="Bilješka 3 2 15 2 3" xfId="12216" xr:uid="{00000000-0005-0000-0000-0000600E0000}"/>
    <cellStyle name="Bilješka 3 2 15 3" xfId="12217" xr:uid="{00000000-0005-0000-0000-0000610E0000}"/>
    <cellStyle name="Bilješka 3 2 15 4" xfId="12218" xr:uid="{00000000-0005-0000-0000-0000620E0000}"/>
    <cellStyle name="Bilješka 3 2 16" xfId="1334" xr:uid="{00000000-0005-0000-0000-0000630E0000}"/>
    <cellStyle name="Bilješka 3 2 16 2" xfId="6017" xr:uid="{00000000-0005-0000-0000-0000640E0000}"/>
    <cellStyle name="Bilješka 3 2 16 2 2" xfId="12219" xr:uid="{00000000-0005-0000-0000-0000650E0000}"/>
    <cellStyle name="Bilješka 3 2 16 2 3" xfId="12220" xr:uid="{00000000-0005-0000-0000-0000660E0000}"/>
    <cellStyle name="Bilješka 3 2 16 3" xfId="12221" xr:uid="{00000000-0005-0000-0000-0000670E0000}"/>
    <cellStyle name="Bilješka 3 2 16 4" xfId="12222" xr:uid="{00000000-0005-0000-0000-0000680E0000}"/>
    <cellStyle name="Bilješka 3 2 17" xfId="1216" xr:uid="{00000000-0005-0000-0000-0000690E0000}"/>
    <cellStyle name="Bilješka 3 2 17 2" xfId="5900" xr:uid="{00000000-0005-0000-0000-00006A0E0000}"/>
    <cellStyle name="Bilješka 3 2 17 2 2" xfId="12223" xr:uid="{00000000-0005-0000-0000-00006B0E0000}"/>
    <cellStyle name="Bilješka 3 2 17 2 3" xfId="12224" xr:uid="{00000000-0005-0000-0000-00006C0E0000}"/>
    <cellStyle name="Bilješka 3 2 17 3" xfId="12225" xr:uid="{00000000-0005-0000-0000-00006D0E0000}"/>
    <cellStyle name="Bilješka 3 2 17 4" xfId="12226" xr:uid="{00000000-0005-0000-0000-00006E0E0000}"/>
    <cellStyle name="Bilješka 3 2 18" xfId="1186" xr:uid="{00000000-0005-0000-0000-00006F0E0000}"/>
    <cellStyle name="Bilješka 3 2 18 2" xfId="5873" xr:uid="{00000000-0005-0000-0000-0000700E0000}"/>
    <cellStyle name="Bilješka 3 2 18 2 2" xfId="12227" xr:uid="{00000000-0005-0000-0000-0000710E0000}"/>
    <cellStyle name="Bilješka 3 2 18 2 3" xfId="12228" xr:uid="{00000000-0005-0000-0000-0000720E0000}"/>
    <cellStyle name="Bilješka 3 2 18 3" xfId="12229" xr:uid="{00000000-0005-0000-0000-0000730E0000}"/>
    <cellStyle name="Bilješka 3 2 18 4" xfId="12230" xr:uid="{00000000-0005-0000-0000-0000740E0000}"/>
    <cellStyle name="Bilješka 3 2 19" xfId="1313" xr:uid="{00000000-0005-0000-0000-0000750E0000}"/>
    <cellStyle name="Bilješka 3 2 19 2" xfId="5996" xr:uid="{00000000-0005-0000-0000-0000760E0000}"/>
    <cellStyle name="Bilješka 3 2 19 2 2" xfId="12231" xr:uid="{00000000-0005-0000-0000-0000770E0000}"/>
    <cellStyle name="Bilješka 3 2 19 2 3" xfId="12232" xr:uid="{00000000-0005-0000-0000-0000780E0000}"/>
    <cellStyle name="Bilješka 3 2 19 3" xfId="12233" xr:uid="{00000000-0005-0000-0000-0000790E0000}"/>
    <cellStyle name="Bilješka 3 2 19 4" xfId="12234" xr:uid="{00000000-0005-0000-0000-00007A0E0000}"/>
    <cellStyle name="Bilješka 3 2 2" xfId="496" xr:uid="{00000000-0005-0000-0000-00007B0E0000}"/>
    <cellStyle name="Bilješka 3 2 2 10" xfId="4059" xr:uid="{00000000-0005-0000-0000-00007C0E0000}"/>
    <cellStyle name="Bilješka 3 2 2 10 2" xfId="8731" xr:uid="{00000000-0005-0000-0000-00007D0E0000}"/>
    <cellStyle name="Bilješka 3 2 2 10 2 2" xfId="12235" xr:uid="{00000000-0005-0000-0000-00007E0E0000}"/>
    <cellStyle name="Bilješka 3 2 2 10 2 3" xfId="12236" xr:uid="{00000000-0005-0000-0000-00007F0E0000}"/>
    <cellStyle name="Bilješka 3 2 2 10 3" xfId="12237" xr:uid="{00000000-0005-0000-0000-0000800E0000}"/>
    <cellStyle name="Bilješka 3 2 2 10 4" xfId="12238" xr:uid="{00000000-0005-0000-0000-0000810E0000}"/>
    <cellStyle name="Bilješka 3 2 2 11" xfId="4487" xr:uid="{00000000-0005-0000-0000-0000820E0000}"/>
    <cellStyle name="Bilješka 3 2 2 11 2" xfId="12239" xr:uid="{00000000-0005-0000-0000-0000830E0000}"/>
    <cellStyle name="Bilješka 3 2 2 11 3" xfId="12240" xr:uid="{00000000-0005-0000-0000-0000840E0000}"/>
    <cellStyle name="Bilješka 3 2 2 12" xfId="12241" xr:uid="{00000000-0005-0000-0000-0000850E0000}"/>
    <cellStyle name="Bilješka 3 2 2 13" xfId="12242" xr:uid="{00000000-0005-0000-0000-0000860E0000}"/>
    <cellStyle name="Bilješka 3 2 2 2" xfId="810" xr:uid="{00000000-0005-0000-0000-0000870E0000}"/>
    <cellStyle name="Bilješka 3 2 2 2 2" xfId="5503" xr:uid="{00000000-0005-0000-0000-0000880E0000}"/>
    <cellStyle name="Bilješka 3 2 2 2 2 2" xfId="12243" xr:uid="{00000000-0005-0000-0000-0000890E0000}"/>
    <cellStyle name="Bilješka 3 2 2 2 2 3" xfId="12244" xr:uid="{00000000-0005-0000-0000-00008A0E0000}"/>
    <cellStyle name="Bilješka 3 2 2 2 3" xfId="12245" xr:uid="{00000000-0005-0000-0000-00008B0E0000}"/>
    <cellStyle name="Bilješka 3 2 2 2 4" xfId="12246" xr:uid="{00000000-0005-0000-0000-00008C0E0000}"/>
    <cellStyle name="Bilješka 3 2 2 3" xfId="1399" xr:uid="{00000000-0005-0000-0000-00008D0E0000}"/>
    <cellStyle name="Bilješka 3 2 2 3 2" xfId="6082" xr:uid="{00000000-0005-0000-0000-00008E0E0000}"/>
    <cellStyle name="Bilješka 3 2 2 3 2 2" xfId="12247" xr:uid="{00000000-0005-0000-0000-00008F0E0000}"/>
    <cellStyle name="Bilješka 3 2 2 3 2 3" xfId="12248" xr:uid="{00000000-0005-0000-0000-0000900E0000}"/>
    <cellStyle name="Bilješka 3 2 2 3 3" xfId="12249" xr:uid="{00000000-0005-0000-0000-0000910E0000}"/>
    <cellStyle name="Bilješka 3 2 2 3 4" xfId="12250" xr:uid="{00000000-0005-0000-0000-0000920E0000}"/>
    <cellStyle name="Bilješka 3 2 2 4" xfId="1815" xr:uid="{00000000-0005-0000-0000-0000930E0000}"/>
    <cellStyle name="Bilješka 3 2 2 4 2" xfId="6497" xr:uid="{00000000-0005-0000-0000-0000940E0000}"/>
    <cellStyle name="Bilješka 3 2 2 4 2 2" xfId="12251" xr:uid="{00000000-0005-0000-0000-0000950E0000}"/>
    <cellStyle name="Bilješka 3 2 2 4 2 3" xfId="12252" xr:uid="{00000000-0005-0000-0000-0000960E0000}"/>
    <cellStyle name="Bilješka 3 2 2 4 3" xfId="12253" xr:uid="{00000000-0005-0000-0000-0000970E0000}"/>
    <cellStyle name="Bilješka 3 2 2 4 4" xfId="12254" xr:uid="{00000000-0005-0000-0000-0000980E0000}"/>
    <cellStyle name="Bilješka 3 2 2 5" xfId="2226" xr:uid="{00000000-0005-0000-0000-0000990E0000}"/>
    <cellStyle name="Bilješka 3 2 2 5 2" xfId="6906" xr:uid="{00000000-0005-0000-0000-00009A0E0000}"/>
    <cellStyle name="Bilješka 3 2 2 5 2 2" xfId="12255" xr:uid="{00000000-0005-0000-0000-00009B0E0000}"/>
    <cellStyle name="Bilješka 3 2 2 5 2 3" xfId="12256" xr:uid="{00000000-0005-0000-0000-00009C0E0000}"/>
    <cellStyle name="Bilješka 3 2 2 5 3" xfId="12257" xr:uid="{00000000-0005-0000-0000-00009D0E0000}"/>
    <cellStyle name="Bilješka 3 2 2 5 4" xfId="12258" xr:uid="{00000000-0005-0000-0000-00009E0E0000}"/>
    <cellStyle name="Bilješka 3 2 2 6" xfId="2637" xr:uid="{00000000-0005-0000-0000-00009F0E0000}"/>
    <cellStyle name="Bilješka 3 2 2 6 2" xfId="7315" xr:uid="{00000000-0005-0000-0000-0000A00E0000}"/>
    <cellStyle name="Bilješka 3 2 2 6 2 2" xfId="12259" xr:uid="{00000000-0005-0000-0000-0000A10E0000}"/>
    <cellStyle name="Bilješka 3 2 2 6 2 3" xfId="12260" xr:uid="{00000000-0005-0000-0000-0000A20E0000}"/>
    <cellStyle name="Bilješka 3 2 2 6 3" xfId="12261" xr:uid="{00000000-0005-0000-0000-0000A30E0000}"/>
    <cellStyle name="Bilješka 3 2 2 6 4" xfId="12262" xr:uid="{00000000-0005-0000-0000-0000A40E0000}"/>
    <cellStyle name="Bilješka 3 2 2 7" xfId="1579" xr:uid="{00000000-0005-0000-0000-0000A50E0000}"/>
    <cellStyle name="Bilješka 3 2 2 7 2" xfId="6262" xr:uid="{00000000-0005-0000-0000-0000A60E0000}"/>
    <cellStyle name="Bilješka 3 2 2 7 2 2" xfId="12263" xr:uid="{00000000-0005-0000-0000-0000A70E0000}"/>
    <cellStyle name="Bilješka 3 2 2 7 2 3" xfId="12264" xr:uid="{00000000-0005-0000-0000-0000A80E0000}"/>
    <cellStyle name="Bilješka 3 2 2 7 3" xfId="12265" xr:uid="{00000000-0005-0000-0000-0000A90E0000}"/>
    <cellStyle name="Bilješka 3 2 2 7 4" xfId="12266" xr:uid="{00000000-0005-0000-0000-0000AA0E0000}"/>
    <cellStyle name="Bilješka 3 2 2 8" xfId="3203" xr:uid="{00000000-0005-0000-0000-0000AB0E0000}"/>
    <cellStyle name="Bilješka 3 2 2 8 2" xfId="7879" xr:uid="{00000000-0005-0000-0000-0000AC0E0000}"/>
    <cellStyle name="Bilješka 3 2 2 8 2 2" xfId="12267" xr:uid="{00000000-0005-0000-0000-0000AD0E0000}"/>
    <cellStyle name="Bilješka 3 2 2 8 2 3" xfId="12268" xr:uid="{00000000-0005-0000-0000-0000AE0E0000}"/>
    <cellStyle name="Bilješka 3 2 2 8 3" xfId="12269" xr:uid="{00000000-0005-0000-0000-0000AF0E0000}"/>
    <cellStyle name="Bilješka 3 2 2 8 4" xfId="12270" xr:uid="{00000000-0005-0000-0000-0000B00E0000}"/>
    <cellStyle name="Bilješka 3 2 2 9" xfId="3651" xr:uid="{00000000-0005-0000-0000-0000B10E0000}"/>
    <cellStyle name="Bilješka 3 2 2 9 2" xfId="8323" xr:uid="{00000000-0005-0000-0000-0000B20E0000}"/>
    <cellStyle name="Bilješka 3 2 2 9 2 2" xfId="12271" xr:uid="{00000000-0005-0000-0000-0000B30E0000}"/>
    <cellStyle name="Bilješka 3 2 2 9 2 3" xfId="12272" xr:uid="{00000000-0005-0000-0000-0000B40E0000}"/>
    <cellStyle name="Bilješka 3 2 2 9 3" xfId="12273" xr:uid="{00000000-0005-0000-0000-0000B50E0000}"/>
    <cellStyle name="Bilješka 3 2 2 9 4" xfId="12274" xr:uid="{00000000-0005-0000-0000-0000B60E0000}"/>
    <cellStyle name="Bilješka 3 2 20" xfId="1244" xr:uid="{00000000-0005-0000-0000-0000B70E0000}"/>
    <cellStyle name="Bilješka 3 2 20 2" xfId="5927" xr:uid="{00000000-0005-0000-0000-0000B80E0000}"/>
    <cellStyle name="Bilješka 3 2 20 2 2" xfId="12275" xr:uid="{00000000-0005-0000-0000-0000B90E0000}"/>
    <cellStyle name="Bilješka 3 2 20 2 3" xfId="12276" xr:uid="{00000000-0005-0000-0000-0000BA0E0000}"/>
    <cellStyle name="Bilješka 3 2 20 3" xfId="12277" xr:uid="{00000000-0005-0000-0000-0000BB0E0000}"/>
    <cellStyle name="Bilješka 3 2 20 4" xfId="12278" xr:uid="{00000000-0005-0000-0000-0000BC0E0000}"/>
    <cellStyle name="Bilješka 3 2 21" xfId="3587" xr:uid="{00000000-0005-0000-0000-0000BD0E0000}"/>
    <cellStyle name="Bilješka 3 2 21 2" xfId="8259" xr:uid="{00000000-0005-0000-0000-0000BE0E0000}"/>
    <cellStyle name="Bilješka 3 2 21 2 2" xfId="12279" xr:uid="{00000000-0005-0000-0000-0000BF0E0000}"/>
    <cellStyle name="Bilješka 3 2 21 2 3" xfId="12280" xr:uid="{00000000-0005-0000-0000-0000C00E0000}"/>
    <cellStyle name="Bilješka 3 2 21 3" xfId="12281" xr:uid="{00000000-0005-0000-0000-0000C10E0000}"/>
    <cellStyle name="Bilješka 3 2 21 4" xfId="12282" xr:uid="{00000000-0005-0000-0000-0000C20E0000}"/>
    <cellStyle name="Bilješka 3 2 22" xfId="3574" xr:uid="{00000000-0005-0000-0000-0000C30E0000}"/>
    <cellStyle name="Bilješka 3 2 22 2" xfId="8246" xr:uid="{00000000-0005-0000-0000-0000C40E0000}"/>
    <cellStyle name="Bilješka 3 2 22 2 2" xfId="12283" xr:uid="{00000000-0005-0000-0000-0000C50E0000}"/>
    <cellStyle name="Bilješka 3 2 22 2 3" xfId="12284" xr:uid="{00000000-0005-0000-0000-0000C60E0000}"/>
    <cellStyle name="Bilješka 3 2 22 3" xfId="12285" xr:uid="{00000000-0005-0000-0000-0000C70E0000}"/>
    <cellStyle name="Bilješka 3 2 22 4" xfId="12286" xr:uid="{00000000-0005-0000-0000-0000C80E0000}"/>
    <cellStyle name="Bilješka 3 2 23" xfId="4423" xr:uid="{00000000-0005-0000-0000-0000C90E0000}"/>
    <cellStyle name="Bilješka 3 2 23 2" xfId="12287" xr:uid="{00000000-0005-0000-0000-0000CA0E0000}"/>
    <cellStyle name="Bilješka 3 2 23 3" xfId="12288" xr:uid="{00000000-0005-0000-0000-0000CB0E0000}"/>
    <cellStyle name="Bilješka 3 2 24" xfId="12289" xr:uid="{00000000-0005-0000-0000-0000CC0E0000}"/>
    <cellStyle name="Bilješka 3 2 25" xfId="12290" xr:uid="{00000000-0005-0000-0000-0000CD0E0000}"/>
    <cellStyle name="Bilješka 3 2 3" xfId="437" xr:uid="{00000000-0005-0000-0000-0000CE0E0000}"/>
    <cellStyle name="Bilješka 3 2 3 10" xfId="4060" xr:uid="{00000000-0005-0000-0000-0000CF0E0000}"/>
    <cellStyle name="Bilješka 3 2 3 10 2" xfId="8732" xr:uid="{00000000-0005-0000-0000-0000D00E0000}"/>
    <cellStyle name="Bilješka 3 2 3 10 2 2" xfId="12291" xr:uid="{00000000-0005-0000-0000-0000D10E0000}"/>
    <cellStyle name="Bilješka 3 2 3 10 2 3" xfId="12292" xr:uid="{00000000-0005-0000-0000-0000D20E0000}"/>
    <cellStyle name="Bilješka 3 2 3 10 3" xfId="12293" xr:uid="{00000000-0005-0000-0000-0000D30E0000}"/>
    <cellStyle name="Bilješka 3 2 3 10 4" xfId="12294" xr:uid="{00000000-0005-0000-0000-0000D40E0000}"/>
    <cellStyle name="Bilješka 3 2 3 11" xfId="4488" xr:uid="{00000000-0005-0000-0000-0000D50E0000}"/>
    <cellStyle name="Bilješka 3 2 3 11 2" xfId="12295" xr:uid="{00000000-0005-0000-0000-0000D60E0000}"/>
    <cellStyle name="Bilješka 3 2 3 11 3" xfId="12296" xr:uid="{00000000-0005-0000-0000-0000D70E0000}"/>
    <cellStyle name="Bilješka 3 2 3 12" xfId="12297" xr:uid="{00000000-0005-0000-0000-0000D80E0000}"/>
    <cellStyle name="Bilješka 3 2 3 13" xfId="12298" xr:uid="{00000000-0005-0000-0000-0000D90E0000}"/>
    <cellStyle name="Bilješka 3 2 3 2" xfId="811" xr:uid="{00000000-0005-0000-0000-0000DA0E0000}"/>
    <cellStyle name="Bilješka 3 2 3 2 2" xfId="5504" xr:uid="{00000000-0005-0000-0000-0000DB0E0000}"/>
    <cellStyle name="Bilješka 3 2 3 2 2 2" xfId="12299" xr:uid="{00000000-0005-0000-0000-0000DC0E0000}"/>
    <cellStyle name="Bilješka 3 2 3 2 2 3" xfId="12300" xr:uid="{00000000-0005-0000-0000-0000DD0E0000}"/>
    <cellStyle name="Bilješka 3 2 3 2 3" xfId="12301" xr:uid="{00000000-0005-0000-0000-0000DE0E0000}"/>
    <cellStyle name="Bilješka 3 2 3 2 4" xfId="12302" xr:uid="{00000000-0005-0000-0000-0000DF0E0000}"/>
    <cellStyle name="Bilješka 3 2 3 3" xfId="1400" xr:uid="{00000000-0005-0000-0000-0000E00E0000}"/>
    <cellStyle name="Bilješka 3 2 3 3 2" xfId="6083" xr:uid="{00000000-0005-0000-0000-0000E10E0000}"/>
    <cellStyle name="Bilješka 3 2 3 3 2 2" xfId="12303" xr:uid="{00000000-0005-0000-0000-0000E20E0000}"/>
    <cellStyle name="Bilješka 3 2 3 3 2 3" xfId="12304" xr:uid="{00000000-0005-0000-0000-0000E30E0000}"/>
    <cellStyle name="Bilješka 3 2 3 3 3" xfId="12305" xr:uid="{00000000-0005-0000-0000-0000E40E0000}"/>
    <cellStyle name="Bilješka 3 2 3 3 4" xfId="12306" xr:uid="{00000000-0005-0000-0000-0000E50E0000}"/>
    <cellStyle name="Bilješka 3 2 3 4" xfId="1816" xr:uid="{00000000-0005-0000-0000-0000E60E0000}"/>
    <cellStyle name="Bilješka 3 2 3 4 2" xfId="6498" xr:uid="{00000000-0005-0000-0000-0000E70E0000}"/>
    <cellStyle name="Bilješka 3 2 3 4 2 2" xfId="12307" xr:uid="{00000000-0005-0000-0000-0000E80E0000}"/>
    <cellStyle name="Bilješka 3 2 3 4 2 3" xfId="12308" xr:uid="{00000000-0005-0000-0000-0000E90E0000}"/>
    <cellStyle name="Bilješka 3 2 3 4 3" xfId="12309" xr:uid="{00000000-0005-0000-0000-0000EA0E0000}"/>
    <cellStyle name="Bilješka 3 2 3 4 4" xfId="12310" xr:uid="{00000000-0005-0000-0000-0000EB0E0000}"/>
    <cellStyle name="Bilješka 3 2 3 5" xfId="2227" xr:uid="{00000000-0005-0000-0000-0000EC0E0000}"/>
    <cellStyle name="Bilješka 3 2 3 5 2" xfId="6907" xr:uid="{00000000-0005-0000-0000-0000ED0E0000}"/>
    <cellStyle name="Bilješka 3 2 3 5 2 2" xfId="12311" xr:uid="{00000000-0005-0000-0000-0000EE0E0000}"/>
    <cellStyle name="Bilješka 3 2 3 5 2 3" xfId="12312" xr:uid="{00000000-0005-0000-0000-0000EF0E0000}"/>
    <cellStyle name="Bilješka 3 2 3 5 3" xfId="12313" xr:uid="{00000000-0005-0000-0000-0000F00E0000}"/>
    <cellStyle name="Bilješka 3 2 3 5 4" xfId="12314" xr:uid="{00000000-0005-0000-0000-0000F10E0000}"/>
    <cellStyle name="Bilješka 3 2 3 6" xfId="2638" xr:uid="{00000000-0005-0000-0000-0000F20E0000}"/>
    <cellStyle name="Bilješka 3 2 3 6 2" xfId="7316" xr:uid="{00000000-0005-0000-0000-0000F30E0000}"/>
    <cellStyle name="Bilješka 3 2 3 6 2 2" xfId="12315" xr:uid="{00000000-0005-0000-0000-0000F40E0000}"/>
    <cellStyle name="Bilješka 3 2 3 6 2 3" xfId="12316" xr:uid="{00000000-0005-0000-0000-0000F50E0000}"/>
    <cellStyle name="Bilješka 3 2 3 6 3" xfId="12317" xr:uid="{00000000-0005-0000-0000-0000F60E0000}"/>
    <cellStyle name="Bilješka 3 2 3 6 4" xfId="12318" xr:uid="{00000000-0005-0000-0000-0000F70E0000}"/>
    <cellStyle name="Bilješka 3 2 3 7" xfId="1192" xr:uid="{00000000-0005-0000-0000-0000F80E0000}"/>
    <cellStyle name="Bilješka 3 2 3 7 2" xfId="5878" xr:uid="{00000000-0005-0000-0000-0000F90E0000}"/>
    <cellStyle name="Bilješka 3 2 3 7 2 2" xfId="12319" xr:uid="{00000000-0005-0000-0000-0000FA0E0000}"/>
    <cellStyle name="Bilješka 3 2 3 7 2 3" xfId="12320" xr:uid="{00000000-0005-0000-0000-0000FB0E0000}"/>
    <cellStyle name="Bilješka 3 2 3 7 3" xfId="12321" xr:uid="{00000000-0005-0000-0000-0000FC0E0000}"/>
    <cellStyle name="Bilješka 3 2 3 7 4" xfId="12322" xr:uid="{00000000-0005-0000-0000-0000FD0E0000}"/>
    <cellStyle name="Bilješka 3 2 3 8" xfId="3204" xr:uid="{00000000-0005-0000-0000-0000FE0E0000}"/>
    <cellStyle name="Bilješka 3 2 3 8 2" xfId="7880" xr:uid="{00000000-0005-0000-0000-0000FF0E0000}"/>
    <cellStyle name="Bilješka 3 2 3 8 2 2" xfId="12323" xr:uid="{00000000-0005-0000-0000-0000000F0000}"/>
    <cellStyle name="Bilješka 3 2 3 8 2 3" xfId="12324" xr:uid="{00000000-0005-0000-0000-0000010F0000}"/>
    <cellStyle name="Bilješka 3 2 3 8 3" xfId="12325" xr:uid="{00000000-0005-0000-0000-0000020F0000}"/>
    <cellStyle name="Bilješka 3 2 3 8 4" xfId="12326" xr:uid="{00000000-0005-0000-0000-0000030F0000}"/>
    <cellStyle name="Bilješka 3 2 3 9" xfId="3652" xr:uid="{00000000-0005-0000-0000-0000040F0000}"/>
    <cellStyle name="Bilješka 3 2 3 9 2" xfId="8324" xr:uid="{00000000-0005-0000-0000-0000050F0000}"/>
    <cellStyle name="Bilješka 3 2 3 9 2 2" xfId="12327" xr:uid="{00000000-0005-0000-0000-0000060F0000}"/>
    <cellStyle name="Bilješka 3 2 3 9 2 3" xfId="12328" xr:uid="{00000000-0005-0000-0000-0000070F0000}"/>
    <cellStyle name="Bilješka 3 2 3 9 3" xfId="12329" xr:uid="{00000000-0005-0000-0000-0000080F0000}"/>
    <cellStyle name="Bilješka 3 2 3 9 4" xfId="12330" xr:uid="{00000000-0005-0000-0000-0000090F0000}"/>
    <cellStyle name="Bilješka 3 2 4" xfId="322" xr:uid="{00000000-0005-0000-0000-00000A0F0000}"/>
    <cellStyle name="Bilješka 3 2 4 10" xfId="4061" xr:uid="{00000000-0005-0000-0000-00000B0F0000}"/>
    <cellStyle name="Bilješka 3 2 4 10 2" xfId="8733" xr:uid="{00000000-0005-0000-0000-00000C0F0000}"/>
    <cellStyle name="Bilješka 3 2 4 10 2 2" xfId="12331" xr:uid="{00000000-0005-0000-0000-00000D0F0000}"/>
    <cellStyle name="Bilješka 3 2 4 10 2 3" xfId="12332" xr:uid="{00000000-0005-0000-0000-00000E0F0000}"/>
    <cellStyle name="Bilješka 3 2 4 10 3" xfId="12333" xr:uid="{00000000-0005-0000-0000-00000F0F0000}"/>
    <cellStyle name="Bilješka 3 2 4 10 4" xfId="12334" xr:uid="{00000000-0005-0000-0000-0000100F0000}"/>
    <cellStyle name="Bilješka 3 2 4 11" xfId="4489" xr:uid="{00000000-0005-0000-0000-0000110F0000}"/>
    <cellStyle name="Bilješka 3 2 4 11 2" xfId="12335" xr:uid="{00000000-0005-0000-0000-0000120F0000}"/>
    <cellStyle name="Bilješka 3 2 4 11 3" xfId="12336" xr:uid="{00000000-0005-0000-0000-0000130F0000}"/>
    <cellStyle name="Bilješka 3 2 4 12" xfId="12337" xr:uid="{00000000-0005-0000-0000-0000140F0000}"/>
    <cellStyle name="Bilješka 3 2 4 13" xfId="12338" xr:uid="{00000000-0005-0000-0000-0000150F0000}"/>
    <cellStyle name="Bilješka 3 2 4 2" xfId="812" xr:uid="{00000000-0005-0000-0000-0000160F0000}"/>
    <cellStyle name="Bilješka 3 2 4 2 2" xfId="5505" xr:uid="{00000000-0005-0000-0000-0000170F0000}"/>
    <cellStyle name="Bilješka 3 2 4 2 2 2" xfId="12339" xr:uid="{00000000-0005-0000-0000-0000180F0000}"/>
    <cellStyle name="Bilješka 3 2 4 2 2 3" xfId="12340" xr:uid="{00000000-0005-0000-0000-0000190F0000}"/>
    <cellStyle name="Bilješka 3 2 4 2 3" xfId="12341" xr:uid="{00000000-0005-0000-0000-00001A0F0000}"/>
    <cellStyle name="Bilješka 3 2 4 2 4" xfId="12342" xr:uid="{00000000-0005-0000-0000-00001B0F0000}"/>
    <cellStyle name="Bilješka 3 2 4 3" xfId="1401" xr:uid="{00000000-0005-0000-0000-00001C0F0000}"/>
    <cellStyle name="Bilješka 3 2 4 3 2" xfId="6084" xr:uid="{00000000-0005-0000-0000-00001D0F0000}"/>
    <cellStyle name="Bilješka 3 2 4 3 2 2" xfId="12343" xr:uid="{00000000-0005-0000-0000-00001E0F0000}"/>
    <cellStyle name="Bilješka 3 2 4 3 2 3" xfId="12344" xr:uid="{00000000-0005-0000-0000-00001F0F0000}"/>
    <cellStyle name="Bilješka 3 2 4 3 3" xfId="12345" xr:uid="{00000000-0005-0000-0000-0000200F0000}"/>
    <cellStyle name="Bilješka 3 2 4 3 4" xfId="12346" xr:uid="{00000000-0005-0000-0000-0000210F0000}"/>
    <cellStyle name="Bilješka 3 2 4 4" xfId="1817" xr:uid="{00000000-0005-0000-0000-0000220F0000}"/>
    <cellStyle name="Bilješka 3 2 4 4 2" xfId="6499" xr:uid="{00000000-0005-0000-0000-0000230F0000}"/>
    <cellStyle name="Bilješka 3 2 4 4 2 2" xfId="12347" xr:uid="{00000000-0005-0000-0000-0000240F0000}"/>
    <cellStyle name="Bilješka 3 2 4 4 2 3" xfId="12348" xr:uid="{00000000-0005-0000-0000-0000250F0000}"/>
    <cellStyle name="Bilješka 3 2 4 4 3" xfId="12349" xr:uid="{00000000-0005-0000-0000-0000260F0000}"/>
    <cellStyle name="Bilješka 3 2 4 4 4" xfId="12350" xr:uid="{00000000-0005-0000-0000-0000270F0000}"/>
    <cellStyle name="Bilješka 3 2 4 5" xfId="2228" xr:uid="{00000000-0005-0000-0000-0000280F0000}"/>
    <cellStyle name="Bilješka 3 2 4 5 2" xfId="6908" xr:uid="{00000000-0005-0000-0000-0000290F0000}"/>
    <cellStyle name="Bilješka 3 2 4 5 2 2" xfId="12351" xr:uid="{00000000-0005-0000-0000-00002A0F0000}"/>
    <cellStyle name="Bilješka 3 2 4 5 2 3" xfId="12352" xr:uid="{00000000-0005-0000-0000-00002B0F0000}"/>
    <cellStyle name="Bilješka 3 2 4 5 3" xfId="12353" xr:uid="{00000000-0005-0000-0000-00002C0F0000}"/>
    <cellStyle name="Bilješka 3 2 4 5 4" xfId="12354" xr:uid="{00000000-0005-0000-0000-00002D0F0000}"/>
    <cellStyle name="Bilješka 3 2 4 6" xfId="2639" xr:uid="{00000000-0005-0000-0000-00002E0F0000}"/>
    <cellStyle name="Bilješka 3 2 4 6 2" xfId="7317" xr:uid="{00000000-0005-0000-0000-00002F0F0000}"/>
    <cellStyle name="Bilješka 3 2 4 6 2 2" xfId="12355" xr:uid="{00000000-0005-0000-0000-0000300F0000}"/>
    <cellStyle name="Bilješka 3 2 4 6 2 3" xfId="12356" xr:uid="{00000000-0005-0000-0000-0000310F0000}"/>
    <cellStyle name="Bilješka 3 2 4 6 3" xfId="12357" xr:uid="{00000000-0005-0000-0000-0000320F0000}"/>
    <cellStyle name="Bilješka 3 2 4 6 4" xfId="12358" xr:uid="{00000000-0005-0000-0000-0000330F0000}"/>
    <cellStyle name="Bilješka 3 2 4 7" xfId="1427" xr:uid="{00000000-0005-0000-0000-0000340F0000}"/>
    <cellStyle name="Bilješka 3 2 4 7 2" xfId="6110" xr:uid="{00000000-0005-0000-0000-0000350F0000}"/>
    <cellStyle name="Bilješka 3 2 4 7 2 2" xfId="12359" xr:uid="{00000000-0005-0000-0000-0000360F0000}"/>
    <cellStyle name="Bilješka 3 2 4 7 2 3" xfId="12360" xr:uid="{00000000-0005-0000-0000-0000370F0000}"/>
    <cellStyle name="Bilješka 3 2 4 7 3" xfId="12361" xr:uid="{00000000-0005-0000-0000-0000380F0000}"/>
    <cellStyle name="Bilješka 3 2 4 7 4" xfId="12362" xr:uid="{00000000-0005-0000-0000-0000390F0000}"/>
    <cellStyle name="Bilješka 3 2 4 8" xfId="3205" xr:uid="{00000000-0005-0000-0000-00003A0F0000}"/>
    <cellStyle name="Bilješka 3 2 4 8 2" xfId="7881" xr:uid="{00000000-0005-0000-0000-00003B0F0000}"/>
    <cellStyle name="Bilješka 3 2 4 8 2 2" xfId="12363" xr:uid="{00000000-0005-0000-0000-00003C0F0000}"/>
    <cellStyle name="Bilješka 3 2 4 8 2 3" xfId="12364" xr:uid="{00000000-0005-0000-0000-00003D0F0000}"/>
    <cellStyle name="Bilješka 3 2 4 8 3" xfId="12365" xr:uid="{00000000-0005-0000-0000-00003E0F0000}"/>
    <cellStyle name="Bilješka 3 2 4 8 4" xfId="12366" xr:uid="{00000000-0005-0000-0000-00003F0F0000}"/>
    <cellStyle name="Bilješka 3 2 4 9" xfId="3653" xr:uid="{00000000-0005-0000-0000-0000400F0000}"/>
    <cellStyle name="Bilješka 3 2 4 9 2" xfId="8325" xr:uid="{00000000-0005-0000-0000-0000410F0000}"/>
    <cellStyle name="Bilješka 3 2 4 9 2 2" xfId="12367" xr:uid="{00000000-0005-0000-0000-0000420F0000}"/>
    <cellStyle name="Bilješka 3 2 4 9 2 3" xfId="12368" xr:uid="{00000000-0005-0000-0000-0000430F0000}"/>
    <cellStyle name="Bilješka 3 2 4 9 3" xfId="12369" xr:uid="{00000000-0005-0000-0000-0000440F0000}"/>
    <cellStyle name="Bilješka 3 2 4 9 4" xfId="12370" xr:uid="{00000000-0005-0000-0000-0000450F0000}"/>
    <cellStyle name="Bilješka 3 2 5" xfId="539" xr:uid="{00000000-0005-0000-0000-0000460F0000}"/>
    <cellStyle name="Bilješka 3 2 5 10" xfId="4062" xr:uid="{00000000-0005-0000-0000-0000470F0000}"/>
    <cellStyle name="Bilješka 3 2 5 10 2" xfId="8734" xr:uid="{00000000-0005-0000-0000-0000480F0000}"/>
    <cellStyle name="Bilješka 3 2 5 10 2 2" xfId="12371" xr:uid="{00000000-0005-0000-0000-0000490F0000}"/>
    <cellStyle name="Bilješka 3 2 5 10 2 3" xfId="12372" xr:uid="{00000000-0005-0000-0000-00004A0F0000}"/>
    <cellStyle name="Bilješka 3 2 5 10 3" xfId="12373" xr:uid="{00000000-0005-0000-0000-00004B0F0000}"/>
    <cellStyle name="Bilješka 3 2 5 10 4" xfId="12374" xr:uid="{00000000-0005-0000-0000-00004C0F0000}"/>
    <cellStyle name="Bilješka 3 2 5 11" xfId="4490" xr:uid="{00000000-0005-0000-0000-00004D0F0000}"/>
    <cellStyle name="Bilješka 3 2 5 11 2" xfId="12375" xr:uid="{00000000-0005-0000-0000-00004E0F0000}"/>
    <cellStyle name="Bilješka 3 2 5 11 3" xfId="12376" xr:uid="{00000000-0005-0000-0000-00004F0F0000}"/>
    <cellStyle name="Bilješka 3 2 5 12" xfId="12377" xr:uid="{00000000-0005-0000-0000-0000500F0000}"/>
    <cellStyle name="Bilješka 3 2 5 13" xfId="12378" xr:uid="{00000000-0005-0000-0000-0000510F0000}"/>
    <cellStyle name="Bilješka 3 2 5 2" xfId="813" xr:uid="{00000000-0005-0000-0000-0000520F0000}"/>
    <cellStyle name="Bilješka 3 2 5 2 2" xfId="5506" xr:uid="{00000000-0005-0000-0000-0000530F0000}"/>
    <cellStyle name="Bilješka 3 2 5 2 2 2" xfId="12379" xr:uid="{00000000-0005-0000-0000-0000540F0000}"/>
    <cellStyle name="Bilješka 3 2 5 2 2 3" xfId="12380" xr:uid="{00000000-0005-0000-0000-0000550F0000}"/>
    <cellStyle name="Bilješka 3 2 5 2 3" xfId="12381" xr:uid="{00000000-0005-0000-0000-0000560F0000}"/>
    <cellStyle name="Bilješka 3 2 5 2 4" xfId="12382" xr:uid="{00000000-0005-0000-0000-0000570F0000}"/>
    <cellStyle name="Bilješka 3 2 5 3" xfId="1402" xr:uid="{00000000-0005-0000-0000-0000580F0000}"/>
    <cellStyle name="Bilješka 3 2 5 3 2" xfId="6085" xr:uid="{00000000-0005-0000-0000-0000590F0000}"/>
    <cellStyle name="Bilješka 3 2 5 3 2 2" xfId="12383" xr:uid="{00000000-0005-0000-0000-00005A0F0000}"/>
    <cellStyle name="Bilješka 3 2 5 3 2 3" xfId="12384" xr:uid="{00000000-0005-0000-0000-00005B0F0000}"/>
    <cellStyle name="Bilješka 3 2 5 3 3" xfId="12385" xr:uid="{00000000-0005-0000-0000-00005C0F0000}"/>
    <cellStyle name="Bilješka 3 2 5 3 4" xfId="12386" xr:uid="{00000000-0005-0000-0000-00005D0F0000}"/>
    <cellStyle name="Bilješka 3 2 5 4" xfId="1818" xr:uid="{00000000-0005-0000-0000-00005E0F0000}"/>
    <cellStyle name="Bilješka 3 2 5 4 2" xfId="6500" xr:uid="{00000000-0005-0000-0000-00005F0F0000}"/>
    <cellStyle name="Bilješka 3 2 5 4 2 2" xfId="12387" xr:uid="{00000000-0005-0000-0000-0000600F0000}"/>
    <cellStyle name="Bilješka 3 2 5 4 2 3" xfId="12388" xr:uid="{00000000-0005-0000-0000-0000610F0000}"/>
    <cellStyle name="Bilješka 3 2 5 4 3" xfId="12389" xr:uid="{00000000-0005-0000-0000-0000620F0000}"/>
    <cellStyle name="Bilješka 3 2 5 4 4" xfId="12390" xr:uid="{00000000-0005-0000-0000-0000630F0000}"/>
    <cellStyle name="Bilješka 3 2 5 5" xfId="2229" xr:uid="{00000000-0005-0000-0000-0000640F0000}"/>
    <cellStyle name="Bilješka 3 2 5 5 2" xfId="6909" xr:uid="{00000000-0005-0000-0000-0000650F0000}"/>
    <cellStyle name="Bilješka 3 2 5 5 2 2" xfId="12391" xr:uid="{00000000-0005-0000-0000-0000660F0000}"/>
    <cellStyle name="Bilješka 3 2 5 5 2 3" xfId="12392" xr:uid="{00000000-0005-0000-0000-0000670F0000}"/>
    <cellStyle name="Bilješka 3 2 5 5 3" xfId="12393" xr:uid="{00000000-0005-0000-0000-0000680F0000}"/>
    <cellStyle name="Bilješka 3 2 5 5 4" xfId="12394" xr:uid="{00000000-0005-0000-0000-0000690F0000}"/>
    <cellStyle name="Bilješka 3 2 5 6" xfId="2640" xr:uid="{00000000-0005-0000-0000-00006A0F0000}"/>
    <cellStyle name="Bilješka 3 2 5 6 2" xfId="7318" xr:uid="{00000000-0005-0000-0000-00006B0F0000}"/>
    <cellStyle name="Bilješka 3 2 5 6 2 2" xfId="12395" xr:uid="{00000000-0005-0000-0000-00006C0F0000}"/>
    <cellStyle name="Bilješka 3 2 5 6 2 3" xfId="12396" xr:uid="{00000000-0005-0000-0000-00006D0F0000}"/>
    <cellStyle name="Bilješka 3 2 5 6 3" xfId="12397" xr:uid="{00000000-0005-0000-0000-00006E0F0000}"/>
    <cellStyle name="Bilješka 3 2 5 6 4" xfId="12398" xr:uid="{00000000-0005-0000-0000-00006F0F0000}"/>
    <cellStyle name="Bilješka 3 2 5 7" xfId="1290" xr:uid="{00000000-0005-0000-0000-0000700F0000}"/>
    <cellStyle name="Bilješka 3 2 5 7 2" xfId="5973" xr:uid="{00000000-0005-0000-0000-0000710F0000}"/>
    <cellStyle name="Bilješka 3 2 5 7 2 2" xfId="12399" xr:uid="{00000000-0005-0000-0000-0000720F0000}"/>
    <cellStyle name="Bilješka 3 2 5 7 2 3" xfId="12400" xr:uid="{00000000-0005-0000-0000-0000730F0000}"/>
    <cellStyle name="Bilješka 3 2 5 7 3" xfId="12401" xr:uid="{00000000-0005-0000-0000-0000740F0000}"/>
    <cellStyle name="Bilješka 3 2 5 7 4" xfId="12402" xr:uid="{00000000-0005-0000-0000-0000750F0000}"/>
    <cellStyle name="Bilješka 3 2 5 8" xfId="3206" xr:uid="{00000000-0005-0000-0000-0000760F0000}"/>
    <cellStyle name="Bilješka 3 2 5 8 2" xfId="7882" xr:uid="{00000000-0005-0000-0000-0000770F0000}"/>
    <cellStyle name="Bilješka 3 2 5 8 2 2" xfId="12403" xr:uid="{00000000-0005-0000-0000-0000780F0000}"/>
    <cellStyle name="Bilješka 3 2 5 8 2 3" xfId="12404" xr:uid="{00000000-0005-0000-0000-0000790F0000}"/>
    <cellStyle name="Bilješka 3 2 5 8 3" xfId="12405" xr:uid="{00000000-0005-0000-0000-00007A0F0000}"/>
    <cellStyle name="Bilješka 3 2 5 8 4" xfId="12406" xr:uid="{00000000-0005-0000-0000-00007B0F0000}"/>
    <cellStyle name="Bilješka 3 2 5 9" xfId="3654" xr:uid="{00000000-0005-0000-0000-00007C0F0000}"/>
    <cellStyle name="Bilješka 3 2 5 9 2" xfId="8326" xr:uid="{00000000-0005-0000-0000-00007D0F0000}"/>
    <cellStyle name="Bilješka 3 2 5 9 2 2" xfId="12407" xr:uid="{00000000-0005-0000-0000-00007E0F0000}"/>
    <cellStyle name="Bilješka 3 2 5 9 2 3" xfId="12408" xr:uid="{00000000-0005-0000-0000-00007F0F0000}"/>
    <cellStyle name="Bilješka 3 2 5 9 3" xfId="12409" xr:uid="{00000000-0005-0000-0000-0000800F0000}"/>
    <cellStyle name="Bilješka 3 2 5 9 4" xfId="12410" xr:uid="{00000000-0005-0000-0000-0000810F0000}"/>
    <cellStyle name="Bilješka 3 2 6" xfId="567" xr:uid="{00000000-0005-0000-0000-0000820F0000}"/>
    <cellStyle name="Bilješka 3 2 6 10" xfId="4063" xr:uid="{00000000-0005-0000-0000-0000830F0000}"/>
    <cellStyle name="Bilješka 3 2 6 10 2" xfId="8735" xr:uid="{00000000-0005-0000-0000-0000840F0000}"/>
    <cellStyle name="Bilješka 3 2 6 10 2 2" xfId="12411" xr:uid="{00000000-0005-0000-0000-0000850F0000}"/>
    <cellStyle name="Bilješka 3 2 6 10 2 3" xfId="12412" xr:uid="{00000000-0005-0000-0000-0000860F0000}"/>
    <cellStyle name="Bilješka 3 2 6 10 3" xfId="12413" xr:uid="{00000000-0005-0000-0000-0000870F0000}"/>
    <cellStyle name="Bilješka 3 2 6 10 4" xfId="12414" xr:uid="{00000000-0005-0000-0000-0000880F0000}"/>
    <cellStyle name="Bilješka 3 2 6 11" xfId="4491" xr:uid="{00000000-0005-0000-0000-0000890F0000}"/>
    <cellStyle name="Bilješka 3 2 6 11 2" xfId="12415" xr:uid="{00000000-0005-0000-0000-00008A0F0000}"/>
    <cellStyle name="Bilješka 3 2 6 11 3" xfId="12416" xr:uid="{00000000-0005-0000-0000-00008B0F0000}"/>
    <cellStyle name="Bilješka 3 2 6 12" xfId="12417" xr:uid="{00000000-0005-0000-0000-00008C0F0000}"/>
    <cellStyle name="Bilješka 3 2 6 13" xfId="12418" xr:uid="{00000000-0005-0000-0000-00008D0F0000}"/>
    <cellStyle name="Bilješka 3 2 6 2" xfId="814" xr:uid="{00000000-0005-0000-0000-00008E0F0000}"/>
    <cellStyle name="Bilješka 3 2 6 2 2" xfId="5507" xr:uid="{00000000-0005-0000-0000-00008F0F0000}"/>
    <cellStyle name="Bilješka 3 2 6 2 2 2" xfId="12419" xr:uid="{00000000-0005-0000-0000-0000900F0000}"/>
    <cellStyle name="Bilješka 3 2 6 2 2 3" xfId="12420" xr:uid="{00000000-0005-0000-0000-0000910F0000}"/>
    <cellStyle name="Bilješka 3 2 6 2 3" xfId="12421" xr:uid="{00000000-0005-0000-0000-0000920F0000}"/>
    <cellStyle name="Bilješka 3 2 6 2 4" xfId="12422" xr:uid="{00000000-0005-0000-0000-0000930F0000}"/>
    <cellStyle name="Bilješka 3 2 6 3" xfId="1403" xr:uid="{00000000-0005-0000-0000-0000940F0000}"/>
    <cellStyle name="Bilješka 3 2 6 3 2" xfId="6086" xr:uid="{00000000-0005-0000-0000-0000950F0000}"/>
    <cellStyle name="Bilješka 3 2 6 3 2 2" xfId="12423" xr:uid="{00000000-0005-0000-0000-0000960F0000}"/>
    <cellStyle name="Bilješka 3 2 6 3 2 3" xfId="12424" xr:uid="{00000000-0005-0000-0000-0000970F0000}"/>
    <cellStyle name="Bilješka 3 2 6 3 3" xfId="12425" xr:uid="{00000000-0005-0000-0000-0000980F0000}"/>
    <cellStyle name="Bilješka 3 2 6 3 4" xfId="12426" xr:uid="{00000000-0005-0000-0000-0000990F0000}"/>
    <cellStyle name="Bilješka 3 2 6 4" xfId="1819" xr:uid="{00000000-0005-0000-0000-00009A0F0000}"/>
    <cellStyle name="Bilješka 3 2 6 4 2" xfId="6501" xr:uid="{00000000-0005-0000-0000-00009B0F0000}"/>
    <cellStyle name="Bilješka 3 2 6 4 2 2" xfId="12427" xr:uid="{00000000-0005-0000-0000-00009C0F0000}"/>
    <cellStyle name="Bilješka 3 2 6 4 2 3" xfId="12428" xr:uid="{00000000-0005-0000-0000-00009D0F0000}"/>
    <cellStyle name="Bilješka 3 2 6 4 3" xfId="12429" xr:uid="{00000000-0005-0000-0000-00009E0F0000}"/>
    <cellStyle name="Bilješka 3 2 6 4 4" xfId="12430" xr:uid="{00000000-0005-0000-0000-00009F0F0000}"/>
    <cellStyle name="Bilješka 3 2 6 5" xfId="2230" xr:uid="{00000000-0005-0000-0000-0000A00F0000}"/>
    <cellStyle name="Bilješka 3 2 6 5 2" xfId="6910" xr:uid="{00000000-0005-0000-0000-0000A10F0000}"/>
    <cellStyle name="Bilješka 3 2 6 5 2 2" xfId="12431" xr:uid="{00000000-0005-0000-0000-0000A20F0000}"/>
    <cellStyle name="Bilješka 3 2 6 5 2 3" xfId="12432" xr:uid="{00000000-0005-0000-0000-0000A30F0000}"/>
    <cellStyle name="Bilješka 3 2 6 5 3" xfId="12433" xr:uid="{00000000-0005-0000-0000-0000A40F0000}"/>
    <cellStyle name="Bilješka 3 2 6 5 4" xfId="12434" xr:uid="{00000000-0005-0000-0000-0000A50F0000}"/>
    <cellStyle name="Bilješka 3 2 6 6" xfId="2641" xr:uid="{00000000-0005-0000-0000-0000A60F0000}"/>
    <cellStyle name="Bilješka 3 2 6 6 2" xfId="7319" xr:uid="{00000000-0005-0000-0000-0000A70F0000}"/>
    <cellStyle name="Bilješka 3 2 6 6 2 2" xfId="12435" xr:uid="{00000000-0005-0000-0000-0000A80F0000}"/>
    <cellStyle name="Bilješka 3 2 6 6 2 3" xfId="12436" xr:uid="{00000000-0005-0000-0000-0000A90F0000}"/>
    <cellStyle name="Bilješka 3 2 6 6 3" xfId="12437" xr:uid="{00000000-0005-0000-0000-0000AA0F0000}"/>
    <cellStyle name="Bilješka 3 2 6 6 4" xfId="12438" xr:uid="{00000000-0005-0000-0000-0000AB0F0000}"/>
    <cellStyle name="Bilješka 3 2 6 7" xfId="1181" xr:uid="{00000000-0005-0000-0000-0000AC0F0000}"/>
    <cellStyle name="Bilješka 3 2 6 7 2" xfId="5868" xr:uid="{00000000-0005-0000-0000-0000AD0F0000}"/>
    <cellStyle name="Bilješka 3 2 6 7 2 2" xfId="12439" xr:uid="{00000000-0005-0000-0000-0000AE0F0000}"/>
    <cellStyle name="Bilješka 3 2 6 7 2 3" xfId="12440" xr:uid="{00000000-0005-0000-0000-0000AF0F0000}"/>
    <cellStyle name="Bilješka 3 2 6 7 3" xfId="12441" xr:uid="{00000000-0005-0000-0000-0000B00F0000}"/>
    <cellStyle name="Bilješka 3 2 6 7 4" xfId="12442" xr:uid="{00000000-0005-0000-0000-0000B10F0000}"/>
    <cellStyle name="Bilješka 3 2 6 8" xfId="3207" xr:uid="{00000000-0005-0000-0000-0000B20F0000}"/>
    <cellStyle name="Bilješka 3 2 6 8 2" xfId="7883" xr:uid="{00000000-0005-0000-0000-0000B30F0000}"/>
    <cellStyle name="Bilješka 3 2 6 8 2 2" xfId="12443" xr:uid="{00000000-0005-0000-0000-0000B40F0000}"/>
    <cellStyle name="Bilješka 3 2 6 8 2 3" xfId="12444" xr:uid="{00000000-0005-0000-0000-0000B50F0000}"/>
    <cellStyle name="Bilješka 3 2 6 8 3" xfId="12445" xr:uid="{00000000-0005-0000-0000-0000B60F0000}"/>
    <cellStyle name="Bilješka 3 2 6 8 4" xfId="12446" xr:uid="{00000000-0005-0000-0000-0000B70F0000}"/>
    <cellStyle name="Bilješka 3 2 6 9" xfId="3655" xr:uid="{00000000-0005-0000-0000-0000B80F0000}"/>
    <cellStyle name="Bilješka 3 2 6 9 2" xfId="8327" xr:uid="{00000000-0005-0000-0000-0000B90F0000}"/>
    <cellStyle name="Bilješka 3 2 6 9 2 2" xfId="12447" xr:uid="{00000000-0005-0000-0000-0000BA0F0000}"/>
    <cellStyle name="Bilješka 3 2 6 9 2 3" xfId="12448" xr:uid="{00000000-0005-0000-0000-0000BB0F0000}"/>
    <cellStyle name="Bilješka 3 2 6 9 3" xfId="12449" xr:uid="{00000000-0005-0000-0000-0000BC0F0000}"/>
    <cellStyle name="Bilješka 3 2 6 9 4" xfId="12450" xr:uid="{00000000-0005-0000-0000-0000BD0F0000}"/>
    <cellStyle name="Bilješka 3 2 7" xfId="330" xr:uid="{00000000-0005-0000-0000-0000BE0F0000}"/>
    <cellStyle name="Bilješka 3 2 7 10" xfId="4064" xr:uid="{00000000-0005-0000-0000-0000BF0F0000}"/>
    <cellStyle name="Bilješka 3 2 7 10 2" xfId="8736" xr:uid="{00000000-0005-0000-0000-0000C00F0000}"/>
    <cellStyle name="Bilješka 3 2 7 10 2 2" xfId="12451" xr:uid="{00000000-0005-0000-0000-0000C10F0000}"/>
    <cellStyle name="Bilješka 3 2 7 10 2 3" xfId="12452" xr:uid="{00000000-0005-0000-0000-0000C20F0000}"/>
    <cellStyle name="Bilješka 3 2 7 10 3" xfId="12453" xr:uid="{00000000-0005-0000-0000-0000C30F0000}"/>
    <cellStyle name="Bilješka 3 2 7 10 4" xfId="12454" xr:uid="{00000000-0005-0000-0000-0000C40F0000}"/>
    <cellStyle name="Bilješka 3 2 7 11" xfId="4492" xr:uid="{00000000-0005-0000-0000-0000C50F0000}"/>
    <cellStyle name="Bilješka 3 2 7 11 2" xfId="12455" xr:uid="{00000000-0005-0000-0000-0000C60F0000}"/>
    <cellStyle name="Bilješka 3 2 7 11 3" xfId="12456" xr:uid="{00000000-0005-0000-0000-0000C70F0000}"/>
    <cellStyle name="Bilješka 3 2 7 12" xfId="12457" xr:uid="{00000000-0005-0000-0000-0000C80F0000}"/>
    <cellStyle name="Bilješka 3 2 7 13" xfId="12458" xr:uid="{00000000-0005-0000-0000-0000C90F0000}"/>
    <cellStyle name="Bilješka 3 2 7 2" xfId="815" xr:uid="{00000000-0005-0000-0000-0000CA0F0000}"/>
    <cellStyle name="Bilješka 3 2 7 2 2" xfId="5508" xr:uid="{00000000-0005-0000-0000-0000CB0F0000}"/>
    <cellStyle name="Bilješka 3 2 7 2 2 2" xfId="12459" xr:uid="{00000000-0005-0000-0000-0000CC0F0000}"/>
    <cellStyle name="Bilješka 3 2 7 2 2 3" xfId="12460" xr:uid="{00000000-0005-0000-0000-0000CD0F0000}"/>
    <cellStyle name="Bilješka 3 2 7 2 3" xfId="12461" xr:uid="{00000000-0005-0000-0000-0000CE0F0000}"/>
    <cellStyle name="Bilješka 3 2 7 2 4" xfId="12462" xr:uid="{00000000-0005-0000-0000-0000CF0F0000}"/>
    <cellStyle name="Bilješka 3 2 7 3" xfId="1404" xr:uid="{00000000-0005-0000-0000-0000D00F0000}"/>
    <cellStyle name="Bilješka 3 2 7 3 2" xfId="6087" xr:uid="{00000000-0005-0000-0000-0000D10F0000}"/>
    <cellStyle name="Bilješka 3 2 7 3 2 2" xfId="12463" xr:uid="{00000000-0005-0000-0000-0000D20F0000}"/>
    <cellStyle name="Bilješka 3 2 7 3 2 3" xfId="12464" xr:uid="{00000000-0005-0000-0000-0000D30F0000}"/>
    <cellStyle name="Bilješka 3 2 7 3 3" xfId="12465" xr:uid="{00000000-0005-0000-0000-0000D40F0000}"/>
    <cellStyle name="Bilješka 3 2 7 3 4" xfId="12466" xr:uid="{00000000-0005-0000-0000-0000D50F0000}"/>
    <cellStyle name="Bilješka 3 2 7 4" xfId="1820" xr:uid="{00000000-0005-0000-0000-0000D60F0000}"/>
    <cellStyle name="Bilješka 3 2 7 4 2" xfId="6502" xr:uid="{00000000-0005-0000-0000-0000D70F0000}"/>
    <cellStyle name="Bilješka 3 2 7 4 2 2" xfId="12467" xr:uid="{00000000-0005-0000-0000-0000D80F0000}"/>
    <cellStyle name="Bilješka 3 2 7 4 2 3" xfId="12468" xr:uid="{00000000-0005-0000-0000-0000D90F0000}"/>
    <cellStyle name="Bilješka 3 2 7 4 3" xfId="12469" xr:uid="{00000000-0005-0000-0000-0000DA0F0000}"/>
    <cellStyle name="Bilješka 3 2 7 4 4" xfId="12470" xr:uid="{00000000-0005-0000-0000-0000DB0F0000}"/>
    <cellStyle name="Bilješka 3 2 7 5" xfId="2231" xr:uid="{00000000-0005-0000-0000-0000DC0F0000}"/>
    <cellStyle name="Bilješka 3 2 7 5 2" xfId="6911" xr:uid="{00000000-0005-0000-0000-0000DD0F0000}"/>
    <cellStyle name="Bilješka 3 2 7 5 2 2" xfId="12471" xr:uid="{00000000-0005-0000-0000-0000DE0F0000}"/>
    <cellStyle name="Bilješka 3 2 7 5 2 3" xfId="12472" xr:uid="{00000000-0005-0000-0000-0000DF0F0000}"/>
    <cellStyle name="Bilješka 3 2 7 5 3" xfId="12473" xr:uid="{00000000-0005-0000-0000-0000E00F0000}"/>
    <cellStyle name="Bilješka 3 2 7 5 4" xfId="12474" xr:uid="{00000000-0005-0000-0000-0000E10F0000}"/>
    <cellStyle name="Bilješka 3 2 7 6" xfId="2642" xr:uid="{00000000-0005-0000-0000-0000E20F0000}"/>
    <cellStyle name="Bilješka 3 2 7 6 2" xfId="7320" xr:uid="{00000000-0005-0000-0000-0000E30F0000}"/>
    <cellStyle name="Bilješka 3 2 7 6 2 2" xfId="12475" xr:uid="{00000000-0005-0000-0000-0000E40F0000}"/>
    <cellStyle name="Bilješka 3 2 7 6 2 3" xfId="12476" xr:uid="{00000000-0005-0000-0000-0000E50F0000}"/>
    <cellStyle name="Bilješka 3 2 7 6 3" xfId="12477" xr:uid="{00000000-0005-0000-0000-0000E60F0000}"/>
    <cellStyle name="Bilješka 3 2 7 6 4" xfId="12478" xr:uid="{00000000-0005-0000-0000-0000E70F0000}"/>
    <cellStyle name="Bilješka 3 2 7 7" xfId="1295" xr:uid="{00000000-0005-0000-0000-0000E80F0000}"/>
    <cellStyle name="Bilješka 3 2 7 7 2" xfId="5978" xr:uid="{00000000-0005-0000-0000-0000E90F0000}"/>
    <cellStyle name="Bilješka 3 2 7 7 2 2" xfId="12479" xr:uid="{00000000-0005-0000-0000-0000EA0F0000}"/>
    <cellStyle name="Bilješka 3 2 7 7 2 3" xfId="12480" xr:uid="{00000000-0005-0000-0000-0000EB0F0000}"/>
    <cellStyle name="Bilješka 3 2 7 7 3" xfId="12481" xr:uid="{00000000-0005-0000-0000-0000EC0F0000}"/>
    <cellStyle name="Bilješka 3 2 7 7 4" xfId="12482" xr:uid="{00000000-0005-0000-0000-0000ED0F0000}"/>
    <cellStyle name="Bilješka 3 2 7 8" xfId="3208" xr:uid="{00000000-0005-0000-0000-0000EE0F0000}"/>
    <cellStyle name="Bilješka 3 2 7 8 2" xfId="7884" xr:uid="{00000000-0005-0000-0000-0000EF0F0000}"/>
    <cellStyle name="Bilješka 3 2 7 8 2 2" xfId="12483" xr:uid="{00000000-0005-0000-0000-0000F00F0000}"/>
    <cellStyle name="Bilješka 3 2 7 8 2 3" xfId="12484" xr:uid="{00000000-0005-0000-0000-0000F10F0000}"/>
    <cellStyle name="Bilješka 3 2 7 8 3" xfId="12485" xr:uid="{00000000-0005-0000-0000-0000F20F0000}"/>
    <cellStyle name="Bilješka 3 2 7 8 4" xfId="12486" xr:uid="{00000000-0005-0000-0000-0000F30F0000}"/>
    <cellStyle name="Bilješka 3 2 7 9" xfId="3656" xr:uid="{00000000-0005-0000-0000-0000F40F0000}"/>
    <cellStyle name="Bilješka 3 2 7 9 2" xfId="8328" xr:uid="{00000000-0005-0000-0000-0000F50F0000}"/>
    <cellStyle name="Bilješka 3 2 7 9 2 2" xfId="12487" xr:uid="{00000000-0005-0000-0000-0000F60F0000}"/>
    <cellStyle name="Bilješka 3 2 7 9 2 3" xfId="12488" xr:uid="{00000000-0005-0000-0000-0000F70F0000}"/>
    <cellStyle name="Bilješka 3 2 7 9 3" xfId="12489" xr:uid="{00000000-0005-0000-0000-0000F80F0000}"/>
    <cellStyle name="Bilješka 3 2 7 9 4" xfId="12490" xr:uid="{00000000-0005-0000-0000-0000F90F0000}"/>
    <cellStyle name="Bilješka 3 2 8" xfId="495" xr:uid="{00000000-0005-0000-0000-0000FA0F0000}"/>
    <cellStyle name="Bilješka 3 2 8 10" xfId="4065" xr:uid="{00000000-0005-0000-0000-0000FB0F0000}"/>
    <cellStyle name="Bilješka 3 2 8 10 2" xfId="8737" xr:uid="{00000000-0005-0000-0000-0000FC0F0000}"/>
    <cellStyle name="Bilješka 3 2 8 10 2 2" xfId="12491" xr:uid="{00000000-0005-0000-0000-0000FD0F0000}"/>
    <cellStyle name="Bilješka 3 2 8 10 2 3" xfId="12492" xr:uid="{00000000-0005-0000-0000-0000FE0F0000}"/>
    <cellStyle name="Bilješka 3 2 8 10 3" xfId="12493" xr:uid="{00000000-0005-0000-0000-0000FF0F0000}"/>
    <cellStyle name="Bilješka 3 2 8 10 4" xfId="12494" xr:uid="{00000000-0005-0000-0000-000000100000}"/>
    <cellStyle name="Bilješka 3 2 8 11" xfId="4493" xr:uid="{00000000-0005-0000-0000-000001100000}"/>
    <cellStyle name="Bilješka 3 2 8 11 2" xfId="12495" xr:uid="{00000000-0005-0000-0000-000002100000}"/>
    <cellStyle name="Bilješka 3 2 8 11 3" xfId="12496" xr:uid="{00000000-0005-0000-0000-000003100000}"/>
    <cellStyle name="Bilješka 3 2 8 12" xfId="12497" xr:uid="{00000000-0005-0000-0000-000004100000}"/>
    <cellStyle name="Bilješka 3 2 8 13" xfId="12498" xr:uid="{00000000-0005-0000-0000-000005100000}"/>
    <cellStyle name="Bilješka 3 2 8 2" xfId="816" xr:uid="{00000000-0005-0000-0000-000006100000}"/>
    <cellStyle name="Bilješka 3 2 8 2 2" xfId="5509" xr:uid="{00000000-0005-0000-0000-000007100000}"/>
    <cellStyle name="Bilješka 3 2 8 2 2 2" xfId="12499" xr:uid="{00000000-0005-0000-0000-000008100000}"/>
    <cellStyle name="Bilješka 3 2 8 2 2 3" xfId="12500" xr:uid="{00000000-0005-0000-0000-000009100000}"/>
    <cellStyle name="Bilješka 3 2 8 2 3" xfId="12501" xr:uid="{00000000-0005-0000-0000-00000A100000}"/>
    <cellStyle name="Bilješka 3 2 8 2 4" xfId="12502" xr:uid="{00000000-0005-0000-0000-00000B100000}"/>
    <cellStyle name="Bilješka 3 2 8 3" xfId="1405" xr:uid="{00000000-0005-0000-0000-00000C100000}"/>
    <cellStyle name="Bilješka 3 2 8 3 2" xfId="6088" xr:uid="{00000000-0005-0000-0000-00000D100000}"/>
    <cellStyle name="Bilješka 3 2 8 3 2 2" xfId="12503" xr:uid="{00000000-0005-0000-0000-00000E100000}"/>
    <cellStyle name="Bilješka 3 2 8 3 2 3" xfId="12504" xr:uid="{00000000-0005-0000-0000-00000F100000}"/>
    <cellStyle name="Bilješka 3 2 8 3 3" xfId="12505" xr:uid="{00000000-0005-0000-0000-000010100000}"/>
    <cellStyle name="Bilješka 3 2 8 3 4" xfId="12506" xr:uid="{00000000-0005-0000-0000-000011100000}"/>
    <cellStyle name="Bilješka 3 2 8 4" xfId="1821" xr:uid="{00000000-0005-0000-0000-000012100000}"/>
    <cellStyle name="Bilješka 3 2 8 4 2" xfId="6503" xr:uid="{00000000-0005-0000-0000-000013100000}"/>
    <cellStyle name="Bilješka 3 2 8 4 2 2" xfId="12507" xr:uid="{00000000-0005-0000-0000-000014100000}"/>
    <cellStyle name="Bilješka 3 2 8 4 2 3" xfId="12508" xr:uid="{00000000-0005-0000-0000-000015100000}"/>
    <cellStyle name="Bilješka 3 2 8 4 3" xfId="12509" xr:uid="{00000000-0005-0000-0000-000016100000}"/>
    <cellStyle name="Bilješka 3 2 8 4 4" xfId="12510" xr:uid="{00000000-0005-0000-0000-000017100000}"/>
    <cellStyle name="Bilješka 3 2 8 5" xfId="2232" xr:uid="{00000000-0005-0000-0000-000018100000}"/>
    <cellStyle name="Bilješka 3 2 8 5 2" xfId="6912" xr:uid="{00000000-0005-0000-0000-000019100000}"/>
    <cellStyle name="Bilješka 3 2 8 5 2 2" xfId="12511" xr:uid="{00000000-0005-0000-0000-00001A100000}"/>
    <cellStyle name="Bilješka 3 2 8 5 2 3" xfId="12512" xr:uid="{00000000-0005-0000-0000-00001B100000}"/>
    <cellStyle name="Bilješka 3 2 8 5 3" xfId="12513" xr:uid="{00000000-0005-0000-0000-00001C100000}"/>
    <cellStyle name="Bilješka 3 2 8 5 4" xfId="12514" xr:uid="{00000000-0005-0000-0000-00001D100000}"/>
    <cellStyle name="Bilješka 3 2 8 6" xfId="2643" xr:uid="{00000000-0005-0000-0000-00001E100000}"/>
    <cellStyle name="Bilješka 3 2 8 6 2" xfId="7321" xr:uid="{00000000-0005-0000-0000-00001F100000}"/>
    <cellStyle name="Bilješka 3 2 8 6 2 2" xfId="12515" xr:uid="{00000000-0005-0000-0000-000020100000}"/>
    <cellStyle name="Bilješka 3 2 8 6 2 3" xfId="12516" xr:uid="{00000000-0005-0000-0000-000021100000}"/>
    <cellStyle name="Bilješka 3 2 8 6 3" xfId="12517" xr:uid="{00000000-0005-0000-0000-000022100000}"/>
    <cellStyle name="Bilješka 3 2 8 6 4" xfId="12518" xr:uid="{00000000-0005-0000-0000-000023100000}"/>
    <cellStyle name="Bilješka 3 2 8 7" xfId="2663" xr:uid="{00000000-0005-0000-0000-000024100000}"/>
    <cellStyle name="Bilješka 3 2 8 7 2" xfId="7341" xr:uid="{00000000-0005-0000-0000-000025100000}"/>
    <cellStyle name="Bilješka 3 2 8 7 2 2" xfId="12519" xr:uid="{00000000-0005-0000-0000-000026100000}"/>
    <cellStyle name="Bilješka 3 2 8 7 2 3" xfId="12520" xr:uid="{00000000-0005-0000-0000-000027100000}"/>
    <cellStyle name="Bilješka 3 2 8 7 3" xfId="12521" xr:uid="{00000000-0005-0000-0000-000028100000}"/>
    <cellStyle name="Bilješka 3 2 8 7 4" xfId="12522" xr:uid="{00000000-0005-0000-0000-000029100000}"/>
    <cellStyle name="Bilješka 3 2 8 8" xfId="3209" xr:uid="{00000000-0005-0000-0000-00002A100000}"/>
    <cellStyle name="Bilješka 3 2 8 8 2" xfId="7885" xr:uid="{00000000-0005-0000-0000-00002B100000}"/>
    <cellStyle name="Bilješka 3 2 8 8 2 2" xfId="12523" xr:uid="{00000000-0005-0000-0000-00002C100000}"/>
    <cellStyle name="Bilješka 3 2 8 8 2 3" xfId="12524" xr:uid="{00000000-0005-0000-0000-00002D100000}"/>
    <cellStyle name="Bilješka 3 2 8 8 3" xfId="12525" xr:uid="{00000000-0005-0000-0000-00002E100000}"/>
    <cellStyle name="Bilješka 3 2 8 8 4" xfId="12526" xr:uid="{00000000-0005-0000-0000-00002F100000}"/>
    <cellStyle name="Bilješka 3 2 8 9" xfId="3657" xr:uid="{00000000-0005-0000-0000-000030100000}"/>
    <cellStyle name="Bilješka 3 2 8 9 2" xfId="8329" xr:uid="{00000000-0005-0000-0000-000031100000}"/>
    <cellStyle name="Bilješka 3 2 8 9 2 2" xfId="12527" xr:uid="{00000000-0005-0000-0000-000032100000}"/>
    <cellStyle name="Bilješka 3 2 8 9 2 3" xfId="12528" xr:uid="{00000000-0005-0000-0000-000033100000}"/>
    <cellStyle name="Bilješka 3 2 8 9 3" xfId="12529" xr:uid="{00000000-0005-0000-0000-000034100000}"/>
    <cellStyle name="Bilješka 3 2 8 9 4" xfId="12530" xr:uid="{00000000-0005-0000-0000-000035100000}"/>
    <cellStyle name="Bilješka 3 2 9" xfId="629" xr:uid="{00000000-0005-0000-0000-000036100000}"/>
    <cellStyle name="Bilješka 3 2 9 10" xfId="4066" xr:uid="{00000000-0005-0000-0000-000037100000}"/>
    <cellStyle name="Bilješka 3 2 9 10 2" xfId="8738" xr:uid="{00000000-0005-0000-0000-000038100000}"/>
    <cellStyle name="Bilješka 3 2 9 10 2 2" xfId="12531" xr:uid="{00000000-0005-0000-0000-000039100000}"/>
    <cellStyle name="Bilješka 3 2 9 10 2 3" xfId="12532" xr:uid="{00000000-0005-0000-0000-00003A100000}"/>
    <cellStyle name="Bilješka 3 2 9 10 3" xfId="12533" xr:uid="{00000000-0005-0000-0000-00003B100000}"/>
    <cellStyle name="Bilješka 3 2 9 10 4" xfId="12534" xr:uid="{00000000-0005-0000-0000-00003C100000}"/>
    <cellStyle name="Bilješka 3 2 9 11" xfId="4494" xr:uid="{00000000-0005-0000-0000-00003D100000}"/>
    <cellStyle name="Bilješka 3 2 9 11 2" xfId="12535" xr:uid="{00000000-0005-0000-0000-00003E100000}"/>
    <cellStyle name="Bilješka 3 2 9 11 3" xfId="12536" xr:uid="{00000000-0005-0000-0000-00003F100000}"/>
    <cellStyle name="Bilješka 3 2 9 12" xfId="12537" xr:uid="{00000000-0005-0000-0000-000040100000}"/>
    <cellStyle name="Bilješka 3 2 9 13" xfId="12538" xr:uid="{00000000-0005-0000-0000-000041100000}"/>
    <cellStyle name="Bilješka 3 2 9 2" xfId="817" xr:uid="{00000000-0005-0000-0000-000042100000}"/>
    <cellStyle name="Bilješka 3 2 9 2 2" xfId="5510" xr:uid="{00000000-0005-0000-0000-000043100000}"/>
    <cellStyle name="Bilješka 3 2 9 2 2 2" xfId="12539" xr:uid="{00000000-0005-0000-0000-000044100000}"/>
    <cellStyle name="Bilješka 3 2 9 2 2 3" xfId="12540" xr:uid="{00000000-0005-0000-0000-000045100000}"/>
    <cellStyle name="Bilješka 3 2 9 2 3" xfId="12541" xr:uid="{00000000-0005-0000-0000-000046100000}"/>
    <cellStyle name="Bilješka 3 2 9 2 4" xfId="12542" xr:uid="{00000000-0005-0000-0000-000047100000}"/>
    <cellStyle name="Bilješka 3 2 9 3" xfId="1406" xr:uid="{00000000-0005-0000-0000-000048100000}"/>
    <cellStyle name="Bilješka 3 2 9 3 2" xfId="6089" xr:uid="{00000000-0005-0000-0000-000049100000}"/>
    <cellStyle name="Bilješka 3 2 9 3 2 2" xfId="12543" xr:uid="{00000000-0005-0000-0000-00004A100000}"/>
    <cellStyle name="Bilješka 3 2 9 3 2 3" xfId="12544" xr:uid="{00000000-0005-0000-0000-00004B100000}"/>
    <cellStyle name="Bilješka 3 2 9 3 3" xfId="12545" xr:uid="{00000000-0005-0000-0000-00004C100000}"/>
    <cellStyle name="Bilješka 3 2 9 3 4" xfId="12546" xr:uid="{00000000-0005-0000-0000-00004D100000}"/>
    <cellStyle name="Bilješka 3 2 9 4" xfId="1822" xr:uid="{00000000-0005-0000-0000-00004E100000}"/>
    <cellStyle name="Bilješka 3 2 9 4 2" xfId="6504" xr:uid="{00000000-0005-0000-0000-00004F100000}"/>
    <cellStyle name="Bilješka 3 2 9 4 2 2" xfId="12547" xr:uid="{00000000-0005-0000-0000-000050100000}"/>
    <cellStyle name="Bilješka 3 2 9 4 2 3" xfId="12548" xr:uid="{00000000-0005-0000-0000-000051100000}"/>
    <cellStyle name="Bilješka 3 2 9 4 3" xfId="12549" xr:uid="{00000000-0005-0000-0000-000052100000}"/>
    <cellStyle name="Bilješka 3 2 9 4 4" xfId="12550" xr:uid="{00000000-0005-0000-0000-000053100000}"/>
    <cellStyle name="Bilješka 3 2 9 5" xfId="2233" xr:uid="{00000000-0005-0000-0000-000054100000}"/>
    <cellStyle name="Bilješka 3 2 9 5 2" xfId="6913" xr:uid="{00000000-0005-0000-0000-000055100000}"/>
    <cellStyle name="Bilješka 3 2 9 5 2 2" xfId="12551" xr:uid="{00000000-0005-0000-0000-000056100000}"/>
    <cellStyle name="Bilješka 3 2 9 5 2 3" xfId="12552" xr:uid="{00000000-0005-0000-0000-000057100000}"/>
    <cellStyle name="Bilješka 3 2 9 5 3" xfId="12553" xr:uid="{00000000-0005-0000-0000-000058100000}"/>
    <cellStyle name="Bilješka 3 2 9 5 4" xfId="12554" xr:uid="{00000000-0005-0000-0000-000059100000}"/>
    <cellStyle name="Bilješka 3 2 9 6" xfId="2644" xr:uid="{00000000-0005-0000-0000-00005A100000}"/>
    <cellStyle name="Bilješka 3 2 9 6 2" xfId="7322" xr:uid="{00000000-0005-0000-0000-00005B100000}"/>
    <cellStyle name="Bilješka 3 2 9 6 2 2" xfId="12555" xr:uid="{00000000-0005-0000-0000-00005C100000}"/>
    <cellStyle name="Bilješka 3 2 9 6 2 3" xfId="12556" xr:uid="{00000000-0005-0000-0000-00005D100000}"/>
    <cellStyle name="Bilješka 3 2 9 6 3" xfId="12557" xr:uid="{00000000-0005-0000-0000-00005E100000}"/>
    <cellStyle name="Bilješka 3 2 9 6 4" xfId="12558" xr:uid="{00000000-0005-0000-0000-00005F100000}"/>
    <cellStyle name="Bilješka 3 2 9 7" xfId="2662" xr:uid="{00000000-0005-0000-0000-000060100000}"/>
    <cellStyle name="Bilješka 3 2 9 7 2" xfId="7340" xr:uid="{00000000-0005-0000-0000-000061100000}"/>
    <cellStyle name="Bilješka 3 2 9 7 2 2" xfId="12559" xr:uid="{00000000-0005-0000-0000-000062100000}"/>
    <cellStyle name="Bilješka 3 2 9 7 2 3" xfId="12560" xr:uid="{00000000-0005-0000-0000-000063100000}"/>
    <cellStyle name="Bilješka 3 2 9 7 3" xfId="12561" xr:uid="{00000000-0005-0000-0000-000064100000}"/>
    <cellStyle name="Bilješka 3 2 9 7 4" xfId="12562" xr:uid="{00000000-0005-0000-0000-000065100000}"/>
    <cellStyle name="Bilješka 3 2 9 8" xfId="3210" xr:uid="{00000000-0005-0000-0000-000066100000}"/>
    <cellStyle name="Bilješka 3 2 9 8 2" xfId="7886" xr:uid="{00000000-0005-0000-0000-000067100000}"/>
    <cellStyle name="Bilješka 3 2 9 8 2 2" xfId="12563" xr:uid="{00000000-0005-0000-0000-000068100000}"/>
    <cellStyle name="Bilješka 3 2 9 8 2 3" xfId="12564" xr:uid="{00000000-0005-0000-0000-000069100000}"/>
    <cellStyle name="Bilješka 3 2 9 8 3" xfId="12565" xr:uid="{00000000-0005-0000-0000-00006A100000}"/>
    <cellStyle name="Bilješka 3 2 9 8 4" xfId="12566" xr:uid="{00000000-0005-0000-0000-00006B100000}"/>
    <cellStyle name="Bilješka 3 2 9 9" xfId="3658" xr:uid="{00000000-0005-0000-0000-00006C100000}"/>
    <cellStyle name="Bilješka 3 2 9 9 2" xfId="8330" xr:uid="{00000000-0005-0000-0000-00006D100000}"/>
    <cellStyle name="Bilješka 3 2 9 9 2 2" xfId="12567" xr:uid="{00000000-0005-0000-0000-00006E100000}"/>
    <cellStyle name="Bilješka 3 2 9 9 2 3" xfId="12568" xr:uid="{00000000-0005-0000-0000-00006F100000}"/>
    <cellStyle name="Bilješka 3 2 9 9 3" xfId="12569" xr:uid="{00000000-0005-0000-0000-000070100000}"/>
    <cellStyle name="Bilješka 3 2 9 9 4" xfId="12570" xr:uid="{00000000-0005-0000-0000-000071100000}"/>
    <cellStyle name="Bilješka 3 3" xfId="411" xr:uid="{00000000-0005-0000-0000-000072100000}"/>
    <cellStyle name="Bilješka 3 3 10" xfId="4067" xr:uid="{00000000-0005-0000-0000-000073100000}"/>
    <cellStyle name="Bilješka 3 3 10 2" xfId="8739" xr:uid="{00000000-0005-0000-0000-000074100000}"/>
    <cellStyle name="Bilješka 3 3 10 2 2" xfId="12571" xr:uid="{00000000-0005-0000-0000-000075100000}"/>
    <cellStyle name="Bilješka 3 3 10 2 3" xfId="12572" xr:uid="{00000000-0005-0000-0000-000076100000}"/>
    <cellStyle name="Bilješka 3 3 10 3" xfId="12573" xr:uid="{00000000-0005-0000-0000-000077100000}"/>
    <cellStyle name="Bilješka 3 3 10 4" xfId="12574" xr:uid="{00000000-0005-0000-0000-000078100000}"/>
    <cellStyle name="Bilješka 3 3 11" xfId="4495" xr:uid="{00000000-0005-0000-0000-000079100000}"/>
    <cellStyle name="Bilješka 3 3 11 2" xfId="12575" xr:uid="{00000000-0005-0000-0000-00007A100000}"/>
    <cellStyle name="Bilješka 3 3 11 3" xfId="12576" xr:uid="{00000000-0005-0000-0000-00007B100000}"/>
    <cellStyle name="Bilješka 3 3 12" xfId="12577" xr:uid="{00000000-0005-0000-0000-00007C100000}"/>
    <cellStyle name="Bilješka 3 3 13" xfId="12578" xr:uid="{00000000-0005-0000-0000-00007D100000}"/>
    <cellStyle name="Bilješka 3 3 2" xfId="818" xr:uid="{00000000-0005-0000-0000-00007E100000}"/>
    <cellStyle name="Bilješka 3 3 2 2" xfId="5511" xr:uid="{00000000-0005-0000-0000-00007F100000}"/>
    <cellStyle name="Bilješka 3 3 2 2 2" xfId="12579" xr:uid="{00000000-0005-0000-0000-000080100000}"/>
    <cellStyle name="Bilješka 3 3 2 2 3" xfId="12580" xr:uid="{00000000-0005-0000-0000-000081100000}"/>
    <cellStyle name="Bilješka 3 3 2 3" xfId="12581" xr:uid="{00000000-0005-0000-0000-000082100000}"/>
    <cellStyle name="Bilješka 3 3 2 4" xfId="12582" xr:uid="{00000000-0005-0000-0000-000083100000}"/>
    <cellStyle name="Bilješka 3 3 3" xfId="1407" xr:uid="{00000000-0005-0000-0000-000084100000}"/>
    <cellStyle name="Bilješka 3 3 3 2" xfId="6090" xr:uid="{00000000-0005-0000-0000-000085100000}"/>
    <cellStyle name="Bilješka 3 3 3 2 2" xfId="12583" xr:uid="{00000000-0005-0000-0000-000086100000}"/>
    <cellStyle name="Bilješka 3 3 3 2 3" xfId="12584" xr:uid="{00000000-0005-0000-0000-000087100000}"/>
    <cellStyle name="Bilješka 3 3 3 3" xfId="12585" xr:uid="{00000000-0005-0000-0000-000088100000}"/>
    <cellStyle name="Bilješka 3 3 3 4" xfId="12586" xr:uid="{00000000-0005-0000-0000-000089100000}"/>
    <cellStyle name="Bilješka 3 3 4" xfId="1823" xr:uid="{00000000-0005-0000-0000-00008A100000}"/>
    <cellStyle name="Bilješka 3 3 4 2" xfId="6505" xr:uid="{00000000-0005-0000-0000-00008B100000}"/>
    <cellStyle name="Bilješka 3 3 4 2 2" xfId="12587" xr:uid="{00000000-0005-0000-0000-00008C100000}"/>
    <cellStyle name="Bilješka 3 3 4 2 3" xfId="12588" xr:uid="{00000000-0005-0000-0000-00008D100000}"/>
    <cellStyle name="Bilješka 3 3 4 3" xfId="12589" xr:uid="{00000000-0005-0000-0000-00008E100000}"/>
    <cellStyle name="Bilješka 3 3 4 4" xfId="12590" xr:uid="{00000000-0005-0000-0000-00008F100000}"/>
    <cellStyle name="Bilješka 3 3 5" xfId="2234" xr:uid="{00000000-0005-0000-0000-000090100000}"/>
    <cellStyle name="Bilješka 3 3 5 2" xfId="6914" xr:uid="{00000000-0005-0000-0000-000091100000}"/>
    <cellStyle name="Bilješka 3 3 5 2 2" xfId="12591" xr:uid="{00000000-0005-0000-0000-000092100000}"/>
    <cellStyle name="Bilješka 3 3 5 2 3" xfId="12592" xr:uid="{00000000-0005-0000-0000-000093100000}"/>
    <cellStyle name="Bilješka 3 3 5 3" xfId="12593" xr:uid="{00000000-0005-0000-0000-000094100000}"/>
    <cellStyle name="Bilješka 3 3 5 4" xfId="12594" xr:uid="{00000000-0005-0000-0000-000095100000}"/>
    <cellStyle name="Bilješka 3 3 6" xfId="2645" xr:uid="{00000000-0005-0000-0000-000096100000}"/>
    <cellStyle name="Bilješka 3 3 6 2" xfId="7323" xr:uid="{00000000-0005-0000-0000-000097100000}"/>
    <cellStyle name="Bilješka 3 3 6 2 2" xfId="12595" xr:uid="{00000000-0005-0000-0000-000098100000}"/>
    <cellStyle name="Bilješka 3 3 6 2 3" xfId="12596" xr:uid="{00000000-0005-0000-0000-000099100000}"/>
    <cellStyle name="Bilješka 3 3 6 3" xfId="12597" xr:uid="{00000000-0005-0000-0000-00009A100000}"/>
    <cellStyle name="Bilješka 3 3 6 4" xfId="12598" xr:uid="{00000000-0005-0000-0000-00009B100000}"/>
    <cellStyle name="Bilješka 3 3 7" xfId="2661" xr:uid="{00000000-0005-0000-0000-00009C100000}"/>
    <cellStyle name="Bilješka 3 3 7 2" xfId="7339" xr:uid="{00000000-0005-0000-0000-00009D100000}"/>
    <cellStyle name="Bilješka 3 3 7 2 2" xfId="12599" xr:uid="{00000000-0005-0000-0000-00009E100000}"/>
    <cellStyle name="Bilješka 3 3 7 2 3" xfId="12600" xr:uid="{00000000-0005-0000-0000-00009F100000}"/>
    <cellStyle name="Bilješka 3 3 7 3" xfId="12601" xr:uid="{00000000-0005-0000-0000-0000A0100000}"/>
    <cellStyle name="Bilješka 3 3 7 4" xfId="12602" xr:uid="{00000000-0005-0000-0000-0000A1100000}"/>
    <cellStyle name="Bilješka 3 3 8" xfId="3211" xr:uid="{00000000-0005-0000-0000-0000A2100000}"/>
    <cellStyle name="Bilješka 3 3 8 2" xfId="7887" xr:uid="{00000000-0005-0000-0000-0000A3100000}"/>
    <cellStyle name="Bilješka 3 3 8 2 2" xfId="12603" xr:uid="{00000000-0005-0000-0000-0000A4100000}"/>
    <cellStyle name="Bilješka 3 3 8 2 3" xfId="12604" xr:uid="{00000000-0005-0000-0000-0000A5100000}"/>
    <cellStyle name="Bilješka 3 3 8 3" xfId="12605" xr:uid="{00000000-0005-0000-0000-0000A6100000}"/>
    <cellStyle name="Bilješka 3 3 8 4" xfId="12606" xr:uid="{00000000-0005-0000-0000-0000A7100000}"/>
    <cellStyle name="Bilješka 3 3 9" xfId="3659" xr:uid="{00000000-0005-0000-0000-0000A8100000}"/>
    <cellStyle name="Bilješka 3 3 9 2" xfId="8331" xr:uid="{00000000-0005-0000-0000-0000A9100000}"/>
    <cellStyle name="Bilješka 3 3 9 2 2" xfId="12607" xr:uid="{00000000-0005-0000-0000-0000AA100000}"/>
    <cellStyle name="Bilješka 3 3 9 2 3" xfId="12608" xr:uid="{00000000-0005-0000-0000-0000AB100000}"/>
    <cellStyle name="Bilješka 3 3 9 3" xfId="12609" xr:uid="{00000000-0005-0000-0000-0000AC100000}"/>
    <cellStyle name="Bilješka 3 3 9 4" xfId="12610" xr:uid="{00000000-0005-0000-0000-0000AD100000}"/>
    <cellStyle name="Bilješka 3 4" xfId="528" xr:uid="{00000000-0005-0000-0000-0000AE100000}"/>
    <cellStyle name="Bilješka 3 4 10" xfId="4068" xr:uid="{00000000-0005-0000-0000-0000AF100000}"/>
    <cellStyle name="Bilješka 3 4 10 2" xfId="8740" xr:uid="{00000000-0005-0000-0000-0000B0100000}"/>
    <cellStyle name="Bilješka 3 4 10 2 2" xfId="12611" xr:uid="{00000000-0005-0000-0000-0000B1100000}"/>
    <cellStyle name="Bilješka 3 4 10 2 3" xfId="12612" xr:uid="{00000000-0005-0000-0000-0000B2100000}"/>
    <cellStyle name="Bilješka 3 4 10 3" xfId="12613" xr:uid="{00000000-0005-0000-0000-0000B3100000}"/>
    <cellStyle name="Bilješka 3 4 10 4" xfId="12614" xr:uid="{00000000-0005-0000-0000-0000B4100000}"/>
    <cellStyle name="Bilješka 3 4 11" xfId="4496" xr:uid="{00000000-0005-0000-0000-0000B5100000}"/>
    <cellStyle name="Bilješka 3 4 11 2" xfId="12615" xr:uid="{00000000-0005-0000-0000-0000B6100000}"/>
    <cellStyle name="Bilješka 3 4 11 3" xfId="12616" xr:uid="{00000000-0005-0000-0000-0000B7100000}"/>
    <cellStyle name="Bilješka 3 4 12" xfId="12617" xr:uid="{00000000-0005-0000-0000-0000B8100000}"/>
    <cellStyle name="Bilješka 3 4 13" xfId="12618" xr:uid="{00000000-0005-0000-0000-0000B9100000}"/>
    <cellStyle name="Bilješka 3 4 2" xfId="819" xr:uid="{00000000-0005-0000-0000-0000BA100000}"/>
    <cellStyle name="Bilješka 3 4 2 2" xfId="5512" xr:uid="{00000000-0005-0000-0000-0000BB100000}"/>
    <cellStyle name="Bilješka 3 4 2 2 2" xfId="12619" xr:uid="{00000000-0005-0000-0000-0000BC100000}"/>
    <cellStyle name="Bilješka 3 4 2 2 3" xfId="12620" xr:uid="{00000000-0005-0000-0000-0000BD100000}"/>
    <cellStyle name="Bilješka 3 4 2 3" xfId="12621" xr:uid="{00000000-0005-0000-0000-0000BE100000}"/>
    <cellStyle name="Bilješka 3 4 2 4" xfId="12622" xr:uid="{00000000-0005-0000-0000-0000BF100000}"/>
    <cellStyle name="Bilješka 3 4 3" xfId="1408" xr:uid="{00000000-0005-0000-0000-0000C0100000}"/>
    <cellStyle name="Bilješka 3 4 3 2" xfId="6091" xr:uid="{00000000-0005-0000-0000-0000C1100000}"/>
    <cellStyle name="Bilješka 3 4 3 2 2" xfId="12623" xr:uid="{00000000-0005-0000-0000-0000C2100000}"/>
    <cellStyle name="Bilješka 3 4 3 2 3" xfId="12624" xr:uid="{00000000-0005-0000-0000-0000C3100000}"/>
    <cellStyle name="Bilješka 3 4 3 3" xfId="12625" xr:uid="{00000000-0005-0000-0000-0000C4100000}"/>
    <cellStyle name="Bilješka 3 4 3 4" xfId="12626" xr:uid="{00000000-0005-0000-0000-0000C5100000}"/>
    <cellStyle name="Bilješka 3 4 4" xfId="1824" xr:uid="{00000000-0005-0000-0000-0000C6100000}"/>
    <cellStyle name="Bilješka 3 4 4 2" xfId="6506" xr:uid="{00000000-0005-0000-0000-0000C7100000}"/>
    <cellStyle name="Bilješka 3 4 4 2 2" xfId="12627" xr:uid="{00000000-0005-0000-0000-0000C8100000}"/>
    <cellStyle name="Bilješka 3 4 4 2 3" xfId="12628" xr:uid="{00000000-0005-0000-0000-0000C9100000}"/>
    <cellStyle name="Bilješka 3 4 4 3" xfId="12629" xr:uid="{00000000-0005-0000-0000-0000CA100000}"/>
    <cellStyle name="Bilješka 3 4 4 4" xfId="12630" xr:uid="{00000000-0005-0000-0000-0000CB100000}"/>
    <cellStyle name="Bilješka 3 4 5" xfId="2235" xr:uid="{00000000-0005-0000-0000-0000CC100000}"/>
    <cellStyle name="Bilješka 3 4 5 2" xfId="6915" xr:uid="{00000000-0005-0000-0000-0000CD100000}"/>
    <cellStyle name="Bilješka 3 4 5 2 2" xfId="12631" xr:uid="{00000000-0005-0000-0000-0000CE100000}"/>
    <cellStyle name="Bilješka 3 4 5 2 3" xfId="12632" xr:uid="{00000000-0005-0000-0000-0000CF100000}"/>
    <cellStyle name="Bilješka 3 4 5 3" xfId="12633" xr:uid="{00000000-0005-0000-0000-0000D0100000}"/>
    <cellStyle name="Bilješka 3 4 5 4" xfId="12634" xr:uid="{00000000-0005-0000-0000-0000D1100000}"/>
    <cellStyle name="Bilješka 3 4 6" xfId="2646" xr:uid="{00000000-0005-0000-0000-0000D2100000}"/>
    <cellStyle name="Bilješka 3 4 6 2" xfId="7324" xr:uid="{00000000-0005-0000-0000-0000D3100000}"/>
    <cellStyle name="Bilješka 3 4 6 2 2" xfId="12635" xr:uid="{00000000-0005-0000-0000-0000D4100000}"/>
    <cellStyle name="Bilješka 3 4 6 2 3" xfId="12636" xr:uid="{00000000-0005-0000-0000-0000D5100000}"/>
    <cellStyle name="Bilješka 3 4 6 3" xfId="12637" xr:uid="{00000000-0005-0000-0000-0000D6100000}"/>
    <cellStyle name="Bilješka 3 4 6 4" xfId="12638" xr:uid="{00000000-0005-0000-0000-0000D7100000}"/>
    <cellStyle name="Bilješka 3 4 7" xfId="2660" xr:uid="{00000000-0005-0000-0000-0000D8100000}"/>
    <cellStyle name="Bilješka 3 4 7 2" xfId="7338" xr:uid="{00000000-0005-0000-0000-0000D9100000}"/>
    <cellStyle name="Bilješka 3 4 7 2 2" xfId="12639" xr:uid="{00000000-0005-0000-0000-0000DA100000}"/>
    <cellStyle name="Bilješka 3 4 7 2 3" xfId="12640" xr:uid="{00000000-0005-0000-0000-0000DB100000}"/>
    <cellStyle name="Bilješka 3 4 7 3" xfId="12641" xr:uid="{00000000-0005-0000-0000-0000DC100000}"/>
    <cellStyle name="Bilješka 3 4 7 4" xfId="12642" xr:uid="{00000000-0005-0000-0000-0000DD100000}"/>
    <cellStyle name="Bilješka 3 4 8" xfId="3212" xr:uid="{00000000-0005-0000-0000-0000DE100000}"/>
    <cellStyle name="Bilješka 3 4 8 2" xfId="7888" xr:uid="{00000000-0005-0000-0000-0000DF100000}"/>
    <cellStyle name="Bilješka 3 4 8 2 2" xfId="12643" xr:uid="{00000000-0005-0000-0000-0000E0100000}"/>
    <cellStyle name="Bilješka 3 4 8 2 3" xfId="12644" xr:uid="{00000000-0005-0000-0000-0000E1100000}"/>
    <cellStyle name="Bilješka 3 4 8 3" xfId="12645" xr:uid="{00000000-0005-0000-0000-0000E2100000}"/>
    <cellStyle name="Bilješka 3 4 8 4" xfId="12646" xr:uid="{00000000-0005-0000-0000-0000E3100000}"/>
    <cellStyle name="Bilješka 3 4 9" xfId="3660" xr:uid="{00000000-0005-0000-0000-0000E4100000}"/>
    <cellStyle name="Bilješka 3 4 9 2" xfId="8332" xr:uid="{00000000-0005-0000-0000-0000E5100000}"/>
    <cellStyle name="Bilješka 3 4 9 2 2" xfId="12647" xr:uid="{00000000-0005-0000-0000-0000E6100000}"/>
    <cellStyle name="Bilješka 3 4 9 2 3" xfId="12648" xr:uid="{00000000-0005-0000-0000-0000E7100000}"/>
    <cellStyle name="Bilješka 3 4 9 3" xfId="12649" xr:uid="{00000000-0005-0000-0000-0000E8100000}"/>
    <cellStyle name="Bilješka 3 4 9 4" xfId="12650" xr:uid="{00000000-0005-0000-0000-0000E9100000}"/>
    <cellStyle name="Bilješka 3 5" xfId="557" xr:uid="{00000000-0005-0000-0000-0000EA100000}"/>
    <cellStyle name="Bilješka 3 5 10" xfId="4069" xr:uid="{00000000-0005-0000-0000-0000EB100000}"/>
    <cellStyle name="Bilješka 3 5 10 2" xfId="8741" xr:uid="{00000000-0005-0000-0000-0000EC100000}"/>
    <cellStyle name="Bilješka 3 5 10 2 2" xfId="12651" xr:uid="{00000000-0005-0000-0000-0000ED100000}"/>
    <cellStyle name="Bilješka 3 5 10 2 3" xfId="12652" xr:uid="{00000000-0005-0000-0000-0000EE100000}"/>
    <cellStyle name="Bilješka 3 5 10 3" xfId="12653" xr:uid="{00000000-0005-0000-0000-0000EF100000}"/>
    <cellStyle name="Bilješka 3 5 10 4" xfId="12654" xr:uid="{00000000-0005-0000-0000-0000F0100000}"/>
    <cellStyle name="Bilješka 3 5 11" xfId="4497" xr:uid="{00000000-0005-0000-0000-0000F1100000}"/>
    <cellStyle name="Bilješka 3 5 11 2" xfId="12655" xr:uid="{00000000-0005-0000-0000-0000F2100000}"/>
    <cellStyle name="Bilješka 3 5 11 3" xfId="12656" xr:uid="{00000000-0005-0000-0000-0000F3100000}"/>
    <cellStyle name="Bilješka 3 5 12" xfId="12657" xr:uid="{00000000-0005-0000-0000-0000F4100000}"/>
    <cellStyle name="Bilješka 3 5 13" xfId="12658" xr:uid="{00000000-0005-0000-0000-0000F5100000}"/>
    <cellStyle name="Bilješka 3 5 2" xfId="820" xr:uid="{00000000-0005-0000-0000-0000F6100000}"/>
    <cellStyle name="Bilješka 3 5 2 2" xfId="5513" xr:uid="{00000000-0005-0000-0000-0000F7100000}"/>
    <cellStyle name="Bilješka 3 5 2 2 2" xfId="12659" xr:uid="{00000000-0005-0000-0000-0000F8100000}"/>
    <cellStyle name="Bilješka 3 5 2 2 3" xfId="12660" xr:uid="{00000000-0005-0000-0000-0000F9100000}"/>
    <cellStyle name="Bilješka 3 5 2 3" xfId="12661" xr:uid="{00000000-0005-0000-0000-0000FA100000}"/>
    <cellStyle name="Bilješka 3 5 2 4" xfId="12662" xr:uid="{00000000-0005-0000-0000-0000FB100000}"/>
    <cellStyle name="Bilješka 3 5 3" xfId="1409" xr:uid="{00000000-0005-0000-0000-0000FC100000}"/>
    <cellStyle name="Bilješka 3 5 3 2" xfId="6092" xr:uid="{00000000-0005-0000-0000-0000FD100000}"/>
    <cellStyle name="Bilješka 3 5 3 2 2" xfId="12663" xr:uid="{00000000-0005-0000-0000-0000FE100000}"/>
    <cellStyle name="Bilješka 3 5 3 2 3" xfId="12664" xr:uid="{00000000-0005-0000-0000-0000FF100000}"/>
    <cellStyle name="Bilješka 3 5 3 3" xfId="12665" xr:uid="{00000000-0005-0000-0000-000000110000}"/>
    <cellStyle name="Bilješka 3 5 3 4" xfId="12666" xr:uid="{00000000-0005-0000-0000-000001110000}"/>
    <cellStyle name="Bilješka 3 5 4" xfId="1825" xr:uid="{00000000-0005-0000-0000-000002110000}"/>
    <cellStyle name="Bilješka 3 5 4 2" xfId="6507" xr:uid="{00000000-0005-0000-0000-000003110000}"/>
    <cellStyle name="Bilješka 3 5 4 2 2" xfId="12667" xr:uid="{00000000-0005-0000-0000-000004110000}"/>
    <cellStyle name="Bilješka 3 5 4 2 3" xfId="12668" xr:uid="{00000000-0005-0000-0000-000005110000}"/>
    <cellStyle name="Bilješka 3 5 4 3" xfId="12669" xr:uid="{00000000-0005-0000-0000-000006110000}"/>
    <cellStyle name="Bilješka 3 5 4 4" xfId="12670" xr:uid="{00000000-0005-0000-0000-000007110000}"/>
    <cellStyle name="Bilješka 3 5 5" xfId="2236" xr:uid="{00000000-0005-0000-0000-000008110000}"/>
    <cellStyle name="Bilješka 3 5 5 2" xfId="6916" xr:uid="{00000000-0005-0000-0000-000009110000}"/>
    <cellStyle name="Bilješka 3 5 5 2 2" xfId="12671" xr:uid="{00000000-0005-0000-0000-00000A110000}"/>
    <cellStyle name="Bilješka 3 5 5 2 3" xfId="12672" xr:uid="{00000000-0005-0000-0000-00000B110000}"/>
    <cellStyle name="Bilješka 3 5 5 3" xfId="12673" xr:uid="{00000000-0005-0000-0000-00000C110000}"/>
    <cellStyle name="Bilješka 3 5 5 4" xfId="12674" xr:uid="{00000000-0005-0000-0000-00000D110000}"/>
    <cellStyle name="Bilješka 3 5 6" xfId="2647" xr:uid="{00000000-0005-0000-0000-00000E110000}"/>
    <cellStyle name="Bilješka 3 5 6 2" xfId="7325" xr:uid="{00000000-0005-0000-0000-00000F110000}"/>
    <cellStyle name="Bilješka 3 5 6 2 2" xfId="12675" xr:uid="{00000000-0005-0000-0000-000010110000}"/>
    <cellStyle name="Bilješka 3 5 6 2 3" xfId="12676" xr:uid="{00000000-0005-0000-0000-000011110000}"/>
    <cellStyle name="Bilješka 3 5 6 3" xfId="12677" xr:uid="{00000000-0005-0000-0000-000012110000}"/>
    <cellStyle name="Bilješka 3 5 6 4" xfId="12678" xr:uid="{00000000-0005-0000-0000-000013110000}"/>
    <cellStyle name="Bilješka 3 5 7" xfId="2659" xr:uid="{00000000-0005-0000-0000-000014110000}"/>
    <cellStyle name="Bilješka 3 5 7 2" xfId="7337" xr:uid="{00000000-0005-0000-0000-000015110000}"/>
    <cellStyle name="Bilješka 3 5 7 2 2" xfId="12679" xr:uid="{00000000-0005-0000-0000-000016110000}"/>
    <cellStyle name="Bilješka 3 5 7 2 3" xfId="12680" xr:uid="{00000000-0005-0000-0000-000017110000}"/>
    <cellStyle name="Bilješka 3 5 7 3" xfId="12681" xr:uid="{00000000-0005-0000-0000-000018110000}"/>
    <cellStyle name="Bilješka 3 5 7 4" xfId="12682" xr:uid="{00000000-0005-0000-0000-000019110000}"/>
    <cellStyle name="Bilješka 3 5 8" xfId="3213" xr:uid="{00000000-0005-0000-0000-00001A110000}"/>
    <cellStyle name="Bilješka 3 5 8 2" xfId="7889" xr:uid="{00000000-0005-0000-0000-00001B110000}"/>
    <cellStyle name="Bilješka 3 5 8 2 2" xfId="12683" xr:uid="{00000000-0005-0000-0000-00001C110000}"/>
    <cellStyle name="Bilješka 3 5 8 2 3" xfId="12684" xr:uid="{00000000-0005-0000-0000-00001D110000}"/>
    <cellStyle name="Bilješka 3 5 8 3" xfId="12685" xr:uid="{00000000-0005-0000-0000-00001E110000}"/>
    <cellStyle name="Bilješka 3 5 8 4" xfId="12686" xr:uid="{00000000-0005-0000-0000-00001F110000}"/>
    <cellStyle name="Bilješka 3 5 9" xfId="3661" xr:uid="{00000000-0005-0000-0000-000020110000}"/>
    <cellStyle name="Bilješka 3 5 9 2" xfId="8333" xr:uid="{00000000-0005-0000-0000-000021110000}"/>
    <cellStyle name="Bilješka 3 5 9 2 2" xfId="12687" xr:uid="{00000000-0005-0000-0000-000022110000}"/>
    <cellStyle name="Bilješka 3 5 9 2 3" xfId="12688" xr:uid="{00000000-0005-0000-0000-000023110000}"/>
    <cellStyle name="Bilješka 3 5 9 3" xfId="12689" xr:uid="{00000000-0005-0000-0000-000024110000}"/>
    <cellStyle name="Bilješka 3 5 9 4" xfId="12690" xr:uid="{00000000-0005-0000-0000-000025110000}"/>
    <cellStyle name="Bilješka 3 6" xfId="583" xr:uid="{00000000-0005-0000-0000-000026110000}"/>
    <cellStyle name="Bilješka 3 6 10" xfId="4070" xr:uid="{00000000-0005-0000-0000-000027110000}"/>
    <cellStyle name="Bilješka 3 6 10 2" xfId="8742" xr:uid="{00000000-0005-0000-0000-000028110000}"/>
    <cellStyle name="Bilješka 3 6 10 2 2" xfId="12691" xr:uid="{00000000-0005-0000-0000-000029110000}"/>
    <cellStyle name="Bilješka 3 6 10 2 3" xfId="12692" xr:uid="{00000000-0005-0000-0000-00002A110000}"/>
    <cellStyle name="Bilješka 3 6 10 3" xfId="12693" xr:uid="{00000000-0005-0000-0000-00002B110000}"/>
    <cellStyle name="Bilješka 3 6 10 4" xfId="12694" xr:uid="{00000000-0005-0000-0000-00002C110000}"/>
    <cellStyle name="Bilješka 3 6 11" xfId="4498" xr:uid="{00000000-0005-0000-0000-00002D110000}"/>
    <cellStyle name="Bilješka 3 6 11 2" xfId="12695" xr:uid="{00000000-0005-0000-0000-00002E110000}"/>
    <cellStyle name="Bilješka 3 6 11 3" xfId="12696" xr:uid="{00000000-0005-0000-0000-00002F110000}"/>
    <cellStyle name="Bilješka 3 6 12" xfId="12697" xr:uid="{00000000-0005-0000-0000-000030110000}"/>
    <cellStyle name="Bilješka 3 6 13" xfId="12698" xr:uid="{00000000-0005-0000-0000-000031110000}"/>
    <cellStyle name="Bilješka 3 6 2" xfId="821" xr:uid="{00000000-0005-0000-0000-000032110000}"/>
    <cellStyle name="Bilješka 3 6 2 2" xfId="5514" xr:uid="{00000000-0005-0000-0000-000033110000}"/>
    <cellStyle name="Bilješka 3 6 2 2 2" xfId="12699" xr:uid="{00000000-0005-0000-0000-000034110000}"/>
    <cellStyle name="Bilješka 3 6 2 2 3" xfId="12700" xr:uid="{00000000-0005-0000-0000-000035110000}"/>
    <cellStyle name="Bilješka 3 6 2 3" xfId="12701" xr:uid="{00000000-0005-0000-0000-000036110000}"/>
    <cellStyle name="Bilješka 3 6 2 4" xfId="12702" xr:uid="{00000000-0005-0000-0000-000037110000}"/>
    <cellStyle name="Bilješka 3 6 3" xfId="1410" xr:uid="{00000000-0005-0000-0000-000038110000}"/>
    <cellStyle name="Bilješka 3 6 3 2" xfId="6093" xr:uid="{00000000-0005-0000-0000-000039110000}"/>
    <cellStyle name="Bilješka 3 6 3 2 2" xfId="12703" xr:uid="{00000000-0005-0000-0000-00003A110000}"/>
    <cellStyle name="Bilješka 3 6 3 2 3" xfId="12704" xr:uid="{00000000-0005-0000-0000-00003B110000}"/>
    <cellStyle name="Bilješka 3 6 3 3" xfId="12705" xr:uid="{00000000-0005-0000-0000-00003C110000}"/>
    <cellStyle name="Bilješka 3 6 3 4" xfId="12706" xr:uid="{00000000-0005-0000-0000-00003D110000}"/>
    <cellStyle name="Bilješka 3 6 4" xfId="1826" xr:uid="{00000000-0005-0000-0000-00003E110000}"/>
    <cellStyle name="Bilješka 3 6 4 2" xfId="6508" xr:uid="{00000000-0005-0000-0000-00003F110000}"/>
    <cellStyle name="Bilješka 3 6 4 2 2" xfId="12707" xr:uid="{00000000-0005-0000-0000-000040110000}"/>
    <cellStyle name="Bilješka 3 6 4 2 3" xfId="12708" xr:uid="{00000000-0005-0000-0000-000041110000}"/>
    <cellStyle name="Bilješka 3 6 4 3" xfId="12709" xr:uid="{00000000-0005-0000-0000-000042110000}"/>
    <cellStyle name="Bilješka 3 6 4 4" xfId="12710" xr:uid="{00000000-0005-0000-0000-000043110000}"/>
    <cellStyle name="Bilješka 3 6 5" xfId="2237" xr:uid="{00000000-0005-0000-0000-000044110000}"/>
    <cellStyle name="Bilješka 3 6 5 2" xfId="6917" xr:uid="{00000000-0005-0000-0000-000045110000}"/>
    <cellStyle name="Bilješka 3 6 5 2 2" xfId="12711" xr:uid="{00000000-0005-0000-0000-000046110000}"/>
    <cellStyle name="Bilješka 3 6 5 2 3" xfId="12712" xr:uid="{00000000-0005-0000-0000-000047110000}"/>
    <cellStyle name="Bilješka 3 6 5 3" xfId="12713" xr:uid="{00000000-0005-0000-0000-000048110000}"/>
    <cellStyle name="Bilješka 3 6 5 4" xfId="12714" xr:uid="{00000000-0005-0000-0000-000049110000}"/>
    <cellStyle name="Bilješka 3 6 6" xfId="2648" xr:uid="{00000000-0005-0000-0000-00004A110000}"/>
    <cellStyle name="Bilješka 3 6 6 2" xfId="7326" xr:uid="{00000000-0005-0000-0000-00004B110000}"/>
    <cellStyle name="Bilješka 3 6 6 2 2" xfId="12715" xr:uid="{00000000-0005-0000-0000-00004C110000}"/>
    <cellStyle name="Bilješka 3 6 6 2 3" xfId="12716" xr:uid="{00000000-0005-0000-0000-00004D110000}"/>
    <cellStyle name="Bilješka 3 6 6 3" xfId="12717" xr:uid="{00000000-0005-0000-0000-00004E110000}"/>
    <cellStyle name="Bilješka 3 6 6 4" xfId="12718" xr:uid="{00000000-0005-0000-0000-00004F110000}"/>
    <cellStyle name="Bilješka 3 6 7" xfId="2658" xr:uid="{00000000-0005-0000-0000-000050110000}"/>
    <cellStyle name="Bilješka 3 6 7 2" xfId="7336" xr:uid="{00000000-0005-0000-0000-000051110000}"/>
    <cellStyle name="Bilješka 3 6 7 2 2" xfId="12719" xr:uid="{00000000-0005-0000-0000-000052110000}"/>
    <cellStyle name="Bilješka 3 6 7 2 3" xfId="12720" xr:uid="{00000000-0005-0000-0000-000053110000}"/>
    <cellStyle name="Bilješka 3 6 7 3" xfId="12721" xr:uid="{00000000-0005-0000-0000-000054110000}"/>
    <cellStyle name="Bilješka 3 6 7 4" xfId="12722" xr:uid="{00000000-0005-0000-0000-000055110000}"/>
    <cellStyle name="Bilješka 3 6 8" xfId="3214" xr:uid="{00000000-0005-0000-0000-000056110000}"/>
    <cellStyle name="Bilješka 3 6 8 2" xfId="7890" xr:uid="{00000000-0005-0000-0000-000057110000}"/>
    <cellStyle name="Bilješka 3 6 8 2 2" xfId="12723" xr:uid="{00000000-0005-0000-0000-000058110000}"/>
    <cellStyle name="Bilješka 3 6 8 2 3" xfId="12724" xr:uid="{00000000-0005-0000-0000-000059110000}"/>
    <cellStyle name="Bilješka 3 6 8 3" xfId="12725" xr:uid="{00000000-0005-0000-0000-00005A110000}"/>
    <cellStyle name="Bilješka 3 6 8 4" xfId="12726" xr:uid="{00000000-0005-0000-0000-00005B110000}"/>
    <cellStyle name="Bilješka 3 6 9" xfId="3662" xr:uid="{00000000-0005-0000-0000-00005C110000}"/>
    <cellStyle name="Bilješka 3 6 9 2" xfId="8334" xr:uid="{00000000-0005-0000-0000-00005D110000}"/>
    <cellStyle name="Bilješka 3 6 9 2 2" xfId="12727" xr:uid="{00000000-0005-0000-0000-00005E110000}"/>
    <cellStyle name="Bilješka 3 6 9 2 3" xfId="12728" xr:uid="{00000000-0005-0000-0000-00005F110000}"/>
    <cellStyle name="Bilješka 3 6 9 3" xfId="12729" xr:uid="{00000000-0005-0000-0000-000060110000}"/>
    <cellStyle name="Bilješka 3 6 9 4" xfId="12730" xr:uid="{00000000-0005-0000-0000-000061110000}"/>
    <cellStyle name="Bilješka 3 7" xfId="605" xr:uid="{00000000-0005-0000-0000-000062110000}"/>
    <cellStyle name="Bilješka 3 7 10" xfId="4071" xr:uid="{00000000-0005-0000-0000-000063110000}"/>
    <cellStyle name="Bilješka 3 7 10 2" xfId="8743" xr:uid="{00000000-0005-0000-0000-000064110000}"/>
    <cellStyle name="Bilješka 3 7 10 2 2" xfId="12731" xr:uid="{00000000-0005-0000-0000-000065110000}"/>
    <cellStyle name="Bilješka 3 7 10 2 3" xfId="12732" xr:uid="{00000000-0005-0000-0000-000066110000}"/>
    <cellStyle name="Bilješka 3 7 10 3" xfId="12733" xr:uid="{00000000-0005-0000-0000-000067110000}"/>
    <cellStyle name="Bilješka 3 7 10 4" xfId="12734" xr:uid="{00000000-0005-0000-0000-000068110000}"/>
    <cellStyle name="Bilješka 3 7 11" xfId="4499" xr:uid="{00000000-0005-0000-0000-000069110000}"/>
    <cellStyle name="Bilješka 3 7 11 2" xfId="12735" xr:uid="{00000000-0005-0000-0000-00006A110000}"/>
    <cellStyle name="Bilješka 3 7 11 3" xfId="12736" xr:uid="{00000000-0005-0000-0000-00006B110000}"/>
    <cellStyle name="Bilješka 3 7 12" xfId="12737" xr:uid="{00000000-0005-0000-0000-00006C110000}"/>
    <cellStyle name="Bilješka 3 7 13" xfId="12738" xr:uid="{00000000-0005-0000-0000-00006D110000}"/>
    <cellStyle name="Bilješka 3 7 2" xfId="822" xr:uid="{00000000-0005-0000-0000-00006E110000}"/>
    <cellStyle name="Bilješka 3 7 2 2" xfId="5515" xr:uid="{00000000-0005-0000-0000-00006F110000}"/>
    <cellStyle name="Bilješka 3 7 2 2 2" xfId="12739" xr:uid="{00000000-0005-0000-0000-000070110000}"/>
    <cellStyle name="Bilješka 3 7 2 2 3" xfId="12740" xr:uid="{00000000-0005-0000-0000-000071110000}"/>
    <cellStyle name="Bilješka 3 7 2 3" xfId="12741" xr:uid="{00000000-0005-0000-0000-000072110000}"/>
    <cellStyle name="Bilješka 3 7 2 4" xfId="12742" xr:uid="{00000000-0005-0000-0000-000073110000}"/>
    <cellStyle name="Bilješka 3 7 3" xfId="1411" xr:uid="{00000000-0005-0000-0000-000074110000}"/>
    <cellStyle name="Bilješka 3 7 3 2" xfId="6094" xr:uid="{00000000-0005-0000-0000-000075110000}"/>
    <cellStyle name="Bilješka 3 7 3 2 2" xfId="12743" xr:uid="{00000000-0005-0000-0000-000076110000}"/>
    <cellStyle name="Bilješka 3 7 3 2 3" xfId="12744" xr:uid="{00000000-0005-0000-0000-000077110000}"/>
    <cellStyle name="Bilješka 3 7 3 3" xfId="12745" xr:uid="{00000000-0005-0000-0000-000078110000}"/>
    <cellStyle name="Bilješka 3 7 3 4" xfId="12746" xr:uid="{00000000-0005-0000-0000-000079110000}"/>
    <cellStyle name="Bilješka 3 7 4" xfId="1827" xr:uid="{00000000-0005-0000-0000-00007A110000}"/>
    <cellStyle name="Bilješka 3 7 4 2" xfId="6509" xr:uid="{00000000-0005-0000-0000-00007B110000}"/>
    <cellStyle name="Bilješka 3 7 4 2 2" xfId="12747" xr:uid="{00000000-0005-0000-0000-00007C110000}"/>
    <cellStyle name="Bilješka 3 7 4 2 3" xfId="12748" xr:uid="{00000000-0005-0000-0000-00007D110000}"/>
    <cellStyle name="Bilješka 3 7 4 3" xfId="12749" xr:uid="{00000000-0005-0000-0000-00007E110000}"/>
    <cellStyle name="Bilješka 3 7 4 4" xfId="12750" xr:uid="{00000000-0005-0000-0000-00007F110000}"/>
    <cellStyle name="Bilješka 3 7 5" xfId="2238" xr:uid="{00000000-0005-0000-0000-000080110000}"/>
    <cellStyle name="Bilješka 3 7 5 2" xfId="6918" xr:uid="{00000000-0005-0000-0000-000081110000}"/>
    <cellStyle name="Bilješka 3 7 5 2 2" xfId="12751" xr:uid="{00000000-0005-0000-0000-000082110000}"/>
    <cellStyle name="Bilješka 3 7 5 2 3" xfId="12752" xr:uid="{00000000-0005-0000-0000-000083110000}"/>
    <cellStyle name="Bilješka 3 7 5 3" xfId="12753" xr:uid="{00000000-0005-0000-0000-000084110000}"/>
    <cellStyle name="Bilješka 3 7 5 4" xfId="12754" xr:uid="{00000000-0005-0000-0000-000085110000}"/>
    <cellStyle name="Bilješka 3 7 6" xfId="2649" xr:uid="{00000000-0005-0000-0000-000086110000}"/>
    <cellStyle name="Bilješka 3 7 6 2" xfId="7327" xr:uid="{00000000-0005-0000-0000-000087110000}"/>
    <cellStyle name="Bilješka 3 7 6 2 2" xfId="12755" xr:uid="{00000000-0005-0000-0000-000088110000}"/>
    <cellStyle name="Bilješka 3 7 6 2 3" xfId="12756" xr:uid="{00000000-0005-0000-0000-000089110000}"/>
    <cellStyle name="Bilješka 3 7 6 3" xfId="12757" xr:uid="{00000000-0005-0000-0000-00008A110000}"/>
    <cellStyle name="Bilješka 3 7 6 4" xfId="12758" xr:uid="{00000000-0005-0000-0000-00008B110000}"/>
    <cellStyle name="Bilješka 3 7 7" xfId="2657" xr:uid="{00000000-0005-0000-0000-00008C110000}"/>
    <cellStyle name="Bilješka 3 7 7 2" xfId="7335" xr:uid="{00000000-0005-0000-0000-00008D110000}"/>
    <cellStyle name="Bilješka 3 7 7 2 2" xfId="12759" xr:uid="{00000000-0005-0000-0000-00008E110000}"/>
    <cellStyle name="Bilješka 3 7 7 2 3" xfId="12760" xr:uid="{00000000-0005-0000-0000-00008F110000}"/>
    <cellStyle name="Bilješka 3 7 7 3" xfId="12761" xr:uid="{00000000-0005-0000-0000-000090110000}"/>
    <cellStyle name="Bilješka 3 7 7 4" xfId="12762" xr:uid="{00000000-0005-0000-0000-000091110000}"/>
    <cellStyle name="Bilješka 3 7 8" xfId="3215" xr:uid="{00000000-0005-0000-0000-000092110000}"/>
    <cellStyle name="Bilješka 3 7 8 2" xfId="7891" xr:uid="{00000000-0005-0000-0000-000093110000}"/>
    <cellStyle name="Bilješka 3 7 8 2 2" xfId="12763" xr:uid="{00000000-0005-0000-0000-000094110000}"/>
    <cellStyle name="Bilješka 3 7 8 2 3" xfId="12764" xr:uid="{00000000-0005-0000-0000-000095110000}"/>
    <cellStyle name="Bilješka 3 7 8 3" xfId="12765" xr:uid="{00000000-0005-0000-0000-000096110000}"/>
    <cellStyle name="Bilješka 3 7 8 4" xfId="12766" xr:uid="{00000000-0005-0000-0000-000097110000}"/>
    <cellStyle name="Bilješka 3 7 9" xfId="3663" xr:uid="{00000000-0005-0000-0000-000098110000}"/>
    <cellStyle name="Bilješka 3 7 9 2" xfId="8335" xr:uid="{00000000-0005-0000-0000-000099110000}"/>
    <cellStyle name="Bilješka 3 7 9 2 2" xfId="12767" xr:uid="{00000000-0005-0000-0000-00009A110000}"/>
    <cellStyle name="Bilješka 3 7 9 2 3" xfId="12768" xr:uid="{00000000-0005-0000-0000-00009B110000}"/>
    <cellStyle name="Bilješka 3 7 9 3" xfId="12769" xr:uid="{00000000-0005-0000-0000-00009C110000}"/>
    <cellStyle name="Bilješka 3 7 9 4" xfId="12770" xr:uid="{00000000-0005-0000-0000-00009D110000}"/>
    <cellStyle name="Bilješka 3 8" xfId="632" xr:uid="{00000000-0005-0000-0000-00009E110000}"/>
    <cellStyle name="Bilješka 3 8 10" xfId="4072" xr:uid="{00000000-0005-0000-0000-00009F110000}"/>
    <cellStyle name="Bilješka 3 8 10 2" xfId="8744" xr:uid="{00000000-0005-0000-0000-0000A0110000}"/>
    <cellStyle name="Bilješka 3 8 10 2 2" xfId="12771" xr:uid="{00000000-0005-0000-0000-0000A1110000}"/>
    <cellStyle name="Bilješka 3 8 10 2 3" xfId="12772" xr:uid="{00000000-0005-0000-0000-0000A2110000}"/>
    <cellStyle name="Bilješka 3 8 10 3" xfId="12773" xr:uid="{00000000-0005-0000-0000-0000A3110000}"/>
    <cellStyle name="Bilješka 3 8 10 4" xfId="12774" xr:uid="{00000000-0005-0000-0000-0000A4110000}"/>
    <cellStyle name="Bilješka 3 8 11" xfId="4500" xr:uid="{00000000-0005-0000-0000-0000A5110000}"/>
    <cellStyle name="Bilješka 3 8 11 2" xfId="12775" xr:uid="{00000000-0005-0000-0000-0000A6110000}"/>
    <cellStyle name="Bilješka 3 8 11 3" xfId="12776" xr:uid="{00000000-0005-0000-0000-0000A7110000}"/>
    <cellStyle name="Bilješka 3 8 12" xfId="12777" xr:uid="{00000000-0005-0000-0000-0000A8110000}"/>
    <cellStyle name="Bilješka 3 8 13" xfId="12778" xr:uid="{00000000-0005-0000-0000-0000A9110000}"/>
    <cellStyle name="Bilješka 3 8 2" xfId="823" xr:uid="{00000000-0005-0000-0000-0000AA110000}"/>
    <cellStyle name="Bilješka 3 8 2 2" xfId="5516" xr:uid="{00000000-0005-0000-0000-0000AB110000}"/>
    <cellStyle name="Bilješka 3 8 2 2 2" xfId="12779" xr:uid="{00000000-0005-0000-0000-0000AC110000}"/>
    <cellStyle name="Bilješka 3 8 2 2 3" xfId="12780" xr:uid="{00000000-0005-0000-0000-0000AD110000}"/>
    <cellStyle name="Bilješka 3 8 2 3" xfId="12781" xr:uid="{00000000-0005-0000-0000-0000AE110000}"/>
    <cellStyle name="Bilješka 3 8 2 4" xfId="12782" xr:uid="{00000000-0005-0000-0000-0000AF110000}"/>
    <cellStyle name="Bilješka 3 8 3" xfId="1412" xr:uid="{00000000-0005-0000-0000-0000B0110000}"/>
    <cellStyle name="Bilješka 3 8 3 2" xfId="6095" xr:uid="{00000000-0005-0000-0000-0000B1110000}"/>
    <cellStyle name="Bilješka 3 8 3 2 2" xfId="12783" xr:uid="{00000000-0005-0000-0000-0000B2110000}"/>
    <cellStyle name="Bilješka 3 8 3 2 3" xfId="12784" xr:uid="{00000000-0005-0000-0000-0000B3110000}"/>
    <cellStyle name="Bilješka 3 8 3 3" xfId="12785" xr:uid="{00000000-0005-0000-0000-0000B4110000}"/>
    <cellStyle name="Bilješka 3 8 3 4" xfId="12786" xr:uid="{00000000-0005-0000-0000-0000B5110000}"/>
    <cellStyle name="Bilješka 3 8 4" xfId="1828" xr:uid="{00000000-0005-0000-0000-0000B6110000}"/>
    <cellStyle name="Bilješka 3 8 4 2" xfId="6510" xr:uid="{00000000-0005-0000-0000-0000B7110000}"/>
    <cellStyle name="Bilješka 3 8 4 2 2" xfId="12787" xr:uid="{00000000-0005-0000-0000-0000B8110000}"/>
    <cellStyle name="Bilješka 3 8 4 2 3" xfId="12788" xr:uid="{00000000-0005-0000-0000-0000B9110000}"/>
    <cellStyle name="Bilješka 3 8 4 3" xfId="12789" xr:uid="{00000000-0005-0000-0000-0000BA110000}"/>
    <cellStyle name="Bilješka 3 8 4 4" xfId="12790" xr:uid="{00000000-0005-0000-0000-0000BB110000}"/>
    <cellStyle name="Bilješka 3 8 5" xfId="2239" xr:uid="{00000000-0005-0000-0000-0000BC110000}"/>
    <cellStyle name="Bilješka 3 8 5 2" xfId="6919" xr:uid="{00000000-0005-0000-0000-0000BD110000}"/>
    <cellStyle name="Bilješka 3 8 5 2 2" xfId="12791" xr:uid="{00000000-0005-0000-0000-0000BE110000}"/>
    <cellStyle name="Bilješka 3 8 5 2 3" xfId="12792" xr:uid="{00000000-0005-0000-0000-0000BF110000}"/>
    <cellStyle name="Bilješka 3 8 5 3" xfId="12793" xr:uid="{00000000-0005-0000-0000-0000C0110000}"/>
    <cellStyle name="Bilješka 3 8 5 4" xfId="12794" xr:uid="{00000000-0005-0000-0000-0000C1110000}"/>
    <cellStyle name="Bilješka 3 8 6" xfId="2650" xr:uid="{00000000-0005-0000-0000-0000C2110000}"/>
    <cellStyle name="Bilješka 3 8 6 2" xfId="7328" xr:uid="{00000000-0005-0000-0000-0000C3110000}"/>
    <cellStyle name="Bilješka 3 8 6 2 2" xfId="12795" xr:uid="{00000000-0005-0000-0000-0000C4110000}"/>
    <cellStyle name="Bilješka 3 8 6 2 3" xfId="12796" xr:uid="{00000000-0005-0000-0000-0000C5110000}"/>
    <cellStyle name="Bilješka 3 8 6 3" xfId="12797" xr:uid="{00000000-0005-0000-0000-0000C6110000}"/>
    <cellStyle name="Bilješka 3 8 6 4" xfId="12798" xr:uid="{00000000-0005-0000-0000-0000C7110000}"/>
    <cellStyle name="Bilješka 3 8 7" xfId="2656" xr:uid="{00000000-0005-0000-0000-0000C8110000}"/>
    <cellStyle name="Bilješka 3 8 7 2" xfId="7334" xr:uid="{00000000-0005-0000-0000-0000C9110000}"/>
    <cellStyle name="Bilješka 3 8 7 2 2" xfId="12799" xr:uid="{00000000-0005-0000-0000-0000CA110000}"/>
    <cellStyle name="Bilješka 3 8 7 2 3" xfId="12800" xr:uid="{00000000-0005-0000-0000-0000CB110000}"/>
    <cellStyle name="Bilješka 3 8 7 3" xfId="12801" xr:uid="{00000000-0005-0000-0000-0000CC110000}"/>
    <cellStyle name="Bilješka 3 8 7 4" xfId="12802" xr:uid="{00000000-0005-0000-0000-0000CD110000}"/>
    <cellStyle name="Bilješka 3 8 8" xfId="3216" xr:uid="{00000000-0005-0000-0000-0000CE110000}"/>
    <cellStyle name="Bilješka 3 8 8 2" xfId="7892" xr:uid="{00000000-0005-0000-0000-0000CF110000}"/>
    <cellStyle name="Bilješka 3 8 8 2 2" xfId="12803" xr:uid="{00000000-0005-0000-0000-0000D0110000}"/>
    <cellStyle name="Bilješka 3 8 8 2 3" xfId="12804" xr:uid="{00000000-0005-0000-0000-0000D1110000}"/>
    <cellStyle name="Bilješka 3 8 8 3" xfId="12805" xr:uid="{00000000-0005-0000-0000-0000D2110000}"/>
    <cellStyle name="Bilješka 3 8 8 4" xfId="12806" xr:uid="{00000000-0005-0000-0000-0000D3110000}"/>
    <cellStyle name="Bilješka 3 8 9" xfId="3664" xr:uid="{00000000-0005-0000-0000-0000D4110000}"/>
    <cellStyle name="Bilješka 3 8 9 2" xfId="8336" xr:uid="{00000000-0005-0000-0000-0000D5110000}"/>
    <cellStyle name="Bilješka 3 8 9 2 2" xfId="12807" xr:uid="{00000000-0005-0000-0000-0000D6110000}"/>
    <cellStyle name="Bilješka 3 8 9 2 3" xfId="12808" xr:uid="{00000000-0005-0000-0000-0000D7110000}"/>
    <cellStyle name="Bilješka 3 8 9 3" xfId="12809" xr:uid="{00000000-0005-0000-0000-0000D8110000}"/>
    <cellStyle name="Bilješka 3 8 9 4" xfId="12810" xr:uid="{00000000-0005-0000-0000-0000D9110000}"/>
    <cellStyle name="Bilješka 3 9" xfId="550" xr:uid="{00000000-0005-0000-0000-0000DA110000}"/>
    <cellStyle name="Bilješka 3 9 10" xfId="4073" xr:uid="{00000000-0005-0000-0000-0000DB110000}"/>
    <cellStyle name="Bilješka 3 9 10 2" xfId="8745" xr:uid="{00000000-0005-0000-0000-0000DC110000}"/>
    <cellStyle name="Bilješka 3 9 10 2 2" xfId="12811" xr:uid="{00000000-0005-0000-0000-0000DD110000}"/>
    <cellStyle name="Bilješka 3 9 10 2 3" xfId="12812" xr:uid="{00000000-0005-0000-0000-0000DE110000}"/>
    <cellStyle name="Bilješka 3 9 10 3" xfId="12813" xr:uid="{00000000-0005-0000-0000-0000DF110000}"/>
    <cellStyle name="Bilješka 3 9 10 4" xfId="12814" xr:uid="{00000000-0005-0000-0000-0000E0110000}"/>
    <cellStyle name="Bilješka 3 9 11" xfId="4501" xr:uid="{00000000-0005-0000-0000-0000E1110000}"/>
    <cellStyle name="Bilješka 3 9 11 2" xfId="12815" xr:uid="{00000000-0005-0000-0000-0000E2110000}"/>
    <cellStyle name="Bilješka 3 9 11 3" xfId="12816" xr:uid="{00000000-0005-0000-0000-0000E3110000}"/>
    <cellStyle name="Bilješka 3 9 12" xfId="12817" xr:uid="{00000000-0005-0000-0000-0000E4110000}"/>
    <cellStyle name="Bilješka 3 9 13" xfId="12818" xr:uid="{00000000-0005-0000-0000-0000E5110000}"/>
    <cellStyle name="Bilješka 3 9 2" xfId="824" xr:uid="{00000000-0005-0000-0000-0000E6110000}"/>
    <cellStyle name="Bilješka 3 9 2 2" xfId="5517" xr:uid="{00000000-0005-0000-0000-0000E7110000}"/>
    <cellStyle name="Bilješka 3 9 2 2 2" xfId="12819" xr:uid="{00000000-0005-0000-0000-0000E8110000}"/>
    <cellStyle name="Bilješka 3 9 2 2 3" xfId="12820" xr:uid="{00000000-0005-0000-0000-0000E9110000}"/>
    <cellStyle name="Bilješka 3 9 2 3" xfId="12821" xr:uid="{00000000-0005-0000-0000-0000EA110000}"/>
    <cellStyle name="Bilješka 3 9 2 4" xfId="12822" xr:uid="{00000000-0005-0000-0000-0000EB110000}"/>
    <cellStyle name="Bilješka 3 9 3" xfId="1413" xr:uid="{00000000-0005-0000-0000-0000EC110000}"/>
    <cellStyle name="Bilješka 3 9 3 2" xfId="6096" xr:uid="{00000000-0005-0000-0000-0000ED110000}"/>
    <cellStyle name="Bilješka 3 9 3 2 2" xfId="12823" xr:uid="{00000000-0005-0000-0000-0000EE110000}"/>
    <cellStyle name="Bilješka 3 9 3 2 3" xfId="12824" xr:uid="{00000000-0005-0000-0000-0000EF110000}"/>
    <cellStyle name="Bilješka 3 9 3 3" xfId="12825" xr:uid="{00000000-0005-0000-0000-0000F0110000}"/>
    <cellStyle name="Bilješka 3 9 3 4" xfId="12826" xr:uid="{00000000-0005-0000-0000-0000F1110000}"/>
    <cellStyle name="Bilješka 3 9 4" xfId="1829" xr:uid="{00000000-0005-0000-0000-0000F2110000}"/>
    <cellStyle name="Bilješka 3 9 4 2" xfId="6511" xr:uid="{00000000-0005-0000-0000-0000F3110000}"/>
    <cellStyle name="Bilješka 3 9 4 2 2" xfId="12827" xr:uid="{00000000-0005-0000-0000-0000F4110000}"/>
    <cellStyle name="Bilješka 3 9 4 2 3" xfId="12828" xr:uid="{00000000-0005-0000-0000-0000F5110000}"/>
    <cellStyle name="Bilješka 3 9 4 3" xfId="12829" xr:uid="{00000000-0005-0000-0000-0000F6110000}"/>
    <cellStyle name="Bilješka 3 9 4 4" xfId="12830" xr:uid="{00000000-0005-0000-0000-0000F7110000}"/>
    <cellStyle name="Bilješka 3 9 5" xfId="2240" xr:uid="{00000000-0005-0000-0000-0000F8110000}"/>
    <cellStyle name="Bilješka 3 9 5 2" xfId="6920" xr:uid="{00000000-0005-0000-0000-0000F9110000}"/>
    <cellStyle name="Bilješka 3 9 5 2 2" xfId="12831" xr:uid="{00000000-0005-0000-0000-0000FA110000}"/>
    <cellStyle name="Bilješka 3 9 5 2 3" xfId="12832" xr:uid="{00000000-0005-0000-0000-0000FB110000}"/>
    <cellStyle name="Bilješka 3 9 5 3" xfId="12833" xr:uid="{00000000-0005-0000-0000-0000FC110000}"/>
    <cellStyle name="Bilješka 3 9 5 4" xfId="12834" xr:uid="{00000000-0005-0000-0000-0000FD110000}"/>
    <cellStyle name="Bilješka 3 9 6" xfId="2651" xr:uid="{00000000-0005-0000-0000-0000FE110000}"/>
    <cellStyle name="Bilješka 3 9 6 2" xfId="7329" xr:uid="{00000000-0005-0000-0000-0000FF110000}"/>
    <cellStyle name="Bilješka 3 9 6 2 2" xfId="12835" xr:uid="{00000000-0005-0000-0000-000000120000}"/>
    <cellStyle name="Bilješka 3 9 6 2 3" xfId="12836" xr:uid="{00000000-0005-0000-0000-000001120000}"/>
    <cellStyle name="Bilješka 3 9 6 3" xfId="12837" xr:uid="{00000000-0005-0000-0000-000002120000}"/>
    <cellStyle name="Bilješka 3 9 6 4" xfId="12838" xr:uid="{00000000-0005-0000-0000-000003120000}"/>
    <cellStyle name="Bilješka 3 9 7" xfId="2655" xr:uid="{00000000-0005-0000-0000-000004120000}"/>
    <cellStyle name="Bilješka 3 9 7 2" xfId="7333" xr:uid="{00000000-0005-0000-0000-000005120000}"/>
    <cellStyle name="Bilješka 3 9 7 2 2" xfId="12839" xr:uid="{00000000-0005-0000-0000-000006120000}"/>
    <cellStyle name="Bilješka 3 9 7 2 3" xfId="12840" xr:uid="{00000000-0005-0000-0000-000007120000}"/>
    <cellStyle name="Bilješka 3 9 7 3" xfId="12841" xr:uid="{00000000-0005-0000-0000-000008120000}"/>
    <cellStyle name="Bilješka 3 9 7 4" xfId="12842" xr:uid="{00000000-0005-0000-0000-000009120000}"/>
    <cellStyle name="Bilješka 3 9 8" xfId="3217" xr:uid="{00000000-0005-0000-0000-00000A120000}"/>
    <cellStyle name="Bilješka 3 9 8 2" xfId="7893" xr:uid="{00000000-0005-0000-0000-00000B120000}"/>
    <cellStyle name="Bilješka 3 9 8 2 2" xfId="12843" xr:uid="{00000000-0005-0000-0000-00000C120000}"/>
    <cellStyle name="Bilješka 3 9 8 2 3" xfId="12844" xr:uid="{00000000-0005-0000-0000-00000D120000}"/>
    <cellStyle name="Bilješka 3 9 8 3" xfId="12845" xr:uid="{00000000-0005-0000-0000-00000E120000}"/>
    <cellStyle name="Bilješka 3 9 8 4" xfId="12846" xr:uid="{00000000-0005-0000-0000-00000F120000}"/>
    <cellStyle name="Bilješka 3 9 9" xfId="3665" xr:uid="{00000000-0005-0000-0000-000010120000}"/>
    <cellStyle name="Bilješka 3 9 9 2" xfId="8337" xr:uid="{00000000-0005-0000-0000-000011120000}"/>
    <cellStyle name="Bilješka 3 9 9 2 2" xfId="12847" xr:uid="{00000000-0005-0000-0000-000012120000}"/>
    <cellStyle name="Bilješka 3 9 9 2 3" xfId="12848" xr:uid="{00000000-0005-0000-0000-000013120000}"/>
    <cellStyle name="Bilješka 3 9 9 3" xfId="12849" xr:uid="{00000000-0005-0000-0000-000014120000}"/>
    <cellStyle name="Bilješka 3 9 9 4" xfId="12850" xr:uid="{00000000-0005-0000-0000-000015120000}"/>
    <cellStyle name="Bilješka 4" xfId="9835" xr:uid="{00000000-0005-0000-0000-000016120000}"/>
    <cellStyle name="Bilješka 4 2" xfId="12851" xr:uid="{00000000-0005-0000-0000-000017120000}"/>
    <cellStyle name="Bilješka 4 3" xfId="12852" xr:uid="{00000000-0005-0000-0000-000018120000}"/>
    <cellStyle name="Bilješka 5" xfId="9848" xr:uid="{00000000-0005-0000-0000-000019120000}"/>
    <cellStyle name="Calculation" xfId="278" xr:uid="{00000000-0005-0000-0000-00001A120000}"/>
    <cellStyle name="Calculation 10" xfId="692" xr:uid="{00000000-0005-0000-0000-00001B120000}"/>
    <cellStyle name="Calculation 10 10" xfId="4502" xr:uid="{00000000-0005-0000-0000-00001C120000}"/>
    <cellStyle name="Calculation 10 10 2" xfId="9100" xr:uid="{00000000-0005-0000-0000-00001D120000}"/>
    <cellStyle name="Calculation 10 10 2 2" xfId="12853" xr:uid="{00000000-0005-0000-0000-00001E120000}"/>
    <cellStyle name="Calculation 10 10 2 2 2" xfId="12854" xr:uid="{00000000-0005-0000-0000-00001F120000}"/>
    <cellStyle name="Calculation 10 10 2 3" xfId="12855" xr:uid="{00000000-0005-0000-0000-000020120000}"/>
    <cellStyle name="Calculation 10 10 2 4" xfId="12856" xr:uid="{00000000-0005-0000-0000-000021120000}"/>
    <cellStyle name="Calculation 10 10 3" xfId="12857" xr:uid="{00000000-0005-0000-0000-000022120000}"/>
    <cellStyle name="Calculation 10 10 3 2" xfId="12858" xr:uid="{00000000-0005-0000-0000-000023120000}"/>
    <cellStyle name="Calculation 10 10 4" xfId="12859" xr:uid="{00000000-0005-0000-0000-000024120000}"/>
    <cellStyle name="Calculation 10 10 5" xfId="12860" xr:uid="{00000000-0005-0000-0000-000025120000}"/>
    <cellStyle name="Calculation 10 11" xfId="5394" xr:uid="{00000000-0005-0000-0000-000026120000}"/>
    <cellStyle name="Calculation 10 11 2" xfId="12861" xr:uid="{00000000-0005-0000-0000-000027120000}"/>
    <cellStyle name="Calculation 10 11 2 2" xfId="12862" xr:uid="{00000000-0005-0000-0000-000028120000}"/>
    <cellStyle name="Calculation 10 11 3" xfId="12863" xr:uid="{00000000-0005-0000-0000-000029120000}"/>
    <cellStyle name="Calculation 10 11 4" xfId="12864" xr:uid="{00000000-0005-0000-0000-00002A120000}"/>
    <cellStyle name="Calculation 10 12" xfId="12865" xr:uid="{00000000-0005-0000-0000-00002B120000}"/>
    <cellStyle name="Calculation 10 12 2" xfId="12866" xr:uid="{00000000-0005-0000-0000-00002C120000}"/>
    <cellStyle name="Calculation 10 13" xfId="12867" xr:uid="{00000000-0005-0000-0000-00002D120000}"/>
    <cellStyle name="Calculation 10 14" xfId="12868" xr:uid="{00000000-0005-0000-0000-00002E120000}"/>
    <cellStyle name="Calculation 10 2" xfId="825" xr:uid="{00000000-0005-0000-0000-00002F120000}"/>
    <cellStyle name="Calculation 10 2 2" xfId="5518" xr:uid="{00000000-0005-0000-0000-000030120000}"/>
    <cellStyle name="Calculation 10 2 2 2" xfId="12869" xr:uid="{00000000-0005-0000-0000-000031120000}"/>
    <cellStyle name="Calculation 10 2 2 2 2" xfId="12870" xr:uid="{00000000-0005-0000-0000-000032120000}"/>
    <cellStyle name="Calculation 10 2 2 3" xfId="12871" xr:uid="{00000000-0005-0000-0000-000033120000}"/>
    <cellStyle name="Calculation 10 2 2 4" xfId="12872" xr:uid="{00000000-0005-0000-0000-000034120000}"/>
    <cellStyle name="Calculation 10 2 3" xfId="12873" xr:uid="{00000000-0005-0000-0000-000035120000}"/>
    <cellStyle name="Calculation 10 2 3 2" xfId="12874" xr:uid="{00000000-0005-0000-0000-000036120000}"/>
    <cellStyle name="Calculation 10 2 4" xfId="12875" xr:uid="{00000000-0005-0000-0000-000037120000}"/>
    <cellStyle name="Calculation 10 2 5" xfId="12876" xr:uid="{00000000-0005-0000-0000-000038120000}"/>
    <cellStyle name="Calculation 10 3" xfId="1414" xr:uid="{00000000-0005-0000-0000-000039120000}"/>
    <cellStyle name="Calculation 10 3 2" xfId="6097" xr:uid="{00000000-0005-0000-0000-00003A120000}"/>
    <cellStyle name="Calculation 10 3 2 2" xfId="12877" xr:uid="{00000000-0005-0000-0000-00003B120000}"/>
    <cellStyle name="Calculation 10 3 2 2 2" xfId="12878" xr:uid="{00000000-0005-0000-0000-00003C120000}"/>
    <cellStyle name="Calculation 10 3 2 3" xfId="12879" xr:uid="{00000000-0005-0000-0000-00003D120000}"/>
    <cellStyle name="Calculation 10 3 2 4" xfId="12880" xr:uid="{00000000-0005-0000-0000-00003E120000}"/>
    <cellStyle name="Calculation 10 3 3" xfId="12881" xr:uid="{00000000-0005-0000-0000-00003F120000}"/>
    <cellStyle name="Calculation 10 3 3 2" xfId="12882" xr:uid="{00000000-0005-0000-0000-000040120000}"/>
    <cellStyle name="Calculation 10 3 4" xfId="12883" xr:uid="{00000000-0005-0000-0000-000041120000}"/>
    <cellStyle name="Calculation 10 3 5" xfId="12884" xr:uid="{00000000-0005-0000-0000-000042120000}"/>
    <cellStyle name="Calculation 10 4" xfId="1830" xr:uid="{00000000-0005-0000-0000-000043120000}"/>
    <cellStyle name="Calculation 10 4 2" xfId="6512" xr:uid="{00000000-0005-0000-0000-000044120000}"/>
    <cellStyle name="Calculation 10 4 2 2" xfId="12885" xr:uid="{00000000-0005-0000-0000-000045120000}"/>
    <cellStyle name="Calculation 10 4 2 2 2" xfId="12886" xr:uid="{00000000-0005-0000-0000-000046120000}"/>
    <cellStyle name="Calculation 10 4 2 3" xfId="12887" xr:uid="{00000000-0005-0000-0000-000047120000}"/>
    <cellStyle name="Calculation 10 4 2 4" xfId="12888" xr:uid="{00000000-0005-0000-0000-000048120000}"/>
    <cellStyle name="Calculation 10 4 3" xfId="12889" xr:uid="{00000000-0005-0000-0000-000049120000}"/>
    <cellStyle name="Calculation 10 4 3 2" xfId="12890" xr:uid="{00000000-0005-0000-0000-00004A120000}"/>
    <cellStyle name="Calculation 10 4 4" xfId="12891" xr:uid="{00000000-0005-0000-0000-00004B120000}"/>
    <cellStyle name="Calculation 10 4 5" xfId="12892" xr:uid="{00000000-0005-0000-0000-00004C120000}"/>
    <cellStyle name="Calculation 10 5" xfId="2241" xr:uid="{00000000-0005-0000-0000-00004D120000}"/>
    <cellStyle name="Calculation 10 5 2" xfId="6921" xr:uid="{00000000-0005-0000-0000-00004E120000}"/>
    <cellStyle name="Calculation 10 5 2 2" xfId="12893" xr:uid="{00000000-0005-0000-0000-00004F120000}"/>
    <cellStyle name="Calculation 10 5 2 2 2" xfId="12894" xr:uid="{00000000-0005-0000-0000-000050120000}"/>
    <cellStyle name="Calculation 10 5 2 3" xfId="12895" xr:uid="{00000000-0005-0000-0000-000051120000}"/>
    <cellStyle name="Calculation 10 5 2 4" xfId="12896" xr:uid="{00000000-0005-0000-0000-000052120000}"/>
    <cellStyle name="Calculation 10 5 3" xfId="12897" xr:uid="{00000000-0005-0000-0000-000053120000}"/>
    <cellStyle name="Calculation 10 5 3 2" xfId="12898" xr:uid="{00000000-0005-0000-0000-000054120000}"/>
    <cellStyle name="Calculation 10 5 4" xfId="12899" xr:uid="{00000000-0005-0000-0000-000055120000}"/>
    <cellStyle name="Calculation 10 5 5" xfId="12900" xr:uid="{00000000-0005-0000-0000-000056120000}"/>
    <cellStyle name="Calculation 10 6" xfId="2654" xr:uid="{00000000-0005-0000-0000-000057120000}"/>
    <cellStyle name="Calculation 10 6 2" xfId="7332" xr:uid="{00000000-0005-0000-0000-000058120000}"/>
    <cellStyle name="Calculation 10 6 2 2" xfId="12901" xr:uid="{00000000-0005-0000-0000-000059120000}"/>
    <cellStyle name="Calculation 10 6 2 2 2" xfId="12902" xr:uid="{00000000-0005-0000-0000-00005A120000}"/>
    <cellStyle name="Calculation 10 6 2 3" xfId="12903" xr:uid="{00000000-0005-0000-0000-00005B120000}"/>
    <cellStyle name="Calculation 10 6 2 4" xfId="12904" xr:uid="{00000000-0005-0000-0000-00005C120000}"/>
    <cellStyle name="Calculation 10 6 3" xfId="12905" xr:uid="{00000000-0005-0000-0000-00005D120000}"/>
    <cellStyle name="Calculation 10 6 3 2" xfId="12906" xr:uid="{00000000-0005-0000-0000-00005E120000}"/>
    <cellStyle name="Calculation 10 6 4" xfId="12907" xr:uid="{00000000-0005-0000-0000-00005F120000}"/>
    <cellStyle name="Calculation 10 6 5" xfId="12908" xr:uid="{00000000-0005-0000-0000-000060120000}"/>
    <cellStyle name="Calculation 10 7" xfId="3218" xr:uid="{00000000-0005-0000-0000-000061120000}"/>
    <cellStyle name="Calculation 10 7 2" xfId="7894" xr:uid="{00000000-0005-0000-0000-000062120000}"/>
    <cellStyle name="Calculation 10 7 2 2" xfId="12909" xr:uid="{00000000-0005-0000-0000-000063120000}"/>
    <cellStyle name="Calculation 10 7 2 2 2" xfId="12910" xr:uid="{00000000-0005-0000-0000-000064120000}"/>
    <cellStyle name="Calculation 10 7 2 3" xfId="12911" xr:uid="{00000000-0005-0000-0000-000065120000}"/>
    <cellStyle name="Calculation 10 7 2 4" xfId="12912" xr:uid="{00000000-0005-0000-0000-000066120000}"/>
    <cellStyle name="Calculation 10 7 3" xfId="12913" xr:uid="{00000000-0005-0000-0000-000067120000}"/>
    <cellStyle name="Calculation 10 7 3 2" xfId="12914" xr:uid="{00000000-0005-0000-0000-000068120000}"/>
    <cellStyle name="Calculation 10 7 4" xfId="12915" xr:uid="{00000000-0005-0000-0000-000069120000}"/>
    <cellStyle name="Calculation 10 7 5" xfId="12916" xr:uid="{00000000-0005-0000-0000-00006A120000}"/>
    <cellStyle name="Calculation 10 8" xfId="3666" xr:uid="{00000000-0005-0000-0000-00006B120000}"/>
    <cellStyle name="Calculation 10 8 2" xfId="8338" xr:uid="{00000000-0005-0000-0000-00006C120000}"/>
    <cellStyle name="Calculation 10 8 2 2" xfId="12917" xr:uid="{00000000-0005-0000-0000-00006D120000}"/>
    <cellStyle name="Calculation 10 8 2 2 2" xfId="12918" xr:uid="{00000000-0005-0000-0000-00006E120000}"/>
    <cellStyle name="Calculation 10 8 2 3" xfId="12919" xr:uid="{00000000-0005-0000-0000-00006F120000}"/>
    <cellStyle name="Calculation 10 8 2 4" xfId="12920" xr:uid="{00000000-0005-0000-0000-000070120000}"/>
    <cellStyle name="Calculation 10 8 3" xfId="12921" xr:uid="{00000000-0005-0000-0000-000071120000}"/>
    <cellStyle name="Calculation 10 8 3 2" xfId="12922" xr:uid="{00000000-0005-0000-0000-000072120000}"/>
    <cellStyle name="Calculation 10 8 4" xfId="12923" xr:uid="{00000000-0005-0000-0000-000073120000}"/>
    <cellStyle name="Calculation 10 8 5" xfId="12924" xr:uid="{00000000-0005-0000-0000-000074120000}"/>
    <cellStyle name="Calculation 10 9" xfId="4074" xr:uid="{00000000-0005-0000-0000-000075120000}"/>
    <cellStyle name="Calculation 10 9 2" xfId="8746" xr:uid="{00000000-0005-0000-0000-000076120000}"/>
    <cellStyle name="Calculation 10 9 2 2" xfId="12925" xr:uid="{00000000-0005-0000-0000-000077120000}"/>
    <cellStyle name="Calculation 10 9 2 2 2" xfId="12926" xr:uid="{00000000-0005-0000-0000-000078120000}"/>
    <cellStyle name="Calculation 10 9 2 3" xfId="12927" xr:uid="{00000000-0005-0000-0000-000079120000}"/>
    <cellStyle name="Calculation 10 9 2 4" xfId="12928" xr:uid="{00000000-0005-0000-0000-00007A120000}"/>
    <cellStyle name="Calculation 10 9 3" xfId="12929" xr:uid="{00000000-0005-0000-0000-00007B120000}"/>
    <cellStyle name="Calculation 10 9 3 2" xfId="12930" xr:uid="{00000000-0005-0000-0000-00007C120000}"/>
    <cellStyle name="Calculation 10 9 4" xfId="12931" xr:uid="{00000000-0005-0000-0000-00007D120000}"/>
    <cellStyle name="Calculation 10 9 5" xfId="12932" xr:uid="{00000000-0005-0000-0000-00007E120000}"/>
    <cellStyle name="Calculation 11" xfId="703" xr:uid="{00000000-0005-0000-0000-00007F120000}"/>
    <cellStyle name="Calculation 11 10" xfId="4503" xr:uid="{00000000-0005-0000-0000-000080120000}"/>
    <cellStyle name="Calculation 11 10 2" xfId="9101" xr:uid="{00000000-0005-0000-0000-000081120000}"/>
    <cellStyle name="Calculation 11 10 2 2" xfId="12933" xr:uid="{00000000-0005-0000-0000-000082120000}"/>
    <cellStyle name="Calculation 11 10 2 2 2" xfId="12934" xr:uid="{00000000-0005-0000-0000-000083120000}"/>
    <cellStyle name="Calculation 11 10 2 3" xfId="12935" xr:uid="{00000000-0005-0000-0000-000084120000}"/>
    <cellStyle name="Calculation 11 10 2 4" xfId="12936" xr:uid="{00000000-0005-0000-0000-000085120000}"/>
    <cellStyle name="Calculation 11 10 3" xfId="12937" xr:uid="{00000000-0005-0000-0000-000086120000}"/>
    <cellStyle name="Calculation 11 10 3 2" xfId="12938" xr:uid="{00000000-0005-0000-0000-000087120000}"/>
    <cellStyle name="Calculation 11 10 4" xfId="12939" xr:uid="{00000000-0005-0000-0000-000088120000}"/>
    <cellStyle name="Calculation 11 10 5" xfId="12940" xr:uid="{00000000-0005-0000-0000-000089120000}"/>
    <cellStyle name="Calculation 11 11" xfId="5402" xr:uid="{00000000-0005-0000-0000-00008A120000}"/>
    <cellStyle name="Calculation 11 11 2" xfId="12941" xr:uid="{00000000-0005-0000-0000-00008B120000}"/>
    <cellStyle name="Calculation 11 11 2 2" xfId="12942" xr:uid="{00000000-0005-0000-0000-00008C120000}"/>
    <cellStyle name="Calculation 11 11 3" xfId="12943" xr:uid="{00000000-0005-0000-0000-00008D120000}"/>
    <cellStyle name="Calculation 11 11 4" xfId="12944" xr:uid="{00000000-0005-0000-0000-00008E120000}"/>
    <cellStyle name="Calculation 11 12" xfId="12945" xr:uid="{00000000-0005-0000-0000-00008F120000}"/>
    <cellStyle name="Calculation 11 12 2" xfId="12946" xr:uid="{00000000-0005-0000-0000-000090120000}"/>
    <cellStyle name="Calculation 11 13" xfId="12947" xr:uid="{00000000-0005-0000-0000-000091120000}"/>
    <cellStyle name="Calculation 11 14" xfId="12948" xr:uid="{00000000-0005-0000-0000-000092120000}"/>
    <cellStyle name="Calculation 11 2" xfId="826" xr:uid="{00000000-0005-0000-0000-000093120000}"/>
    <cellStyle name="Calculation 11 2 2" xfId="5519" xr:uid="{00000000-0005-0000-0000-000094120000}"/>
    <cellStyle name="Calculation 11 2 2 2" xfId="12949" xr:uid="{00000000-0005-0000-0000-000095120000}"/>
    <cellStyle name="Calculation 11 2 2 2 2" xfId="12950" xr:uid="{00000000-0005-0000-0000-000096120000}"/>
    <cellStyle name="Calculation 11 2 2 3" xfId="12951" xr:uid="{00000000-0005-0000-0000-000097120000}"/>
    <cellStyle name="Calculation 11 2 2 4" xfId="12952" xr:uid="{00000000-0005-0000-0000-000098120000}"/>
    <cellStyle name="Calculation 11 2 3" xfId="12953" xr:uid="{00000000-0005-0000-0000-000099120000}"/>
    <cellStyle name="Calculation 11 2 3 2" xfId="12954" xr:uid="{00000000-0005-0000-0000-00009A120000}"/>
    <cellStyle name="Calculation 11 2 4" xfId="12955" xr:uid="{00000000-0005-0000-0000-00009B120000}"/>
    <cellStyle name="Calculation 11 2 5" xfId="12956" xr:uid="{00000000-0005-0000-0000-00009C120000}"/>
    <cellStyle name="Calculation 11 3" xfId="1415" xr:uid="{00000000-0005-0000-0000-00009D120000}"/>
    <cellStyle name="Calculation 11 3 2" xfId="6098" xr:uid="{00000000-0005-0000-0000-00009E120000}"/>
    <cellStyle name="Calculation 11 3 2 2" xfId="12957" xr:uid="{00000000-0005-0000-0000-00009F120000}"/>
    <cellStyle name="Calculation 11 3 2 2 2" xfId="12958" xr:uid="{00000000-0005-0000-0000-0000A0120000}"/>
    <cellStyle name="Calculation 11 3 2 3" xfId="12959" xr:uid="{00000000-0005-0000-0000-0000A1120000}"/>
    <cellStyle name="Calculation 11 3 2 4" xfId="12960" xr:uid="{00000000-0005-0000-0000-0000A2120000}"/>
    <cellStyle name="Calculation 11 3 3" xfId="12961" xr:uid="{00000000-0005-0000-0000-0000A3120000}"/>
    <cellStyle name="Calculation 11 3 3 2" xfId="12962" xr:uid="{00000000-0005-0000-0000-0000A4120000}"/>
    <cellStyle name="Calculation 11 3 4" xfId="12963" xr:uid="{00000000-0005-0000-0000-0000A5120000}"/>
    <cellStyle name="Calculation 11 3 5" xfId="12964" xr:uid="{00000000-0005-0000-0000-0000A6120000}"/>
    <cellStyle name="Calculation 11 4" xfId="1831" xr:uid="{00000000-0005-0000-0000-0000A7120000}"/>
    <cellStyle name="Calculation 11 4 2" xfId="6513" xr:uid="{00000000-0005-0000-0000-0000A8120000}"/>
    <cellStyle name="Calculation 11 4 2 2" xfId="12965" xr:uid="{00000000-0005-0000-0000-0000A9120000}"/>
    <cellStyle name="Calculation 11 4 2 2 2" xfId="12966" xr:uid="{00000000-0005-0000-0000-0000AA120000}"/>
    <cellStyle name="Calculation 11 4 2 3" xfId="12967" xr:uid="{00000000-0005-0000-0000-0000AB120000}"/>
    <cellStyle name="Calculation 11 4 2 4" xfId="12968" xr:uid="{00000000-0005-0000-0000-0000AC120000}"/>
    <cellStyle name="Calculation 11 4 3" xfId="12969" xr:uid="{00000000-0005-0000-0000-0000AD120000}"/>
    <cellStyle name="Calculation 11 4 3 2" xfId="12970" xr:uid="{00000000-0005-0000-0000-0000AE120000}"/>
    <cellStyle name="Calculation 11 4 4" xfId="12971" xr:uid="{00000000-0005-0000-0000-0000AF120000}"/>
    <cellStyle name="Calculation 11 4 5" xfId="12972" xr:uid="{00000000-0005-0000-0000-0000B0120000}"/>
    <cellStyle name="Calculation 11 5" xfId="2242" xr:uid="{00000000-0005-0000-0000-0000B1120000}"/>
    <cellStyle name="Calculation 11 5 2" xfId="6922" xr:uid="{00000000-0005-0000-0000-0000B2120000}"/>
    <cellStyle name="Calculation 11 5 2 2" xfId="12973" xr:uid="{00000000-0005-0000-0000-0000B3120000}"/>
    <cellStyle name="Calculation 11 5 2 2 2" xfId="12974" xr:uid="{00000000-0005-0000-0000-0000B4120000}"/>
    <cellStyle name="Calculation 11 5 2 3" xfId="12975" xr:uid="{00000000-0005-0000-0000-0000B5120000}"/>
    <cellStyle name="Calculation 11 5 2 4" xfId="12976" xr:uid="{00000000-0005-0000-0000-0000B6120000}"/>
    <cellStyle name="Calculation 11 5 3" xfId="12977" xr:uid="{00000000-0005-0000-0000-0000B7120000}"/>
    <cellStyle name="Calculation 11 5 3 2" xfId="12978" xr:uid="{00000000-0005-0000-0000-0000B8120000}"/>
    <cellStyle name="Calculation 11 5 4" xfId="12979" xr:uid="{00000000-0005-0000-0000-0000B9120000}"/>
    <cellStyle name="Calculation 11 5 5" xfId="12980" xr:uid="{00000000-0005-0000-0000-0000BA120000}"/>
    <cellStyle name="Calculation 11 6" xfId="2653" xr:uid="{00000000-0005-0000-0000-0000BB120000}"/>
    <cellStyle name="Calculation 11 6 2" xfId="7331" xr:uid="{00000000-0005-0000-0000-0000BC120000}"/>
    <cellStyle name="Calculation 11 6 2 2" xfId="12981" xr:uid="{00000000-0005-0000-0000-0000BD120000}"/>
    <cellStyle name="Calculation 11 6 2 2 2" xfId="12982" xr:uid="{00000000-0005-0000-0000-0000BE120000}"/>
    <cellStyle name="Calculation 11 6 2 3" xfId="12983" xr:uid="{00000000-0005-0000-0000-0000BF120000}"/>
    <cellStyle name="Calculation 11 6 2 4" xfId="12984" xr:uid="{00000000-0005-0000-0000-0000C0120000}"/>
    <cellStyle name="Calculation 11 6 3" xfId="12985" xr:uid="{00000000-0005-0000-0000-0000C1120000}"/>
    <cellStyle name="Calculation 11 6 3 2" xfId="12986" xr:uid="{00000000-0005-0000-0000-0000C2120000}"/>
    <cellStyle name="Calculation 11 6 4" xfId="12987" xr:uid="{00000000-0005-0000-0000-0000C3120000}"/>
    <cellStyle name="Calculation 11 6 5" xfId="12988" xr:uid="{00000000-0005-0000-0000-0000C4120000}"/>
    <cellStyle name="Calculation 11 7" xfId="3219" xr:uid="{00000000-0005-0000-0000-0000C5120000}"/>
    <cellStyle name="Calculation 11 7 2" xfId="7895" xr:uid="{00000000-0005-0000-0000-0000C6120000}"/>
    <cellStyle name="Calculation 11 7 2 2" xfId="12989" xr:uid="{00000000-0005-0000-0000-0000C7120000}"/>
    <cellStyle name="Calculation 11 7 2 2 2" xfId="12990" xr:uid="{00000000-0005-0000-0000-0000C8120000}"/>
    <cellStyle name="Calculation 11 7 2 3" xfId="12991" xr:uid="{00000000-0005-0000-0000-0000C9120000}"/>
    <cellStyle name="Calculation 11 7 2 4" xfId="12992" xr:uid="{00000000-0005-0000-0000-0000CA120000}"/>
    <cellStyle name="Calculation 11 7 3" xfId="12993" xr:uid="{00000000-0005-0000-0000-0000CB120000}"/>
    <cellStyle name="Calculation 11 7 3 2" xfId="12994" xr:uid="{00000000-0005-0000-0000-0000CC120000}"/>
    <cellStyle name="Calculation 11 7 4" xfId="12995" xr:uid="{00000000-0005-0000-0000-0000CD120000}"/>
    <cellStyle name="Calculation 11 7 5" xfId="12996" xr:uid="{00000000-0005-0000-0000-0000CE120000}"/>
    <cellStyle name="Calculation 11 8" xfId="3667" xr:uid="{00000000-0005-0000-0000-0000CF120000}"/>
    <cellStyle name="Calculation 11 8 2" xfId="8339" xr:uid="{00000000-0005-0000-0000-0000D0120000}"/>
    <cellStyle name="Calculation 11 8 2 2" xfId="12997" xr:uid="{00000000-0005-0000-0000-0000D1120000}"/>
    <cellStyle name="Calculation 11 8 2 2 2" xfId="12998" xr:uid="{00000000-0005-0000-0000-0000D2120000}"/>
    <cellStyle name="Calculation 11 8 2 3" xfId="12999" xr:uid="{00000000-0005-0000-0000-0000D3120000}"/>
    <cellStyle name="Calculation 11 8 2 4" xfId="13000" xr:uid="{00000000-0005-0000-0000-0000D4120000}"/>
    <cellStyle name="Calculation 11 8 3" xfId="13001" xr:uid="{00000000-0005-0000-0000-0000D5120000}"/>
    <cellStyle name="Calculation 11 8 3 2" xfId="13002" xr:uid="{00000000-0005-0000-0000-0000D6120000}"/>
    <cellStyle name="Calculation 11 8 4" xfId="13003" xr:uid="{00000000-0005-0000-0000-0000D7120000}"/>
    <cellStyle name="Calculation 11 8 5" xfId="13004" xr:uid="{00000000-0005-0000-0000-0000D8120000}"/>
    <cellStyle name="Calculation 11 9" xfId="4075" xr:uid="{00000000-0005-0000-0000-0000D9120000}"/>
    <cellStyle name="Calculation 11 9 2" xfId="8747" xr:uid="{00000000-0005-0000-0000-0000DA120000}"/>
    <cellStyle name="Calculation 11 9 2 2" xfId="13005" xr:uid="{00000000-0005-0000-0000-0000DB120000}"/>
    <cellStyle name="Calculation 11 9 2 2 2" xfId="13006" xr:uid="{00000000-0005-0000-0000-0000DC120000}"/>
    <cellStyle name="Calculation 11 9 2 3" xfId="13007" xr:uid="{00000000-0005-0000-0000-0000DD120000}"/>
    <cellStyle name="Calculation 11 9 2 4" xfId="13008" xr:uid="{00000000-0005-0000-0000-0000DE120000}"/>
    <cellStyle name="Calculation 11 9 3" xfId="13009" xr:uid="{00000000-0005-0000-0000-0000DF120000}"/>
    <cellStyle name="Calculation 11 9 3 2" xfId="13010" xr:uid="{00000000-0005-0000-0000-0000E0120000}"/>
    <cellStyle name="Calculation 11 9 4" xfId="13011" xr:uid="{00000000-0005-0000-0000-0000E1120000}"/>
    <cellStyle name="Calculation 11 9 5" xfId="13012" xr:uid="{00000000-0005-0000-0000-0000E2120000}"/>
    <cellStyle name="Calculation 12" xfId="712" xr:uid="{00000000-0005-0000-0000-0000E3120000}"/>
    <cellStyle name="Calculation 12 10" xfId="4504" xr:uid="{00000000-0005-0000-0000-0000E4120000}"/>
    <cellStyle name="Calculation 12 10 2" xfId="9102" xr:uid="{00000000-0005-0000-0000-0000E5120000}"/>
    <cellStyle name="Calculation 12 10 2 2" xfId="13013" xr:uid="{00000000-0005-0000-0000-0000E6120000}"/>
    <cellStyle name="Calculation 12 10 2 2 2" xfId="13014" xr:uid="{00000000-0005-0000-0000-0000E7120000}"/>
    <cellStyle name="Calculation 12 10 2 3" xfId="13015" xr:uid="{00000000-0005-0000-0000-0000E8120000}"/>
    <cellStyle name="Calculation 12 10 2 4" xfId="13016" xr:uid="{00000000-0005-0000-0000-0000E9120000}"/>
    <cellStyle name="Calculation 12 10 3" xfId="13017" xr:uid="{00000000-0005-0000-0000-0000EA120000}"/>
    <cellStyle name="Calculation 12 10 3 2" xfId="13018" xr:uid="{00000000-0005-0000-0000-0000EB120000}"/>
    <cellStyle name="Calculation 12 10 4" xfId="13019" xr:uid="{00000000-0005-0000-0000-0000EC120000}"/>
    <cellStyle name="Calculation 12 10 5" xfId="13020" xr:uid="{00000000-0005-0000-0000-0000ED120000}"/>
    <cellStyle name="Calculation 12 11" xfId="5409" xr:uid="{00000000-0005-0000-0000-0000EE120000}"/>
    <cellStyle name="Calculation 12 11 2" xfId="13021" xr:uid="{00000000-0005-0000-0000-0000EF120000}"/>
    <cellStyle name="Calculation 12 11 2 2" xfId="13022" xr:uid="{00000000-0005-0000-0000-0000F0120000}"/>
    <cellStyle name="Calculation 12 11 3" xfId="13023" xr:uid="{00000000-0005-0000-0000-0000F1120000}"/>
    <cellStyle name="Calculation 12 11 4" xfId="13024" xr:uid="{00000000-0005-0000-0000-0000F2120000}"/>
    <cellStyle name="Calculation 12 12" xfId="13025" xr:uid="{00000000-0005-0000-0000-0000F3120000}"/>
    <cellStyle name="Calculation 12 12 2" xfId="13026" xr:uid="{00000000-0005-0000-0000-0000F4120000}"/>
    <cellStyle name="Calculation 12 13" xfId="13027" xr:uid="{00000000-0005-0000-0000-0000F5120000}"/>
    <cellStyle name="Calculation 12 14" xfId="13028" xr:uid="{00000000-0005-0000-0000-0000F6120000}"/>
    <cellStyle name="Calculation 12 2" xfId="827" xr:uid="{00000000-0005-0000-0000-0000F7120000}"/>
    <cellStyle name="Calculation 12 2 2" xfId="5520" xr:uid="{00000000-0005-0000-0000-0000F8120000}"/>
    <cellStyle name="Calculation 12 2 2 2" xfId="13029" xr:uid="{00000000-0005-0000-0000-0000F9120000}"/>
    <cellStyle name="Calculation 12 2 2 2 2" xfId="13030" xr:uid="{00000000-0005-0000-0000-0000FA120000}"/>
    <cellStyle name="Calculation 12 2 2 3" xfId="13031" xr:uid="{00000000-0005-0000-0000-0000FB120000}"/>
    <cellStyle name="Calculation 12 2 2 4" xfId="13032" xr:uid="{00000000-0005-0000-0000-0000FC120000}"/>
    <cellStyle name="Calculation 12 2 3" xfId="13033" xr:uid="{00000000-0005-0000-0000-0000FD120000}"/>
    <cellStyle name="Calculation 12 2 3 2" xfId="13034" xr:uid="{00000000-0005-0000-0000-0000FE120000}"/>
    <cellStyle name="Calculation 12 2 4" xfId="13035" xr:uid="{00000000-0005-0000-0000-0000FF120000}"/>
    <cellStyle name="Calculation 12 2 5" xfId="13036" xr:uid="{00000000-0005-0000-0000-000000130000}"/>
    <cellStyle name="Calculation 12 3" xfId="1416" xr:uid="{00000000-0005-0000-0000-000001130000}"/>
    <cellStyle name="Calculation 12 3 2" xfId="6099" xr:uid="{00000000-0005-0000-0000-000002130000}"/>
    <cellStyle name="Calculation 12 3 2 2" xfId="13037" xr:uid="{00000000-0005-0000-0000-000003130000}"/>
    <cellStyle name="Calculation 12 3 2 2 2" xfId="13038" xr:uid="{00000000-0005-0000-0000-000004130000}"/>
    <cellStyle name="Calculation 12 3 2 3" xfId="13039" xr:uid="{00000000-0005-0000-0000-000005130000}"/>
    <cellStyle name="Calculation 12 3 2 4" xfId="13040" xr:uid="{00000000-0005-0000-0000-000006130000}"/>
    <cellStyle name="Calculation 12 3 3" xfId="13041" xr:uid="{00000000-0005-0000-0000-000007130000}"/>
    <cellStyle name="Calculation 12 3 3 2" xfId="13042" xr:uid="{00000000-0005-0000-0000-000008130000}"/>
    <cellStyle name="Calculation 12 3 4" xfId="13043" xr:uid="{00000000-0005-0000-0000-000009130000}"/>
    <cellStyle name="Calculation 12 3 5" xfId="13044" xr:uid="{00000000-0005-0000-0000-00000A130000}"/>
    <cellStyle name="Calculation 12 4" xfId="1832" xr:uid="{00000000-0005-0000-0000-00000B130000}"/>
    <cellStyle name="Calculation 12 4 2" xfId="6514" xr:uid="{00000000-0005-0000-0000-00000C130000}"/>
    <cellStyle name="Calculation 12 4 2 2" xfId="13045" xr:uid="{00000000-0005-0000-0000-00000D130000}"/>
    <cellStyle name="Calculation 12 4 2 2 2" xfId="13046" xr:uid="{00000000-0005-0000-0000-00000E130000}"/>
    <cellStyle name="Calculation 12 4 2 3" xfId="13047" xr:uid="{00000000-0005-0000-0000-00000F130000}"/>
    <cellStyle name="Calculation 12 4 2 4" xfId="13048" xr:uid="{00000000-0005-0000-0000-000010130000}"/>
    <cellStyle name="Calculation 12 4 3" xfId="13049" xr:uid="{00000000-0005-0000-0000-000011130000}"/>
    <cellStyle name="Calculation 12 4 3 2" xfId="13050" xr:uid="{00000000-0005-0000-0000-000012130000}"/>
    <cellStyle name="Calculation 12 4 4" xfId="13051" xr:uid="{00000000-0005-0000-0000-000013130000}"/>
    <cellStyle name="Calculation 12 4 5" xfId="13052" xr:uid="{00000000-0005-0000-0000-000014130000}"/>
    <cellStyle name="Calculation 12 5" xfId="2243" xr:uid="{00000000-0005-0000-0000-000015130000}"/>
    <cellStyle name="Calculation 12 5 2" xfId="6923" xr:uid="{00000000-0005-0000-0000-000016130000}"/>
    <cellStyle name="Calculation 12 5 2 2" xfId="13053" xr:uid="{00000000-0005-0000-0000-000017130000}"/>
    <cellStyle name="Calculation 12 5 2 2 2" xfId="13054" xr:uid="{00000000-0005-0000-0000-000018130000}"/>
    <cellStyle name="Calculation 12 5 2 3" xfId="13055" xr:uid="{00000000-0005-0000-0000-000019130000}"/>
    <cellStyle name="Calculation 12 5 2 4" xfId="13056" xr:uid="{00000000-0005-0000-0000-00001A130000}"/>
    <cellStyle name="Calculation 12 5 3" xfId="13057" xr:uid="{00000000-0005-0000-0000-00001B130000}"/>
    <cellStyle name="Calculation 12 5 3 2" xfId="13058" xr:uid="{00000000-0005-0000-0000-00001C130000}"/>
    <cellStyle name="Calculation 12 5 4" xfId="13059" xr:uid="{00000000-0005-0000-0000-00001D130000}"/>
    <cellStyle name="Calculation 12 5 5" xfId="13060" xr:uid="{00000000-0005-0000-0000-00001E130000}"/>
    <cellStyle name="Calculation 12 6" xfId="2652" xr:uid="{00000000-0005-0000-0000-00001F130000}"/>
    <cellStyle name="Calculation 12 6 2" xfId="7330" xr:uid="{00000000-0005-0000-0000-000020130000}"/>
    <cellStyle name="Calculation 12 6 2 2" xfId="13061" xr:uid="{00000000-0005-0000-0000-000021130000}"/>
    <cellStyle name="Calculation 12 6 2 2 2" xfId="13062" xr:uid="{00000000-0005-0000-0000-000022130000}"/>
    <cellStyle name="Calculation 12 6 2 3" xfId="13063" xr:uid="{00000000-0005-0000-0000-000023130000}"/>
    <cellStyle name="Calculation 12 6 2 4" xfId="13064" xr:uid="{00000000-0005-0000-0000-000024130000}"/>
    <cellStyle name="Calculation 12 6 3" xfId="13065" xr:uid="{00000000-0005-0000-0000-000025130000}"/>
    <cellStyle name="Calculation 12 6 3 2" xfId="13066" xr:uid="{00000000-0005-0000-0000-000026130000}"/>
    <cellStyle name="Calculation 12 6 4" xfId="13067" xr:uid="{00000000-0005-0000-0000-000027130000}"/>
    <cellStyle name="Calculation 12 6 5" xfId="13068" xr:uid="{00000000-0005-0000-0000-000028130000}"/>
    <cellStyle name="Calculation 12 7" xfId="3220" xr:uid="{00000000-0005-0000-0000-000029130000}"/>
    <cellStyle name="Calculation 12 7 2" xfId="7896" xr:uid="{00000000-0005-0000-0000-00002A130000}"/>
    <cellStyle name="Calculation 12 7 2 2" xfId="13069" xr:uid="{00000000-0005-0000-0000-00002B130000}"/>
    <cellStyle name="Calculation 12 7 2 2 2" xfId="13070" xr:uid="{00000000-0005-0000-0000-00002C130000}"/>
    <cellStyle name="Calculation 12 7 2 3" xfId="13071" xr:uid="{00000000-0005-0000-0000-00002D130000}"/>
    <cellStyle name="Calculation 12 7 2 4" xfId="13072" xr:uid="{00000000-0005-0000-0000-00002E130000}"/>
    <cellStyle name="Calculation 12 7 3" xfId="13073" xr:uid="{00000000-0005-0000-0000-00002F130000}"/>
    <cellStyle name="Calculation 12 7 3 2" xfId="13074" xr:uid="{00000000-0005-0000-0000-000030130000}"/>
    <cellStyle name="Calculation 12 7 4" xfId="13075" xr:uid="{00000000-0005-0000-0000-000031130000}"/>
    <cellStyle name="Calculation 12 7 5" xfId="13076" xr:uid="{00000000-0005-0000-0000-000032130000}"/>
    <cellStyle name="Calculation 12 8" xfId="3668" xr:uid="{00000000-0005-0000-0000-000033130000}"/>
    <cellStyle name="Calculation 12 8 2" xfId="8340" xr:uid="{00000000-0005-0000-0000-000034130000}"/>
    <cellStyle name="Calculation 12 8 2 2" xfId="13077" xr:uid="{00000000-0005-0000-0000-000035130000}"/>
    <cellStyle name="Calculation 12 8 2 2 2" xfId="13078" xr:uid="{00000000-0005-0000-0000-000036130000}"/>
    <cellStyle name="Calculation 12 8 2 3" xfId="13079" xr:uid="{00000000-0005-0000-0000-000037130000}"/>
    <cellStyle name="Calculation 12 8 2 4" xfId="13080" xr:uid="{00000000-0005-0000-0000-000038130000}"/>
    <cellStyle name="Calculation 12 8 3" xfId="13081" xr:uid="{00000000-0005-0000-0000-000039130000}"/>
    <cellStyle name="Calculation 12 8 3 2" xfId="13082" xr:uid="{00000000-0005-0000-0000-00003A130000}"/>
    <cellStyle name="Calculation 12 8 4" xfId="13083" xr:uid="{00000000-0005-0000-0000-00003B130000}"/>
    <cellStyle name="Calculation 12 8 5" xfId="13084" xr:uid="{00000000-0005-0000-0000-00003C130000}"/>
    <cellStyle name="Calculation 12 9" xfId="4076" xr:uid="{00000000-0005-0000-0000-00003D130000}"/>
    <cellStyle name="Calculation 12 9 2" xfId="8748" xr:uid="{00000000-0005-0000-0000-00003E130000}"/>
    <cellStyle name="Calculation 12 9 2 2" xfId="13085" xr:uid="{00000000-0005-0000-0000-00003F130000}"/>
    <cellStyle name="Calculation 12 9 2 2 2" xfId="13086" xr:uid="{00000000-0005-0000-0000-000040130000}"/>
    <cellStyle name="Calculation 12 9 2 3" xfId="13087" xr:uid="{00000000-0005-0000-0000-000041130000}"/>
    <cellStyle name="Calculation 12 9 2 4" xfId="13088" xr:uid="{00000000-0005-0000-0000-000042130000}"/>
    <cellStyle name="Calculation 12 9 3" xfId="13089" xr:uid="{00000000-0005-0000-0000-000043130000}"/>
    <cellStyle name="Calculation 12 9 3 2" xfId="13090" xr:uid="{00000000-0005-0000-0000-000044130000}"/>
    <cellStyle name="Calculation 12 9 4" xfId="13091" xr:uid="{00000000-0005-0000-0000-000045130000}"/>
    <cellStyle name="Calculation 12 9 5" xfId="13092" xr:uid="{00000000-0005-0000-0000-000046130000}"/>
    <cellStyle name="Calculation 13" xfId="718" xr:uid="{00000000-0005-0000-0000-000047130000}"/>
    <cellStyle name="Calculation 13 10" xfId="4505" xr:uid="{00000000-0005-0000-0000-000048130000}"/>
    <cellStyle name="Calculation 13 10 2" xfId="9103" xr:uid="{00000000-0005-0000-0000-000049130000}"/>
    <cellStyle name="Calculation 13 10 2 2" xfId="13093" xr:uid="{00000000-0005-0000-0000-00004A130000}"/>
    <cellStyle name="Calculation 13 10 2 2 2" xfId="13094" xr:uid="{00000000-0005-0000-0000-00004B130000}"/>
    <cellStyle name="Calculation 13 10 2 3" xfId="13095" xr:uid="{00000000-0005-0000-0000-00004C130000}"/>
    <cellStyle name="Calculation 13 10 2 4" xfId="13096" xr:uid="{00000000-0005-0000-0000-00004D130000}"/>
    <cellStyle name="Calculation 13 10 3" xfId="13097" xr:uid="{00000000-0005-0000-0000-00004E130000}"/>
    <cellStyle name="Calculation 13 10 3 2" xfId="13098" xr:uid="{00000000-0005-0000-0000-00004F130000}"/>
    <cellStyle name="Calculation 13 10 4" xfId="13099" xr:uid="{00000000-0005-0000-0000-000050130000}"/>
    <cellStyle name="Calculation 13 10 5" xfId="13100" xr:uid="{00000000-0005-0000-0000-000051130000}"/>
    <cellStyle name="Calculation 13 11" xfId="5414" xr:uid="{00000000-0005-0000-0000-000052130000}"/>
    <cellStyle name="Calculation 13 11 2" xfId="13101" xr:uid="{00000000-0005-0000-0000-000053130000}"/>
    <cellStyle name="Calculation 13 11 2 2" xfId="13102" xr:uid="{00000000-0005-0000-0000-000054130000}"/>
    <cellStyle name="Calculation 13 11 3" xfId="13103" xr:uid="{00000000-0005-0000-0000-000055130000}"/>
    <cellStyle name="Calculation 13 11 4" xfId="13104" xr:uid="{00000000-0005-0000-0000-000056130000}"/>
    <cellStyle name="Calculation 13 12" xfId="13105" xr:uid="{00000000-0005-0000-0000-000057130000}"/>
    <cellStyle name="Calculation 13 12 2" xfId="13106" xr:uid="{00000000-0005-0000-0000-000058130000}"/>
    <cellStyle name="Calculation 13 13" xfId="13107" xr:uid="{00000000-0005-0000-0000-000059130000}"/>
    <cellStyle name="Calculation 13 14" xfId="13108" xr:uid="{00000000-0005-0000-0000-00005A130000}"/>
    <cellStyle name="Calculation 13 2" xfId="828" xr:uid="{00000000-0005-0000-0000-00005B130000}"/>
    <cellStyle name="Calculation 13 2 2" xfId="5521" xr:uid="{00000000-0005-0000-0000-00005C130000}"/>
    <cellStyle name="Calculation 13 2 2 2" xfId="13109" xr:uid="{00000000-0005-0000-0000-00005D130000}"/>
    <cellStyle name="Calculation 13 2 2 2 2" xfId="13110" xr:uid="{00000000-0005-0000-0000-00005E130000}"/>
    <cellStyle name="Calculation 13 2 2 3" xfId="13111" xr:uid="{00000000-0005-0000-0000-00005F130000}"/>
    <cellStyle name="Calculation 13 2 2 4" xfId="13112" xr:uid="{00000000-0005-0000-0000-000060130000}"/>
    <cellStyle name="Calculation 13 2 3" xfId="13113" xr:uid="{00000000-0005-0000-0000-000061130000}"/>
    <cellStyle name="Calculation 13 2 3 2" xfId="13114" xr:uid="{00000000-0005-0000-0000-000062130000}"/>
    <cellStyle name="Calculation 13 2 4" xfId="13115" xr:uid="{00000000-0005-0000-0000-000063130000}"/>
    <cellStyle name="Calculation 13 2 5" xfId="13116" xr:uid="{00000000-0005-0000-0000-000064130000}"/>
    <cellStyle name="Calculation 13 3" xfId="1417" xr:uid="{00000000-0005-0000-0000-000065130000}"/>
    <cellStyle name="Calculation 13 3 2" xfId="6100" xr:uid="{00000000-0005-0000-0000-000066130000}"/>
    <cellStyle name="Calculation 13 3 2 2" xfId="13117" xr:uid="{00000000-0005-0000-0000-000067130000}"/>
    <cellStyle name="Calculation 13 3 2 2 2" xfId="13118" xr:uid="{00000000-0005-0000-0000-000068130000}"/>
    <cellStyle name="Calculation 13 3 2 3" xfId="13119" xr:uid="{00000000-0005-0000-0000-000069130000}"/>
    <cellStyle name="Calculation 13 3 2 4" xfId="13120" xr:uid="{00000000-0005-0000-0000-00006A130000}"/>
    <cellStyle name="Calculation 13 3 3" xfId="13121" xr:uid="{00000000-0005-0000-0000-00006B130000}"/>
    <cellStyle name="Calculation 13 3 3 2" xfId="13122" xr:uid="{00000000-0005-0000-0000-00006C130000}"/>
    <cellStyle name="Calculation 13 3 4" xfId="13123" xr:uid="{00000000-0005-0000-0000-00006D130000}"/>
    <cellStyle name="Calculation 13 3 5" xfId="13124" xr:uid="{00000000-0005-0000-0000-00006E130000}"/>
    <cellStyle name="Calculation 13 4" xfId="1833" xr:uid="{00000000-0005-0000-0000-00006F130000}"/>
    <cellStyle name="Calculation 13 4 2" xfId="6515" xr:uid="{00000000-0005-0000-0000-000070130000}"/>
    <cellStyle name="Calculation 13 4 2 2" xfId="13125" xr:uid="{00000000-0005-0000-0000-000071130000}"/>
    <cellStyle name="Calculation 13 4 2 2 2" xfId="13126" xr:uid="{00000000-0005-0000-0000-000072130000}"/>
    <cellStyle name="Calculation 13 4 2 3" xfId="13127" xr:uid="{00000000-0005-0000-0000-000073130000}"/>
    <cellStyle name="Calculation 13 4 2 4" xfId="13128" xr:uid="{00000000-0005-0000-0000-000074130000}"/>
    <cellStyle name="Calculation 13 4 3" xfId="13129" xr:uid="{00000000-0005-0000-0000-000075130000}"/>
    <cellStyle name="Calculation 13 4 3 2" xfId="13130" xr:uid="{00000000-0005-0000-0000-000076130000}"/>
    <cellStyle name="Calculation 13 4 4" xfId="13131" xr:uid="{00000000-0005-0000-0000-000077130000}"/>
    <cellStyle name="Calculation 13 4 5" xfId="13132" xr:uid="{00000000-0005-0000-0000-000078130000}"/>
    <cellStyle name="Calculation 13 5" xfId="2244" xr:uid="{00000000-0005-0000-0000-000079130000}"/>
    <cellStyle name="Calculation 13 5 2" xfId="6924" xr:uid="{00000000-0005-0000-0000-00007A130000}"/>
    <cellStyle name="Calculation 13 5 2 2" xfId="13133" xr:uid="{00000000-0005-0000-0000-00007B130000}"/>
    <cellStyle name="Calculation 13 5 2 2 2" xfId="13134" xr:uid="{00000000-0005-0000-0000-00007C130000}"/>
    <cellStyle name="Calculation 13 5 2 3" xfId="13135" xr:uid="{00000000-0005-0000-0000-00007D130000}"/>
    <cellStyle name="Calculation 13 5 2 4" xfId="13136" xr:uid="{00000000-0005-0000-0000-00007E130000}"/>
    <cellStyle name="Calculation 13 5 3" xfId="13137" xr:uid="{00000000-0005-0000-0000-00007F130000}"/>
    <cellStyle name="Calculation 13 5 3 2" xfId="13138" xr:uid="{00000000-0005-0000-0000-000080130000}"/>
    <cellStyle name="Calculation 13 5 4" xfId="13139" xr:uid="{00000000-0005-0000-0000-000081130000}"/>
    <cellStyle name="Calculation 13 5 5" xfId="13140" xr:uid="{00000000-0005-0000-0000-000082130000}"/>
    <cellStyle name="Calculation 13 6" xfId="1429" xr:uid="{00000000-0005-0000-0000-000083130000}"/>
    <cellStyle name="Calculation 13 6 2" xfId="6112" xr:uid="{00000000-0005-0000-0000-000084130000}"/>
    <cellStyle name="Calculation 13 6 2 2" xfId="13141" xr:uid="{00000000-0005-0000-0000-000085130000}"/>
    <cellStyle name="Calculation 13 6 2 2 2" xfId="13142" xr:uid="{00000000-0005-0000-0000-000086130000}"/>
    <cellStyle name="Calculation 13 6 2 3" xfId="13143" xr:uid="{00000000-0005-0000-0000-000087130000}"/>
    <cellStyle name="Calculation 13 6 2 4" xfId="13144" xr:uid="{00000000-0005-0000-0000-000088130000}"/>
    <cellStyle name="Calculation 13 6 3" xfId="13145" xr:uid="{00000000-0005-0000-0000-000089130000}"/>
    <cellStyle name="Calculation 13 6 3 2" xfId="13146" xr:uid="{00000000-0005-0000-0000-00008A130000}"/>
    <cellStyle name="Calculation 13 6 4" xfId="13147" xr:uid="{00000000-0005-0000-0000-00008B130000}"/>
    <cellStyle name="Calculation 13 6 5" xfId="13148" xr:uid="{00000000-0005-0000-0000-00008C130000}"/>
    <cellStyle name="Calculation 13 7" xfId="3221" xr:uid="{00000000-0005-0000-0000-00008D130000}"/>
    <cellStyle name="Calculation 13 7 2" xfId="7897" xr:uid="{00000000-0005-0000-0000-00008E130000}"/>
    <cellStyle name="Calculation 13 7 2 2" xfId="13149" xr:uid="{00000000-0005-0000-0000-00008F130000}"/>
    <cellStyle name="Calculation 13 7 2 2 2" xfId="13150" xr:uid="{00000000-0005-0000-0000-000090130000}"/>
    <cellStyle name="Calculation 13 7 2 3" xfId="13151" xr:uid="{00000000-0005-0000-0000-000091130000}"/>
    <cellStyle name="Calculation 13 7 2 4" xfId="13152" xr:uid="{00000000-0005-0000-0000-000092130000}"/>
    <cellStyle name="Calculation 13 7 3" xfId="13153" xr:uid="{00000000-0005-0000-0000-000093130000}"/>
    <cellStyle name="Calculation 13 7 3 2" xfId="13154" xr:uid="{00000000-0005-0000-0000-000094130000}"/>
    <cellStyle name="Calculation 13 7 4" xfId="13155" xr:uid="{00000000-0005-0000-0000-000095130000}"/>
    <cellStyle name="Calculation 13 7 5" xfId="13156" xr:uid="{00000000-0005-0000-0000-000096130000}"/>
    <cellStyle name="Calculation 13 8" xfId="3669" xr:uid="{00000000-0005-0000-0000-000097130000}"/>
    <cellStyle name="Calculation 13 8 2" xfId="8341" xr:uid="{00000000-0005-0000-0000-000098130000}"/>
    <cellStyle name="Calculation 13 8 2 2" xfId="13157" xr:uid="{00000000-0005-0000-0000-000099130000}"/>
    <cellStyle name="Calculation 13 8 2 2 2" xfId="13158" xr:uid="{00000000-0005-0000-0000-00009A130000}"/>
    <cellStyle name="Calculation 13 8 2 3" xfId="13159" xr:uid="{00000000-0005-0000-0000-00009B130000}"/>
    <cellStyle name="Calculation 13 8 2 4" xfId="13160" xr:uid="{00000000-0005-0000-0000-00009C130000}"/>
    <cellStyle name="Calculation 13 8 3" xfId="13161" xr:uid="{00000000-0005-0000-0000-00009D130000}"/>
    <cellStyle name="Calculation 13 8 3 2" xfId="13162" xr:uid="{00000000-0005-0000-0000-00009E130000}"/>
    <cellStyle name="Calculation 13 8 4" xfId="13163" xr:uid="{00000000-0005-0000-0000-00009F130000}"/>
    <cellStyle name="Calculation 13 8 5" xfId="13164" xr:uid="{00000000-0005-0000-0000-0000A0130000}"/>
    <cellStyle name="Calculation 13 9" xfId="4077" xr:uid="{00000000-0005-0000-0000-0000A1130000}"/>
    <cellStyle name="Calculation 13 9 2" xfId="8749" xr:uid="{00000000-0005-0000-0000-0000A2130000}"/>
    <cellStyle name="Calculation 13 9 2 2" xfId="13165" xr:uid="{00000000-0005-0000-0000-0000A3130000}"/>
    <cellStyle name="Calculation 13 9 2 2 2" xfId="13166" xr:uid="{00000000-0005-0000-0000-0000A4130000}"/>
    <cellStyle name="Calculation 13 9 2 3" xfId="13167" xr:uid="{00000000-0005-0000-0000-0000A5130000}"/>
    <cellStyle name="Calculation 13 9 2 4" xfId="13168" xr:uid="{00000000-0005-0000-0000-0000A6130000}"/>
    <cellStyle name="Calculation 13 9 3" xfId="13169" xr:uid="{00000000-0005-0000-0000-0000A7130000}"/>
    <cellStyle name="Calculation 13 9 3 2" xfId="13170" xr:uid="{00000000-0005-0000-0000-0000A8130000}"/>
    <cellStyle name="Calculation 13 9 4" xfId="13171" xr:uid="{00000000-0005-0000-0000-0000A9130000}"/>
    <cellStyle name="Calculation 13 9 5" xfId="13172" xr:uid="{00000000-0005-0000-0000-0000AA130000}"/>
    <cellStyle name="Calculation 14" xfId="5087" xr:uid="{00000000-0005-0000-0000-0000AB130000}"/>
    <cellStyle name="Calculation 14 2" xfId="13173" xr:uid="{00000000-0005-0000-0000-0000AC130000}"/>
    <cellStyle name="Calculation 14 2 2" xfId="13174" xr:uid="{00000000-0005-0000-0000-0000AD130000}"/>
    <cellStyle name="Calculation 14 3" xfId="13175" xr:uid="{00000000-0005-0000-0000-0000AE130000}"/>
    <cellStyle name="Calculation 14 4" xfId="13176" xr:uid="{00000000-0005-0000-0000-0000AF130000}"/>
    <cellStyle name="Calculation 15" xfId="13177" xr:uid="{00000000-0005-0000-0000-0000B0130000}"/>
    <cellStyle name="Calculation 15 2" xfId="13178" xr:uid="{00000000-0005-0000-0000-0000B1130000}"/>
    <cellStyle name="Calculation 16" xfId="13179" xr:uid="{00000000-0005-0000-0000-0000B2130000}"/>
    <cellStyle name="Calculation 17" xfId="13180" xr:uid="{00000000-0005-0000-0000-0000B3130000}"/>
    <cellStyle name="Calculation 2" xfId="526" xr:uid="{00000000-0005-0000-0000-0000B4130000}"/>
    <cellStyle name="Calculation 2 10" xfId="4506" xr:uid="{00000000-0005-0000-0000-0000B5130000}"/>
    <cellStyle name="Calculation 2 10 2" xfId="9104" xr:uid="{00000000-0005-0000-0000-0000B6130000}"/>
    <cellStyle name="Calculation 2 10 2 2" xfId="13181" xr:uid="{00000000-0005-0000-0000-0000B7130000}"/>
    <cellStyle name="Calculation 2 10 2 2 2" xfId="13182" xr:uid="{00000000-0005-0000-0000-0000B8130000}"/>
    <cellStyle name="Calculation 2 10 2 3" xfId="13183" xr:uid="{00000000-0005-0000-0000-0000B9130000}"/>
    <cellStyle name="Calculation 2 10 2 4" xfId="13184" xr:uid="{00000000-0005-0000-0000-0000BA130000}"/>
    <cellStyle name="Calculation 2 10 3" xfId="13185" xr:uid="{00000000-0005-0000-0000-0000BB130000}"/>
    <cellStyle name="Calculation 2 10 3 2" xfId="13186" xr:uid="{00000000-0005-0000-0000-0000BC130000}"/>
    <cellStyle name="Calculation 2 10 4" xfId="13187" xr:uid="{00000000-0005-0000-0000-0000BD130000}"/>
    <cellStyle name="Calculation 2 10 5" xfId="13188" xr:uid="{00000000-0005-0000-0000-0000BE130000}"/>
    <cellStyle name="Calculation 2 11" xfId="5272" xr:uid="{00000000-0005-0000-0000-0000BF130000}"/>
    <cellStyle name="Calculation 2 11 2" xfId="13189" xr:uid="{00000000-0005-0000-0000-0000C0130000}"/>
    <cellStyle name="Calculation 2 11 2 2" xfId="13190" xr:uid="{00000000-0005-0000-0000-0000C1130000}"/>
    <cellStyle name="Calculation 2 11 3" xfId="13191" xr:uid="{00000000-0005-0000-0000-0000C2130000}"/>
    <cellStyle name="Calculation 2 11 4" xfId="13192" xr:uid="{00000000-0005-0000-0000-0000C3130000}"/>
    <cellStyle name="Calculation 2 12" xfId="13193" xr:uid="{00000000-0005-0000-0000-0000C4130000}"/>
    <cellStyle name="Calculation 2 12 2" xfId="13194" xr:uid="{00000000-0005-0000-0000-0000C5130000}"/>
    <cellStyle name="Calculation 2 13" xfId="13195" xr:uid="{00000000-0005-0000-0000-0000C6130000}"/>
    <cellStyle name="Calculation 2 14" xfId="13196" xr:uid="{00000000-0005-0000-0000-0000C7130000}"/>
    <cellStyle name="Calculation 2 2" xfId="829" xr:uid="{00000000-0005-0000-0000-0000C8130000}"/>
    <cellStyle name="Calculation 2 2 2" xfId="5522" xr:uid="{00000000-0005-0000-0000-0000C9130000}"/>
    <cellStyle name="Calculation 2 2 2 2" xfId="13197" xr:uid="{00000000-0005-0000-0000-0000CA130000}"/>
    <cellStyle name="Calculation 2 2 2 2 2" xfId="13198" xr:uid="{00000000-0005-0000-0000-0000CB130000}"/>
    <cellStyle name="Calculation 2 2 2 3" xfId="13199" xr:uid="{00000000-0005-0000-0000-0000CC130000}"/>
    <cellStyle name="Calculation 2 2 2 4" xfId="13200" xr:uid="{00000000-0005-0000-0000-0000CD130000}"/>
    <cellStyle name="Calculation 2 2 3" xfId="13201" xr:uid="{00000000-0005-0000-0000-0000CE130000}"/>
    <cellStyle name="Calculation 2 2 3 2" xfId="13202" xr:uid="{00000000-0005-0000-0000-0000CF130000}"/>
    <cellStyle name="Calculation 2 2 4" xfId="13203" xr:uid="{00000000-0005-0000-0000-0000D0130000}"/>
    <cellStyle name="Calculation 2 2 5" xfId="13204" xr:uid="{00000000-0005-0000-0000-0000D1130000}"/>
    <cellStyle name="Calculation 2 3" xfId="1418" xr:uid="{00000000-0005-0000-0000-0000D2130000}"/>
    <cellStyle name="Calculation 2 3 2" xfId="6101" xr:uid="{00000000-0005-0000-0000-0000D3130000}"/>
    <cellStyle name="Calculation 2 3 2 2" xfId="13205" xr:uid="{00000000-0005-0000-0000-0000D4130000}"/>
    <cellStyle name="Calculation 2 3 2 2 2" xfId="13206" xr:uid="{00000000-0005-0000-0000-0000D5130000}"/>
    <cellStyle name="Calculation 2 3 2 3" xfId="13207" xr:uid="{00000000-0005-0000-0000-0000D6130000}"/>
    <cellStyle name="Calculation 2 3 2 4" xfId="13208" xr:uid="{00000000-0005-0000-0000-0000D7130000}"/>
    <cellStyle name="Calculation 2 3 3" xfId="13209" xr:uid="{00000000-0005-0000-0000-0000D8130000}"/>
    <cellStyle name="Calculation 2 3 3 2" xfId="13210" xr:uid="{00000000-0005-0000-0000-0000D9130000}"/>
    <cellStyle name="Calculation 2 3 4" xfId="13211" xr:uid="{00000000-0005-0000-0000-0000DA130000}"/>
    <cellStyle name="Calculation 2 3 5" xfId="13212" xr:uid="{00000000-0005-0000-0000-0000DB130000}"/>
    <cellStyle name="Calculation 2 4" xfId="1834" xr:uid="{00000000-0005-0000-0000-0000DC130000}"/>
    <cellStyle name="Calculation 2 4 2" xfId="6516" xr:uid="{00000000-0005-0000-0000-0000DD130000}"/>
    <cellStyle name="Calculation 2 4 2 2" xfId="13213" xr:uid="{00000000-0005-0000-0000-0000DE130000}"/>
    <cellStyle name="Calculation 2 4 2 2 2" xfId="13214" xr:uid="{00000000-0005-0000-0000-0000DF130000}"/>
    <cellStyle name="Calculation 2 4 2 3" xfId="13215" xr:uid="{00000000-0005-0000-0000-0000E0130000}"/>
    <cellStyle name="Calculation 2 4 2 4" xfId="13216" xr:uid="{00000000-0005-0000-0000-0000E1130000}"/>
    <cellStyle name="Calculation 2 4 3" xfId="13217" xr:uid="{00000000-0005-0000-0000-0000E2130000}"/>
    <cellStyle name="Calculation 2 4 3 2" xfId="13218" xr:uid="{00000000-0005-0000-0000-0000E3130000}"/>
    <cellStyle name="Calculation 2 4 4" xfId="13219" xr:uid="{00000000-0005-0000-0000-0000E4130000}"/>
    <cellStyle name="Calculation 2 4 5" xfId="13220" xr:uid="{00000000-0005-0000-0000-0000E5130000}"/>
    <cellStyle name="Calculation 2 5" xfId="2245" xr:uid="{00000000-0005-0000-0000-0000E6130000}"/>
    <cellStyle name="Calculation 2 5 2" xfId="6925" xr:uid="{00000000-0005-0000-0000-0000E7130000}"/>
    <cellStyle name="Calculation 2 5 2 2" xfId="13221" xr:uid="{00000000-0005-0000-0000-0000E8130000}"/>
    <cellStyle name="Calculation 2 5 2 2 2" xfId="13222" xr:uid="{00000000-0005-0000-0000-0000E9130000}"/>
    <cellStyle name="Calculation 2 5 2 3" xfId="13223" xr:uid="{00000000-0005-0000-0000-0000EA130000}"/>
    <cellStyle name="Calculation 2 5 2 4" xfId="13224" xr:uid="{00000000-0005-0000-0000-0000EB130000}"/>
    <cellStyle name="Calculation 2 5 3" xfId="13225" xr:uid="{00000000-0005-0000-0000-0000EC130000}"/>
    <cellStyle name="Calculation 2 5 3 2" xfId="13226" xr:uid="{00000000-0005-0000-0000-0000ED130000}"/>
    <cellStyle name="Calculation 2 5 4" xfId="13227" xr:uid="{00000000-0005-0000-0000-0000EE130000}"/>
    <cellStyle name="Calculation 2 5 5" xfId="13228" xr:uid="{00000000-0005-0000-0000-0000EF130000}"/>
    <cellStyle name="Calculation 2 6" xfId="1263" xr:uid="{00000000-0005-0000-0000-0000F0130000}"/>
    <cellStyle name="Calculation 2 6 2" xfId="5946" xr:uid="{00000000-0005-0000-0000-0000F1130000}"/>
    <cellStyle name="Calculation 2 6 2 2" xfId="13229" xr:uid="{00000000-0005-0000-0000-0000F2130000}"/>
    <cellStyle name="Calculation 2 6 2 2 2" xfId="13230" xr:uid="{00000000-0005-0000-0000-0000F3130000}"/>
    <cellStyle name="Calculation 2 6 2 3" xfId="13231" xr:uid="{00000000-0005-0000-0000-0000F4130000}"/>
    <cellStyle name="Calculation 2 6 2 4" xfId="13232" xr:uid="{00000000-0005-0000-0000-0000F5130000}"/>
    <cellStyle name="Calculation 2 6 3" xfId="13233" xr:uid="{00000000-0005-0000-0000-0000F6130000}"/>
    <cellStyle name="Calculation 2 6 3 2" xfId="13234" xr:uid="{00000000-0005-0000-0000-0000F7130000}"/>
    <cellStyle name="Calculation 2 6 4" xfId="13235" xr:uid="{00000000-0005-0000-0000-0000F8130000}"/>
    <cellStyle name="Calculation 2 6 5" xfId="13236" xr:uid="{00000000-0005-0000-0000-0000F9130000}"/>
    <cellStyle name="Calculation 2 7" xfId="3222" xr:uid="{00000000-0005-0000-0000-0000FA130000}"/>
    <cellStyle name="Calculation 2 7 2" xfId="7898" xr:uid="{00000000-0005-0000-0000-0000FB130000}"/>
    <cellStyle name="Calculation 2 7 2 2" xfId="13237" xr:uid="{00000000-0005-0000-0000-0000FC130000}"/>
    <cellStyle name="Calculation 2 7 2 2 2" xfId="13238" xr:uid="{00000000-0005-0000-0000-0000FD130000}"/>
    <cellStyle name="Calculation 2 7 2 3" xfId="13239" xr:uid="{00000000-0005-0000-0000-0000FE130000}"/>
    <cellStyle name="Calculation 2 7 2 4" xfId="13240" xr:uid="{00000000-0005-0000-0000-0000FF130000}"/>
    <cellStyle name="Calculation 2 7 3" xfId="13241" xr:uid="{00000000-0005-0000-0000-000000140000}"/>
    <cellStyle name="Calculation 2 7 3 2" xfId="13242" xr:uid="{00000000-0005-0000-0000-000001140000}"/>
    <cellStyle name="Calculation 2 7 4" xfId="13243" xr:uid="{00000000-0005-0000-0000-000002140000}"/>
    <cellStyle name="Calculation 2 7 5" xfId="13244" xr:uid="{00000000-0005-0000-0000-000003140000}"/>
    <cellStyle name="Calculation 2 8" xfId="3670" xr:uid="{00000000-0005-0000-0000-000004140000}"/>
    <cellStyle name="Calculation 2 8 2" xfId="8342" xr:uid="{00000000-0005-0000-0000-000005140000}"/>
    <cellStyle name="Calculation 2 8 2 2" xfId="13245" xr:uid="{00000000-0005-0000-0000-000006140000}"/>
    <cellStyle name="Calculation 2 8 2 2 2" xfId="13246" xr:uid="{00000000-0005-0000-0000-000007140000}"/>
    <cellStyle name="Calculation 2 8 2 3" xfId="13247" xr:uid="{00000000-0005-0000-0000-000008140000}"/>
    <cellStyle name="Calculation 2 8 2 4" xfId="13248" xr:uid="{00000000-0005-0000-0000-000009140000}"/>
    <cellStyle name="Calculation 2 8 3" xfId="13249" xr:uid="{00000000-0005-0000-0000-00000A140000}"/>
    <cellStyle name="Calculation 2 8 3 2" xfId="13250" xr:uid="{00000000-0005-0000-0000-00000B140000}"/>
    <cellStyle name="Calculation 2 8 4" xfId="13251" xr:uid="{00000000-0005-0000-0000-00000C140000}"/>
    <cellStyle name="Calculation 2 8 5" xfId="13252" xr:uid="{00000000-0005-0000-0000-00000D140000}"/>
    <cellStyle name="Calculation 2 9" xfId="4078" xr:uid="{00000000-0005-0000-0000-00000E140000}"/>
    <cellStyle name="Calculation 2 9 2" xfId="8750" xr:uid="{00000000-0005-0000-0000-00000F140000}"/>
    <cellStyle name="Calculation 2 9 2 2" xfId="13253" xr:uid="{00000000-0005-0000-0000-000010140000}"/>
    <cellStyle name="Calculation 2 9 2 2 2" xfId="13254" xr:uid="{00000000-0005-0000-0000-000011140000}"/>
    <cellStyle name="Calculation 2 9 2 3" xfId="13255" xr:uid="{00000000-0005-0000-0000-000012140000}"/>
    <cellStyle name="Calculation 2 9 2 4" xfId="13256" xr:uid="{00000000-0005-0000-0000-000013140000}"/>
    <cellStyle name="Calculation 2 9 3" xfId="13257" xr:uid="{00000000-0005-0000-0000-000014140000}"/>
    <cellStyle name="Calculation 2 9 3 2" xfId="13258" xr:uid="{00000000-0005-0000-0000-000015140000}"/>
    <cellStyle name="Calculation 2 9 4" xfId="13259" xr:uid="{00000000-0005-0000-0000-000016140000}"/>
    <cellStyle name="Calculation 2 9 5" xfId="13260" xr:uid="{00000000-0005-0000-0000-000017140000}"/>
    <cellStyle name="Calculation 3" xfId="555" xr:uid="{00000000-0005-0000-0000-000018140000}"/>
    <cellStyle name="Calculation 3 10" xfId="4507" xr:uid="{00000000-0005-0000-0000-000019140000}"/>
    <cellStyle name="Calculation 3 10 2" xfId="9105" xr:uid="{00000000-0005-0000-0000-00001A140000}"/>
    <cellStyle name="Calculation 3 10 2 2" xfId="13261" xr:uid="{00000000-0005-0000-0000-00001B140000}"/>
    <cellStyle name="Calculation 3 10 2 2 2" xfId="13262" xr:uid="{00000000-0005-0000-0000-00001C140000}"/>
    <cellStyle name="Calculation 3 10 2 3" xfId="13263" xr:uid="{00000000-0005-0000-0000-00001D140000}"/>
    <cellStyle name="Calculation 3 10 2 4" xfId="13264" xr:uid="{00000000-0005-0000-0000-00001E140000}"/>
    <cellStyle name="Calculation 3 10 3" xfId="13265" xr:uid="{00000000-0005-0000-0000-00001F140000}"/>
    <cellStyle name="Calculation 3 10 3 2" xfId="13266" xr:uid="{00000000-0005-0000-0000-000020140000}"/>
    <cellStyle name="Calculation 3 10 4" xfId="13267" xr:uid="{00000000-0005-0000-0000-000021140000}"/>
    <cellStyle name="Calculation 3 10 5" xfId="13268" xr:uid="{00000000-0005-0000-0000-000022140000}"/>
    <cellStyle name="Calculation 3 11" xfId="5294" xr:uid="{00000000-0005-0000-0000-000023140000}"/>
    <cellStyle name="Calculation 3 11 2" xfId="13269" xr:uid="{00000000-0005-0000-0000-000024140000}"/>
    <cellStyle name="Calculation 3 11 2 2" xfId="13270" xr:uid="{00000000-0005-0000-0000-000025140000}"/>
    <cellStyle name="Calculation 3 11 3" xfId="13271" xr:uid="{00000000-0005-0000-0000-000026140000}"/>
    <cellStyle name="Calculation 3 11 4" xfId="13272" xr:uid="{00000000-0005-0000-0000-000027140000}"/>
    <cellStyle name="Calculation 3 12" xfId="13273" xr:uid="{00000000-0005-0000-0000-000028140000}"/>
    <cellStyle name="Calculation 3 12 2" xfId="13274" xr:uid="{00000000-0005-0000-0000-000029140000}"/>
    <cellStyle name="Calculation 3 13" xfId="13275" xr:uid="{00000000-0005-0000-0000-00002A140000}"/>
    <cellStyle name="Calculation 3 14" xfId="13276" xr:uid="{00000000-0005-0000-0000-00002B140000}"/>
    <cellStyle name="Calculation 3 2" xfId="830" xr:uid="{00000000-0005-0000-0000-00002C140000}"/>
    <cellStyle name="Calculation 3 2 2" xfId="5523" xr:uid="{00000000-0005-0000-0000-00002D140000}"/>
    <cellStyle name="Calculation 3 2 2 2" xfId="13277" xr:uid="{00000000-0005-0000-0000-00002E140000}"/>
    <cellStyle name="Calculation 3 2 2 2 2" xfId="13278" xr:uid="{00000000-0005-0000-0000-00002F140000}"/>
    <cellStyle name="Calculation 3 2 2 3" xfId="13279" xr:uid="{00000000-0005-0000-0000-000030140000}"/>
    <cellStyle name="Calculation 3 2 2 4" xfId="13280" xr:uid="{00000000-0005-0000-0000-000031140000}"/>
    <cellStyle name="Calculation 3 2 3" xfId="13281" xr:uid="{00000000-0005-0000-0000-000032140000}"/>
    <cellStyle name="Calculation 3 2 3 2" xfId="13282" xr:uid="{00000000-0005-0000-0000-000033140000}"/>
    <cellStyle name="Calculation 3 2 4" xfId="13283" xr:uid="{00000000-0005-0000-0000-000034140000}"/>
    <cellStyle name="Calculation 3 2 5" xfId="13284" xr:uid="{00000000-0005-0000-0000-000035140000}"/>
    <cellStyle name="Calculation 3 3" xfId="1419" xr:uid="{00000000-0005-0000-0000-000036140000}"/>
    <cellStyle name="Calculation 3 3 2" xfId="6102" xr:uid="{00000000-0005-0000-0000-000037140000}"/>
    <cellStyle name="Calculation 3 3 2 2" xfId="13285" xr:uid="{00000000-0005-0000-0000-000038140000}"/>
    <cellStyle name="Calculation 3 3 2 2 2" xfId="13286" xr:uid="{00000000-0005-0000-0000-000039140000}"/>
    <cellStyle name="Calculation 3 3 2 3" xfId="13287" xr:uid="{00000000-0005-0000-0000-00003A140000}"/>
    <cellStyle name="Calculation 3 3 2 4" xfId="13288" xr:uid="{00000000-0005-0000-0000-00003B140000}"/>
    <cellStyle name="Calculation 3 3 3" xfId="13289" xr:uid="{00000000-0005-0000-0000-00003C140000}"/>
    <cellStyle name="Calculation 3 3 3 2" xfId="13290" xr:uid="{00000000-0005-0000-0000-00003D140000}"/>
    <cellStyle name="Calculation 3 3 4" xfId="13291" xr:uid="{00000000-0005-0000-0000-00003E140000}"/>
    <cellStyle name="Calculation 3 3 5" xfId="13292" xr:uid="{00000000-0005-0000-0000-00003F140000}"/>
    <cellStyle name="Calculation 3 4" xfId="1835" xr:uid="{00000000-0005-0000-0000-000040140000}"/>
    <cellStyle name="Calculation 3 4 2" xfId="6517" xr:uid="{00000000-0005-0000-0000-000041140000}"/>
    <cellStyle name="Calculation 3 4 2 2" xfId="13293" xr:uid="{00000000-0005-0000-0000-000042140000}"/>
    <cellStyle name="Calculation 3 4 2 2 2" xfId="13294" xr:uid="{00000000-0005-0000-0000-000043140000}"/>
    <cellStyle name="Calculation 3 4 2 3" xfId="13295" xr:uid="{00000000-0005-0000-0000-000044140000}"/>
    <cellStyle name="Calculation 3 4 2 4" xfId="13296" xr:uid="{00000000-0005-0000-0000-000045140000}"/>
    <cellStyle name="Calculation 3 4 3" xfId="13297" xr:uid="{00000000-0005-0000-0000-000046140000}"/>
    <cellStyle name="Calculation 3 4 3 2" xfId="13298" xr:uid="{00000000-0005-0000-0000-000047140000}"/>
    <cellStyle name="Calculation 3 4 4" xfId="13299" xr:uid="{00000000-0005-0000-0000-000048140000}"/>
    <cellStyle name="Calculation 3 4 5" xfId="13300" xr:uid="{00000000-0005-0000-0000-000049140000}"/>
    <cellStyle name="Calculation 3 5" xfId="2246" xr:uid="{00000000-0005-0000-0000-00004A140000}"/>
    <cellStyle name="Calculation 3 5 2" xfId="6926" xr:uid="{00000000-0005-0000-0000-00004B140000}"/>
    <cellStyle name="Calculation 3 5 2 2" xfId="13301" xr:uid="{00000000-0005-0000-0000-00004C140000}"/>
    <cellStyle name="Calculation 3 5 2 2 2" xfId="13302" xr:uid="{00000000-0005-0000-0000-00004D140000}"/>
    <cellStyle name="Calculation 3 5 2 3" xfId="13303" xr:uid="{00000000-0005-0000-0000-00004E140000}"/>
    <cellStyle name="Calculation 3 5 2 4" xfId="13304" xr:uid="{00000000-0005-0000-0000-00004F140000}"/>
    <cellStyle name="Calculation 3 5 3" xfId="13305" xr:uid="{00000000-0005-0000-0000-000050140000}"/>
    <cellStyle name="Calculation 3 5 3 2" xfId="13306" xr:uid="{00000000-0005-0000-0000-000051140000}"/>
    <cellStyle name="Calculation 3 5 4" xfId="13307" xr:uid="{00000000-0005-0000-0000-000052140000}"/>
    <cellStyle name="Calculation 3 5 5" xfId="13308" xr:uid="{00000000-0005-0000-0000-000053140000}"/>
    <cellStyle name="Calculation 3 6" xfId="1223" xr:uid="{00000000-0005-0000-0000-000054140000}"/>
    <cellStyle name="Calculation 3 6 2" xfId="5907" xr:uid="{00000000-0005-0000-0000-000055140000}"/>
    <cellStyle name="Calculation 3 6 2 2" xfId="13309" xr:uid="{00000000-0005-0000-0000-000056140000}"/>
    <cellStyle name="Calculation 3 6 2 2 2" xfId="13310" xr:uid="{00000000-0005-0000-0000-000057140000}"/>
    <cellStyle name="Calculation 3 6 2 3" xfId="13311" xr:uid="{00000000-0005-0000-0000-000058140000}"/>
    <cellStyle name="Calculation 3 6 2 4" xfId="13312" xr:uid="{00000000-0005-0000-0000-000059140000}"/>
    <cellStyle name="Calculation 3 6 3" xfId="13313" xr:uid="{00000000-0005-0000-0000-00005A140000}"/>
    <cellStyle name="Calculation 3 6 3 2" xfId="13314" xr:uid="{00000000-0005-0000-0000-00005B140000}"/>
    <cellStyle name="Calculation 3 6 4" xfId="13315" xr:uid="{00000000-0005-0000-0000-00005C140000}"/>
    <cellStyle name="Calculation 3 6 5" xfId="13316" xr:uid="{00000000-0005-0000-0000-00005D140000}"/>
    <cellStyle name="Calculation 3 7" xfId="3223" xr:uid="{00000000-0005-0000-0000-00005E140000}"/>
    <cellStyle name="Calculation 3 7 2" xfId="7899" xr:uid="{00000000-0005-0000-0000-00005F140000}"/>
    <cellStyle name="Calculation 3 7 2 2" xfId="13317" xr:uid="{00000000-0005-0000-0000-000060140000}"/>
    <cellStyle name="Calculation 3 7 2 2 2" xfId="13318" xr:uid="{00000000-0005-0000-0000-000061140000}"/>
    <cellStyle name="Calculation 3 7 2 3" xfId="13319" xr:uid="{00000000-0005-0000-0000-000062140000}"/>
    <cellStyle name="Calculation 3 7 2 4" xfId="13320" xr:uid="{00000000-0005-0000-0000-000063140000}"/>
    <cellStyle name="Calculation 3 7 3" xfId="13321" xr:uid="{00000000-0005-0000-0000-000064140000}"/>
    <cellStyle name="Calculation 3 7 3 2" xfId="13322" xr:uid="{00000000-0005-0000-0000-000065140000}"/>
    <cellStyle name="Calculation 3 7 4" xfId="13323" xr:uid="{00000000-0005-0000-0000-000066140000}"/>
    <cellStyle name="Calculation 3 7 5" xfId="13324" xr:uid="{00000000-0005-0000-0000-000067140000}"/>
    <cellStyle name="Calculation 3 8" xfId="3671" xr:uid="{00000000-0005-0000-0000-000068140000}"/>
    <cellStyle name="Calculation 3 8 2" xfId="8343" xr:uid="{00000000-0005-0000-0000-000069140000}"/>
    <cellStyle name="Calculation 3 8 2 2" xfId="13325" xr:uid="{00000000-0005-0000-0000-00006A140000}"/>
    <cellStyle name="Calculation 3 8 2 2 2" xfId="13326" xr:uid="{00000000-0005-0000-0000-00006B140000}"/>
    <cellStyle name="Calculation 3 8 2 3" xfId="13327" xr:uid="{00000000-0005-0000-0000-00006C140000}"/>
    <cellStyle name="Calculation 3 8 2 4" xfId="13328" xr:uid="{00000000-0005-0000-0000-00006D140000}"/>
    <cellStyle name="Calculation 3 8 3" xfId="13329" xr:uid="{00000000-0005-0000-0000-00006E140000}"/>
    <cellStyle name="Calculation 3 8 3 2" xfId="13330" xr:uid="{00000000-0005-0000-0000-00006F140000}"/>
    <cellStyle name="Calculation 3 8 4" xfId="13331" xr:uid="{00000000-0005-0000-0000-000070140000}"/>
    <cellStyle name="Calculation 3 8 5" xfId="13332" xr:uid="{00000000-0005-0000-0000-000071140000}"/>
    <cellStyle name="Calculation 3 9" xfId="4079" xr:uid="{00000000-0005-0000-0000-000072140000}"/>
    <cellStyle name="Calculation 3 9 2" xfId="8751" xr:uid="{00000000-0005-0000-0000-000073140000}"/>
    <cellStyle name="Calculation 3 9 2 2" xfId="13333" xr:uid="{00000000-0005-0000-0000-000074140000}"/>
    <cellStyle name="Calculation 3 9 2 2 2" xfId="13334" xr:uid="{00000000-0005-0000-0000-000075140000}"/>
    <cellStyle name="Calculation 3 9 2 3" xfId="13335" xr:uid="{00000000-0005-0000-0000-000076140000}"/>
    <cellStyle name="Calculation 3 9 2 4" xfId="13336" xr:uid="{00000000-0005-0000-0000-000077140000}"/>
    <cellStyle name="Calculation 3 9 3" xfId="13337" xr:uid="{00000000-0005-0000-0000-000078140000}"/>
    <cellStyle name="Calculation 3 9 3 2" xfId="13338" xr:uid="{00000000-0005-0000-0000-000079140000}"/>
    <cellStyle name="Calculation 3 9 4" xfId="13339" xr:uid="{00000000-0005-0000-0000-00007A140000}"/>
    <cellStyle name="Calculation 3 9 5" xfId="13340" xr:uid="{00000000-0005-0000-0000-00007B140000}"/>
    <cellStyle name="Calculation 4" xfId="582" xr:uid="{00000000-0005-0000-0000-00007C140000}"/>
    <cellStyle name="Calculation 4 10" xfId="4508" xr:uid="{00000000-0005-0000-0000-00007D140000}"/>
    <cellStyle name="Calculation 4 10 2" xfId="9106" xr:uid="{00000000-0005-0000-0000-00007E140000}"/>
    <cellStyle name="Calculation 4 10 2 2" xfId="13341" xr:uid="{00000000-0005-0000-0000-00007F140000}"/>
    <cellStyle name="Calculation 4 10 2 2 2" xfId="13342" xr:uid="{00000000-0005-0000-0000-000080140000}"/>
    <cellStyle name="Calculation 4 10 2 3" xfId="13343" xr:uid="{00000000-0005-0000-0000-000081140000}"/>
    <cellStyle name="Calculation 4 10 2 4" xfId="13344" xr:uid="{00000000-0005-0000-0000-000082140000}"/>
    <cellStyle name="Calculation 4 10 3" xfId="13345" xr:uid="{00000000-0005-0000-0000-000083140000}"/>
    <cellStyle name="Calculation 4 10 3 2" xfId="13346" xr:uid="{00000000-0005-0000-0000-000084140000}"/>
    <cellStyle name="Calculation 4 10 4" xfId="13347" xr:uid="{00000000-0005-0000-0000-000085140000}"/>
    <cellStyle name="Calculation 4 10 5" xfId="13348" xr:uid="{00000000-0005-0000-0000-000086140000}"/>
    <cellStyle name="Calculation 4 11" xfId="5313" xr:uid="{00000000-0005-0000-0000-000087140000}"/>
    <cellStyle name="Calculation 4 11 2" xfId="13349" xr:uid="{00000000-0005-0000-0000-000088140000}"/>
    <cellStyle name="Calculation 4 11 2 2" xfId="13350" xr:uid="{00000000-0005-0000-0000-000089140000}"/>
    <cellStyle name="Calculation 4 11 3" xfId="13351" xr:uid="{00000000-0005-0000-0000-00008A140000}"/>
    <cellStyle name="Calculation 4 11 4" xfId="13352" xr:uid="{00000000-0005-0000-0000-00008B140000}"/>
    <cellStyle name="Calculation 4 12" xfId="13353" xr:uid="{00000000-0005-0000-0000-00008C140000}"/>
    <cellStyle name="Calculation 4 12 2" xfId="13354" xr:uid="{00000000-0005-0000-0000-00008D140000}"/>
    <cellStyle name="Calculation 4 13" xfId="13355" xr:uid="{00000000-0005-0000-0000-00008E140000}"/>
    <cellStyle name="Calculation 4 14" xfId="13356" xr:uid="{00000000-0005-0000-0000-00008F140000}"/>
    <cellStyle name="Calculation 4 2" xfId="831" xr:uid="{00000000-0005-0000-0000-000090140000}"/>
    <cellStyle name="Calculation 4 2 2" xfId="5524" xr:uid="{00000000-0005-0000-0000-000091140000}"/>
    <cellStyle name="Calculation 4 2 2 2" xfId="13357" xr:uid="{00000000-0005-0000-0000-000092140000}"/>
    <cellStyle name="Calculation 4 2 2 2 2" xfId="13358" xr:uid="{00000000-0005-0000-0000-000093140000}"/>
    <cellStyle name="Calculation 4 2 2 3" xfId="13359" xr:uid="{00000000-0005-0000-0000-000094140000}"/>
    <cellStyle name="Calculation 4 2 2 4" xfId="13360" xr:uid="{00000000-0005-0000-0000-000095140000}"/>
    <cellStyle name="Calculation 4 2 3" xfId="13361" xr:uid="{00000000-0005-0000-0000-000096140000}"/>
    <cellStyle name="Calculation 4 2 3 2" xfId="13362" xr:uid="{00000000-0005-0000-0000-000097140000}"/>
    <cellStyle name="Calculation 4 2 4" xfId="13363" xr:uid="{00000000-0005-0000-0000-000098140000}"/>
    <cellStyle name="Calculation 4 2 5" xfId="13364" xr:uid="{00000000-0005-0000-0000-000099140000}"/>
    <cellStyle name="Calculation 4 3" xfId="1420" xr:uid="{00000000-0005-0000-0000-00009A140000}"/>
    <cellStyle name="Calculation 4 3 2" xfId="6103" xr:uid="{00000000-0005-0000-0000-00009B140000}"/>
    <cellStyle name="Calculation 4 3 2 2" xfId="13365" xr:uid="{00000000-0005-0000-0000-00009C140000}"/>
    <cellStyle name="Calculation 4 3 2 2 2" xfId="13366" xr:uid="{00000000-0005-0000-0000-00009D140000}"/>
    <cellStyle name="Calculation 4 3 2 3" xfId="13367" xr:uid="{00000000-0005-0000-0000-00009E140000}"/>
    <cellStyle name="Calculation 4 3 2 4" xfId="13368" xr:uid="{00000000-0005-0000-0000-00009F140000}"/>
    <cellStyle name="Calculation 4 3 3" xfId="13369" xr:uid="{00000000-0005-0000-0000-0000A0140000}"/>
    <cellStyle name="Calculation 4 3 3 2" xfId="13370" xr:uid="{00000000-0005-0000-0000-0000A1140000}"/>
    <cellStyle name="Calculation 4 3 4" xfId="13371" xr:uid="{00000000-0005-0000-0000-0000A2140000}"/>
    <cellStyle name="Calculation 4 3 5" xfId="13372" xr:uid="{00000000-0005-0000-0000-0000A3140000}"/>
    <cellStyle name="Calculation 4 4" xfId="1836" xr:uid="{00000000-0005-0000-0000-0000A4140000}"/>
    <cellStyle name="Calculation 4 4 2" xfId="6518" xr:uid="{00000000-0005-0000-0000-0000A5140000}"/>
    <cellStyle name="Calculation 4 4 2 2" xfId="13373" xr:uid="{00000000-0005-0000-0000-0000A6140000}"/>
    <cellStyle name="Calculation 4 4 2 2 2" xfId="13374" xr:uid="{00000000-0005-0000-0000-0000A7140000}"/>
    <cellStyle name="Calculation 4 4 2 3" xfId="13375" xr:uid="{00000000-0005-0000-0000-0000A8140000}"/>
    <cellStyle name="Calculation 4 4 2 4" xfId="13376" xr:uid="{00000000-0005-0000-0000-0000A9140000}"/>
    <cellStyle name="Calculation 4 4 3" xfId="13377" xr:uid="{00000000-0005-0000-0000-0000AA140000}"/>
    <cellStyle name="Calculation 4 4 3 2" xfId="13378" xr:uid="{00000000-0005-0000-0000-0000AB140000}"/>
    <cellStyle name="Calculation 4 4 4" xfId="13379" xr:uid="{00000000-0005-0000-0000-0000AC140000}"/>
    <cellStyle name="Calculation 4 4 5" xfId="13380" xr:uid="{00000000-0005-0000-0000-0000AD140000}"/>
    <cellStyle name="Calculation 4 5" xfId="2247" xr:uid="{00000000-0005-0000-0000-0000AE140000}"/>
    <cellStyle name="Calculation 4 5 2" xfId="6927" xr:uid="{00000000-0005-0000-0000-0000AF140000}"/>
    <cellStyle name="Calculation 4 5 2 2" xfId="13381" xr:uid="{00000000-0005-0000-0000-0000B0140000}"/>
    <cellStyle name="Calculation 4 5 2 2 2" xfId="13382" xr:uid="{00000000-0005-0000-0000-0000B1140000}"/>
    <cellStyle name="Calculation 4 5 2 3" xfId="13383" xr:uid="{00000000-0005-0000-0000-0000B2140000}"/>
    <cellStyle name="Calculation 4 5 2 4" xfId="13384" xr:uid="{00000000-0005-0000-0000-0000B3140000}"/>
    <cellStyle name="Calculation 4 5 3" xfId="13385" xr:uid="{00000000-0005-0000-0000-0000B4140000}"/>
    <cellStyle name="Calculation 4 5 3 2" xfId="13386" xr:uid="{00000000-0005-0000-0000-0000B5140000}"/>
    <cellStyle name="Calculation 4 5 4" xfId="13387" xr:uid="{00000000-0005-0000-0000-0000B6140000}"/>
    <cellStyle name="Calculation 4 5 5" xfId="13388" xr:uid="{00000000-0005-0000-0000-0000B7140000}"/>
    <cellStyle name="Calculation 4 6" xfId="1205" xr:uid="{00000000-0005-0000-0000-0000B8140000}"/>
    <cellStyle name="Calculation 4 6 2" xfId="5889" xr:uid="{00000000-0005-0000-0000-0000B9140000}"/>
    <cellStyle name="Calculation 4 6 2 2" xfId="13389" xr:uid="{00000000-0005-0000-0000-0000BA140000}"/>
    <cellStyle name="Calculation 4 6 2 2 2" xfId="13390" xr:uid="{00000000-0005-0000-0000-0000BB140000}"/>
    <cellStyle name="Calculation 4 6 2 3" xfId="13391" xr:uid="{00000000-0005-0000-0000-0000BC140000}"/>
    <cellStyle name="Calculation 4 6 2 4" xfId="13392" xr:uid="{00000000-0005-0000-0000-0000BD140000}"/>
    <cellStyle name="Calculation 4 6 3" xfId="13393" xr:uid="{00000000-0005-0000-0000-0000BE140000}"/>
    <cellStyle name="Calculation 4 6 3 2" xfId="13394" xr:uid="{00000000-0005-0000-0000-0000BF140000}"/>
    <cellStyle name="Calculation 4 6 4" xfId="13395" xr:uid="{00000000-0005-0000-0000-0000C0140000}"/>
    <cellStyle name="Calculation 4 6 5" xfId="13396" xr:uid="{00000000-0005-0000-0000-0000C1140000}"/>
    <cellStyle name="Calculation 4 7" xfId="3224" xr:uid="{00000000-0005-0000-0000-0000C2140000}"/>
    <cellStyle name="Calculation 4 7 2" xfId="7900" xr:uid="{00000000-0005-0000-0000-0000C3140000}"/>
    <cellStyle name="Calculation 4 7 2 2" xfId="13397" xr:uid="{00000000-0005-0000-0000-0000C4140000}"/>
    <cellStyle name="Calculation 4 7 2 2 2" xfId="13398" xr:uid="{00000000-0005-0000-0000-0000C5140000}"/>
    <cellStyle name="Calculation 4 7 2 3" xfId="13399" xr:uid="{00000000-0005-0000-0000-0000C6140000}"/>
    <cellStyle name="Calculation 4 7 2 4" xfId="13400" xr:uid="{00000000-0005-0000-0000-0000C7140000}"/>
    <cellStyle name="Calculation 4 7 3" xfId="13401" xr:uid="{00000000-0005-0000-0000-0000C8140000}"/>
    <cellStyle name="Calculation 4 7 3 2" xfId="13402" xr:uid="{00000000-0005-0000-0000-0000C9140000}"/>
    <cellStyle name="Calculation 4 7 4" xfId="13403" xr:uid="{00000000-0005-0000-0000-0000CA140000}"/>
    <cellStyle name="Calculation 4 7 5" xfId="13404" xr:uid="{00000000-0005-0000-0000-0000CB140000}"/>
    <cellStyle name="Calculation 4 8" xfId="3672" xr:uid="{00000000-0005-0000-0000-0000CC140000}"/>
    <cellStyle name="Calculation 4 8 2" xfId="8344" xr:uid="{00000000-0005-0000-0000-0000CD140000}"/>
    <cellStyle name="Calculation 4 8 2 2" xfId="13405" xr:uid="{00000000-0005-0000-0000-0000CE140000}"/>
    <cellStyle name="Calculation 4 8 2 2 2" xfId="13406" xr:uid="{00000000-0005-0000-0000-0000CF140000}"/>
    <cellStyle name="Calculation 4 8 2 3" xfId="13407" xr:uid="{00000000-0005-0000-0000-0000D0140000}"/>
    <cellStyle name="Calculation 4 8 2 4" xfId="13408" xr:uid="{00000000-0005-0000-0000-0000D1140000}"/>
    <cellStyle name="Calculation 4 8 3" xfId="13409" xr:uid="{00000000-0005-0000-0000-0000D2140000}"/>
    <cellStyle name="Calculation 4 8 3 2" xfId="13410" xr:uid="{00000000-0005-0000-0000-0000D3140000}"/>
    <cellStyle name="Calculation 4 8 4" xfId="13411" xr:uid="{00000000-0005-0000-0000-0000D4140000}"/>
    <cellStyle name="Calculation 4 8 5" xfId="13412" xr:uid="{00000000-0005-0000-0000-0000D5140000}"/>
    <cellStyle name="Calculation 4 9" xfId="4080" xr:uid="{00000000-0005-0000-0000-0000D6140000}"/>
    <cellStyle name="Calculation 4 9 2" xfId="8752" xr:uid="{00000000-0005-0000-0000-0000D7140000}"/>
    <cellStyle name="Calculation 4 9 2 2" xfId="13413" xr:uid="{00000000-0005-0000-0000-0000D8140000}"/>
    <cellStyle name="Calculation 4 9 2 2 2" xfId="13414" xr:uid="{00000000-0005-0000-0000-0000D9140000}"/>
    <cellStyle name="Calculation 4 9 2 3" xfId="13415" xr:uid="{00000000-0005-0000-0000-0000DA140000}"/>
    <cellStyle name="Calculation 4 9 2 4" xfId="13416" xr:uid="{00000000-0005-0000-0000-0000DB140000}"/>
    <cellStyle name="Calculation 4 9 3" xfId="13417" xr:uid="{00000000-0005-0000-0000-0000DC140000}"/>
    <cellStyle name="Calculation 4 9 3 2" xfId="13418" xr:uid="{00000000-0005-0000-0000-0000DD140000}"/>
    <cellStyle name="Calculation 4 9 4" xfId="13419" xr:uid="{00000000-0005-0000-0000-0000DE140000}"/>
    <cellStyle name="Calculation 4 9 5" xfId="13420" xr:uid="{00000000-0005-0000-0000-0000DF140000}"/>
    <cellStyle name="Calculation 5" xfId="603" xr:uid="{00000000-0005-0000-0000-0000E0140000}"/>
    <cellStyle name="Calculation 5 10" xfId="4509" xr:uid="{00000000-0005-0000-0000-0000E1140000}"/>
    <cellStyle name="Calculation 5 10 2" xfId="9107" xr:uid="{00000000-0005-0000-0000-0000E2140000}"/>
    <cellStyle name="Calculation 5 10 2 2" xfId="13421" xr:uid="{00000000-0005-0000-0000-0000E3140000}"/>
    <cellStyle name="Calculation 5 10 2 2 2" xfId="13422" xr:uid="{00000000-0005-0000-0000-0000E4140000}"/>
    <cellStyle name="Calculation 5 10 2 3" xfId="13423" xr:uid="{00000000-0005-0000-0000-0000E5140000}"/>
    <cellStyle name="Calculation 5 10 2 4" xfId="13424" xr:uid="{00000000-0005-0000-0000-0000E6140000}"/>
    <cellStyle name="Calculation 5 10 3" xfId="13425" xr:uid="{00000000-0005-0000-0000-0000E7140000}"/>
    <cellStyle name="Calculation 5 10 3 2" xfId="13426" xr:uid="{00000000-0005-0000-0000-0000E8140000}"/>
    <cellStyle name="Calculation 5 10 4" xfId="13427" xr:uid="{00000000-0005-0000-0000-0000E9140000}"/>
    <cellStyle name="Calculation 5 10 5" xfId="13428" xr:uid="{00000000-0005-0000-0000-0000EA140000}"/>
    <cellStyle name="Calculation 5 11" xfId="5329" xr:uid="{00000000-0005-0000-0000-0000EB140000}"/>
    <cellStyle name="Calculation 5 11 2" xfId="13429" xr:uid="{00000000-0005-0000-0000-0000EC140000}"/>
    <cellStyle name="Calculation 5 11 2 2" xfId="13430" xr:uid="{00000000-0005-0000-0000-0000ED140000}"/>
    <cellStyle name="Calculation 5 11 3" xfId="13431" xr:uid="{00000000-0005-0000-0000-0000EE140000}"/>
    <cellStyle name="Calculation 5 11 4" xfId="13432" xr:uid="{00000000-0005-0000-0000-0000EF140000}"/>
    <cellStyle name="Calculation 5 12" xfId="13433" xr:uid="{00000000-0005-0000-0000-0000F0140000}"/>
    <cellStyle name="Calculation 5 12 2" xfId="13434" xr:uid="{00000000-0005-0000-0000-0000F1140000}"/>
    <cellStyle name="Calculation 5 13" xfId="13435" xr:uid="{00000000-0005-0000-0000-0000F2140000}"/>
    <cellStyle name="Calculation 5 14" xfId="13436" xr:uid="{00000000-0005-0000-0000-0000F3140000}"/>
    <cellStyle name="Calculation 5 2" xfId="832" xr:uid="{00000000-0005-0000-0000-0000F4140000}"/>
    <cellStyle name="Calculation 5 2 2" xfId="5525" xr:uid="{00000000-0005-0000-0000-0000F5140000}"/>
    <cellStyle name="Calculation 5 2 2 2" xfId="13437" xr:uid="{00000000-0005-0000-0000-0000F6140000}"/>
    <cellStyle name="Calculation 5 2 2 2 2" xfId="13438" xr:uid="{00000000-0005-0000-0000-0000F7140000}"/>
    <cellStyle name="Calculation 5 2 2 3" xfId="13439" xr:uid="{00000000-0005-0000-0000-0000F8140000}"/>
    <cellStyle name="Calculation 5 2 2 4" xfId="13440" xr:uid="{00000000-0005-0000-0000-0000F9140000}"/>
    <cellStyle name="Calculation 5 2 3" xfId="13441" xr:uid="{00000000-0005-0000-0000-0000FA140000}"/>
    <cellStyle name="Calculation 5 2 3 2" xfId="13442" xr:uid="{00000000-0005-0000-0000-0000FB140000}"/>
    <cellStyle name="Calculation 5 2 4" xfId="13443" xr:uid="{00000000-0005-0000-0000-0000FC140000}"/>
    <cellStyle name="Calculation 5 2 5" xfId="13444" xr:uid="{00000000-0005-0000-0000-0000FD140000}"/>
    <cellStyle name="Calculation 5 3" xfId="1421" xr:uid="{00000000-0005-0000-0000-0000FE140000}"/>
    <cellStyle name="Calculation 5 3 2" xfId="6104" xr:uid="{00000000-0005-0000-0000-0000FF140000}"/>
    <cellStyle name="Calculation 5 3 2 2" xfId="13445" xr:uid="{00000000-0005-0000-0000-000000150000}"/>
    <cellStyle name="Calculation 5 3 2 2 2" xfId="13446" xr:uid="{00000000-0005-0000-0000-000001150000}"/>
    <cellStyle name="Calculation 5 3 2 3" xfId="13447" xr:uid="{00000000-0005-0000-0000-000002150000}"/>
    <cellStyle name="Calculation 5 3 2 4" xfId="13448" xr:uid="{00000000-0005-0000-0000-000003150000}"/>
    <cellStyle name="Calculation 5 3 3" xfId="13449" xr:uid="{00000000-0005-0000-0000-000004150000}"/>
    <cellStyle name="Calculation 5 3 3 2" xfId="13450" xr:uid="{00000000-0005-0000-0000-000005150000}"/>
    <cellStyle name="Calculation 5 3 4" xfId="13451" xr:uid="{00000000-0005-0000-0000-000006150000}"/>
    <cellStyle name="Calculation 5 3 5" xfId="13452" xr:uid="{00000000-0005-0000-0000-000007150000}"/>
    <cellStyle name="Calculation 5 4" xfId="1837" xr:uid="{00000000-0005-0000-0000-000008150000}"/>
    <cellStyle name="Calculation 5 4 2" xfId="6519" xr:uid="{00000000-0005-0000-0000-000009150000}"/>
    <cellStyle name="Calculation 5 4 2 2" xfId="13453" xr:uid="{00000000-0005-0000-0000-00000A150000}"/>
    <cellStyle name="Calculation 5 4 2 2 2" xfId="13454" xr:uid="{00000000-0005-0000-0000-00000B150000}"/>
    <cellStyle name="Calculation 5 4 2 3" xfId="13455" xr:uid="{00000000-0005-0000-0000-00000C150000}"/>
    <cellStyle name="Calculation 5 4 2 4" xfId="13456" xr:uid="{00000000-0005-0000-0000-00000D150000}"/>
    <cellStyle name="Calculation 5 4 3" xfId="13457" xr:uid="{00000000-0005-0000-0000-00000E150000}"/>
    <cellStyle name="Calculation 5 4 3 2" xfId="13458" xr:uid="{00000000-0005-0000-0000-00000F150000}"/>
    <cellStyle name="Calculation 5 4 4" xfId="13459" xr:uid="{00000000-0005-0000-0000-000010150000}"/>
    <cellStyle name="Calculation 5 4 5" xfId="13460" xr:uid="{00000000-0005-0000-0000-000011150000}"/>
    <cellStyle name="Calculation 5 5" xfId="2248" xr:uid="{00000000-0005-0000-0000-000012150000}"/>
    <cellStyle name="Calculation 5 5 2" xfId="6928" xr:uid="{00000000-0005-0000-0000-000013150000}"/>
    <cellStyle name="Calculation 5 5 2 2" xfId="13461" xr:uid="{00000000-0005-0000-0000-000014150000}"/>
    <cellStyle name="Calculation 5 5 2 2 2" xfId="13462" xr:uid="{00000000-0005-0000-0000-000015150000}"/>
    <cellStyle name="Calculation 5 5 2 3" xfId="13463" xr:uid="{00000000-0005-0000-0000-000016150000}"/>
    <cellStyle name="Calculation 5 5 2 4" xfId="13464" xr:uid="{00000000-0005-0000-0000-000017150000}"/>
    <cellStyle name="Calculation 5 5 3" xfId="13465" xr:uid="{00000000-0005-0000-0000-000018150000}"/>
    <cellStyle name="Calculation 5 5 3 2" xfId="13466" xr:uid="{00000000-0005-0000-0000-000019150000}"/>
    <cellStyle name="Calculation 5 5 4" xfId="13467" xr:uid="{00000000-0005-0000-0000-00001A150000}"/>
    <cellStyle name="Calculation 5 5 5" xfId="13468" xr:uid="{00000000-0005-0000-0000-00001B150000}"/>
    <cellStyle name="Calculation 5 6" xfId="1312" xr:uid="{00000000-0005-0000-0000-00001C150000}"/>
    <cellStyle name="Calculation 5 6 2" xfId="5995" xr:uid="{00000000-0005-0000-0000-00001D150000}"/>
    <cellStyle name="Calculation 5 6 2 2" xfId="13469" xr:uid="{00000000-0005-0000-0000-00001E150000}"/>
    <cellStyle name="Calculation 5 6 2 2 2" xfId="13470" xr:uid="{00000000-0005-0000-0000-00001F150000}"/>
    <cellStyle name="Calculation 5 6 2 3" xfId="13471" xr:uid="{00000000-0005-0000-0000-000020150000}"/>
    <cellStyle name="Calculation 5 6 2 4" xfId="13472" xr:uid="{00000000-0005-0000-0000-000021150000}"/>
    <cellStyle name="Calculation 5 6 3" xfId="13473" xr:uid="{00000000-0005-0000-0000-000022150000}"/>
    <cellStyle name="Calculation 5 6 3 2" xfId="13474" xr:uid="{00000000-0005-0000-0000-000023150000}"/>
    <cellStyle name="Calculation 5 6 4" xfId="13475" xr:uid="{00000000-0005-0000-0000-000024150000}"/>
    <cellStyle name="Calculation 5 6 5" xfId="13476" xr:uid="{00000000-0005-0000-0000-000025150000}"/>
    <cellStyle name="Calculation 5 7" xfId="3225" xr:uid="{00000000-0005-0000-0000-000026150000}"/>
    <cellStyle name="Calculation 5 7 2" xfId="7901" xr:uid="{00000000-0005-0000-0000-000027150000}"/>
    <cellStyle name="Calculation 5 7 2 2" xfId="13477" xr:uid="{00000000-0005-0000-0000-000028150000}"/>
    <cellStyle name="Calculation 5 7 2 2 2" xfId="13478" xr:uid="{00000000-0005-0000-0000-000029150000}"/>
    <cellStyle name="Calculation 5 7 2 3" xfId="13479" xr:uid="{00000000-0005-0000-0000-00002A150000}"/>
    <cellStyle name="Calculation 5 7 2 4" xfId="13480" xr:uid="{00000000-0005-0000-0000-00002B150000}"/>
    <cellStyle name="Calculation 5 7 3" xfId="13481" xr:uid="{00000000-0005-0000-0000-00002C150000}"/>
    <cellStyle name="Calculation 5 7 3 2" xfId="13482" xr:uid="{00000000-0005-0000-0000-00002D150000}"/>
    <cellStyle name="Calculation 5 7 4" xfId="13483" xr:uid="{00000000-0005-0000-0000-00002E150000}"/>
    <cellStyle name="Calculation 5 7 5" xfId="13484" xr:uid="{00000000-0005-0000-0000-00002F150000}"/>
    <cellStyle name="Calculation 5 8" xfId="3673" xr:uid="{00000000-0005-0000-0000-000030150000}"/>
    <cellStyle name="Calculation 5 8 2" xfId="8345" xr:uid="{00000000-0005-0000-0000-000031150000}"/>
    <cellStyle name="Calculation 5 8 2 2" xfId="13485" xr:uid="{00000000-0005-0000-0000-000032150000}"/>
    <cellStyle name="Calculation 5 8 2 2 2" xfId="13486" xr:uid="{00000000-0005-0000-0000-000033150000}"/>
    <cellStyle name="Calculation 5 8 2 3" xfId="13487" xr:uid="{00000000-0005-0000-0000-000034150000}"/>
    <cellStyle name="Calculation 5 8 2 4" xfId="13488" xr:uid="{00000000-0005-0000-0000-000035150000}"/>
    <cellStyle name="Calculation 5 8 3" xfId="13489" xr:uid="{00000000-0005-0000-0000-000036150000}"/>
    <cellStyle name="Calculation 5 8 3 2" xfId="13490" xr:uid="{00000000-0005-0000-0000-000037150000}"/>
    <cellStyle name="Calculation 5 8 4" xfId="13491" xr:uid="{00000000-0005-0000-0000-000038150000}"/>
    <cellStyle name="Calculation 5 8 5" xfId="13492" xr:uid="{00000000-0005-0000-0000-000039150000}"/>
    <cellStyle name="Calculation 5 9" xfId="4081" xr:uid="{00000000-0005-0000-0000-00003A150000}"/>
    <cellStyle name="Calculation 5 9 2" xfId="8753" xr:uid="{00000000-0005-0000-0000-00003B150000}"/>
    <cellStyle name="Calculation 5 9 2 2" xfId="13493" xr:uid="{00000000-0005-0000-0000-00003C150000}"/>
    <cellStyle name="Calculation 5 9 2 2 2" xfId="13494" xr:uid="{00000000-0005-0000-0000-00003D150000}"/>
    <cellStyle name="Calculation 5 9 2 3" xfId="13495" xr:uid="{00000000-0005-0000-0000-00003E150000}"/>
    <cellStyle name="Calculation 5 9 2 4" xfId="13496" xr:uid="{00000000-0005-0000-0000-00003F150000}"/>
    <cellStyle name="Calculation 5 9 3" xfId="13497" xr:uid="{00000000-0005-0000-0000-000040150000}"/>
    <cellStyle name="Calculation 5 9 3 2" xfId="13498" xr:uid="{00000000-0005-0000-0000-000041150000}"/>
    <cellStyle name="Calculation 5 9 4" xfId="13499" xr:uid="{00000000-0005-0000-0000-000042150000}"/>
    <cellStyle name="Calculation 5 9 5" xfId="13500" xr:uid="{00000000-0005-0000-0000-000043150000}"/>
    <cellStyle name="Calculation 6" xfId="630" xr:uid="{00000000-0005-0000-0000-000044150000}"/>
    <cellStyle name="Calculation 6 10" xfId="4510" xr:uid="{00000000-0005-0000-0000-000045150000}"/>
    <cellStyle name="Calculation 6 10 2" xfId="9108" xr:uid="{00000000-0005-0000-0000-000046150000}"/>
    <cellStyle name="Calculation 6 10 2 2" xfId="13501" xr:uid="{00000000-0005-0000-0000-000047150000}"/>
    <cellStyle name="Calculation 6 10 2 2 2" xfId="13502" xr:uid="{00000000-0005-0000-0000-000048150000}"/>
    <cellStyle name="Calculation 6 10 2 3" xfId="13503" xr:uid="{00000000-0005-0000-0000-000049150000}"/>
    <cellStyle name="Calculation 6 10 2 4" xfId="13504" xr:uid="{00000000-0005-0000-0000-00004A150000}"/>
    <cellStyle name="Calculation 6 10 3" xfId="13505" xr:uid="{00000000-0005-0000-0000-00004B150000}"/>
    <cellStyle name="Calculation 6 10 3 2" xfId="13506" xr:uid="{00000000-0005-0000-0000-00004C150000}"/>
    <cellStyle name="Calculation 6 10 4" xfId="13507" xr:uid="{00000000-0005-0000-0000-00004D150000}"/>
    <cellStyle name="Calculation 6 10 5" xfId="13508" xr:uid="{00000000-0005-0000-0000-00004E150000}"/>
    <cellStyle name="Calculation 6 11" xfId="5347" xr:uid="{00000000-0005-0000-0000-00004F150000}"/>
    <cellStyle name="Calculation 6 11 2" xfId="13509" xr:uid="{00000000-0005-0000-0000-000050150000}"/>
    <cellStyle name="Calculation 6 11 2 2" xfId="13510" xr:uid="{00000000-0005-0000-0000-000051150000}"/>
    <cellStyle name="Calculation 6 11 3" xfId="13511" xr:uid="{00000000-0005-0000-0000-000052150000}"/>
    <cellStyle name="Calculation 6 11 4" xfId="13512" xr:uid="{00000000-0005-0000-0000-000053150000}"/>
    <cellStyle name="Calculation 6 12" xfId="13513" xr:uid="{00000000-0005-0000-0000-000054150000}"/>
    <cellStyle name="Calculation 6 12 2" xfId="13514" xr:uid="{00000000-0005-0000-0000-000055150000}"/>
    <cellStyle name="Calculation 6 13" xfId="13515" xr:uid="{00000000-0005-0000-0000-000056150000}"/>
    <cellStyle name="Calculation 6 14" xfId="13516" xr:uid="{00000000-0005-0000-0000-000057150000}"/>
    <cellStyle name="Calculation 6 2" xfId="833" xr:uid="{00000000-0005-0000-0000-000058150000}"/>
    <cellStyle name="Calculation 6 2 2" xfId="5526" xr:uid="{00000000-0005-0000-0000-000059150000}"/>
    <cellStyle name="Calculation 6 2 2 2" xfId="13517" xr:uid="{00000000-0005-0000-0000-00005A150000}"/>
    <cellStyle name="Calculation 6 2 2 2 2" xfId="13518" xr:uid="{00000000-0005-0000-0000-00005B150000}"/>
    <cellStyle name="Calculation 6 2 2 3" xfId="13519" xr:uid="{00000000-0005-0000-0000-00005C150000}"/>
    <cellStyle name="Calculation 6 2 2 4" xfId="13520" xr:uid="{00000000-0005-0000-0000-00005D150000}"/>
    <cellStyle name="Calculation 6 2 3" xfId="13521" xr:uid="{00000000-0005-0000-0000-00005E150000}"/>
    <cellStyle name="Calculation 6 2 3 2" xfId="13522" xr:uid="{00000000-0005-0000-0000-00005F150000}"/>
    <cellStyle name="Calculation 6 2 4" xfId="13523" xr:uid="{00000000-0005-0000-0000-000060150000}"/>
    <cellStyle name="Calculation 6 2 5" xfId="13524" xr:uid="{00000000-0005-0000-0000-000061150000}"/>
    <cellStyle name="Calculation 6 3" xfId="1422" xr:uid="{00000000-0005-0000-0000-000062150000}"/>
    <cellStyle name="Calculation 6 3 2" xfId="6105" xr:uid="{00000000-0005-0000-0000-000063150000}"/>
    <cellStyle name="Calculation 6 3 2 2" xfId="13525" xr:uid="{00000000-0005-0000-0000-000064150000}"/>
    <cellStyle name="Calculation 6 3 2 2 2" xfId="13526" xr:uid="{00000000-0005-0000-0000-000065150000}"/>
    <cellStyle name="Calculation 6 3 2 3" xfId="13527" xr:uid="{00000000-0005-0000-0000-000066150000}"/>
    <cellStyle name="Calculation 6 3 2 4" xfId="13528" xr:uid="{00000000-0005-0000-0000-000067150000}"/>
    <cellStyle name="Calculation 6 3 3" xfId="13529" xr:uid="{00000000-0005-0000-0000-000068150000}"/>
    <cellStyle name="Calculation 6 3 3 2" xfId="13530" xr:uid="{00000000-0005-0000-0000-000069150000}"/>
    <cellStyle name="Calculation 6 3 4" xfId="13531" xr:uid="{00000000-0005-0000-0000-00006A150000}"/>
    <cellStyle name="Calculation 6 3 5" xfId="13532" xr:uid="{00000000-0005-0000-0000-00006B150000}"/>
    <cellStyle name="Calculation 6 4" xfId="1838" xr:uid="{00000000-0005-0000-0000-00006C150000}"/>
    <cellStyle name="Calculation 6 4 2" xfId="6520" xr:uid="{00000000-0005-0000-0000-00006D150000}"/>
    <cellStyle name="Calculation 6 4 2 2" xfId="13533" xr:uid="{00000000-0005-0000-0000-00006E150000}"/>
    <cellStyle name="Calculation 6 4 2 2 2" xfId="13534" xr:uid="{00000000-0005-0000-0000-00006F150000}"/>
    <cellStyle name="Calculation 6 4 2 3" xfId="13535" xr:uid="{00000000-0005-0000-0000-000070150000}"/>
    <cellStyle name="Calculation 6 4 2 4" xfId="13536" xr:uid="{00000000-0005-0000-0000-000071150000}"/>
    <cellStyle name="Calculation 6 4 3" xfId="13537" xr:uid="{00000000-0005-0000-0000-000072150000}"/>
    <cellStyle name="Calculation 6 4 3 2" xfId="13538" xr:uid="{00000000-0005-0000-0000-000073150000}"/>
    <cellStyle name="Calculation 6 4 4" xfId="13539" xr:uid="{00000000-0005-0000-0000-000074150000}"/>
    <cellStyle name="Calculation 6 4 5" xfId="13540" xr:uid="{00000000-0005-0000-0000-000075150000}"/>
    <cellStyle name="Calculation 6 5" xfId="2249" xr:uid="{00000000-0005-0000-0000-000076150000}"/>
    <cellStyle name="Calculation 6 5 2" xfId="6929" xr:uid="{00000000-0005-0000-0000-000077150000}"/>
    <cellStyle name="Calculation 6 5 2 2" xfId="13541" xr:uid="{00000000-0005-0000-0000-000078150000}"/>
    <cellStyle name="Calculation 6 5 2 2 2" xfId="13542" xr:uid="{00000000-0005-0000-0000-000079150000}"/>
    <cellStyle name="Calculation 6 5 2 3" xfId="13543" xr:uid="{00000000-0005-0000-0000-00007A150000}"/>
    <cellStyle name="Calculation 6 5 2 4" xfId="13544" xr:uid="{00000000-0005-0000-0000-00007B150000}"/>
    <cellStyle name="Calculation 6 5 3" xfId="13545" xr:uid="{00000000-0005-0000-0000-00007C150000}"/>
    <cellStyle name="Calculation 6 5 3 2" xfId="13546" xr:uid="{00000000-0005-0000-0000-00007D150000}"/>
    <cellStyle name="Calculation 6 5 4" xfId="13547" xr:uid="{00000000-0005-0000-0000-00007E150000}"/>
    <cellStyle name="Calculation 6 5 5" xfId="13548" xr:uid="{00000000-0005-0000-0000-00007F150000}"/>
    <cellStyle name="Calculation 6 6" xfId="1852" xr:uid="{00000000-0005-0000-0000-000080150000}"/>
    <cellStyle name="Calculation 6 6 2" xfId="6534" xr:uid="{00000000-0005-0000-0000-000081150000}"/>
    <cellStyle name="Calculation 6 6 2 2" xfId="13549" xr:uid="{00000000-0005-0000-0000-000082150000}"/>
    <cellStyle name="Calculation 6 6 2 2 2" xfId="13550" xr:uid="{00000000-0005-0000-0000-000083150000}"/>
    <cellStyle name="Calculation 6 6 2 3" xfId="13551" xr:uid="{00000000-0005-0000-0000-000084150000}"/>
    <cellStyle name="Calculation 6 6 2 4" xfId="13552" xr:uid="{00000000-0005-0000-0000-000085150000}"/>
    <cellStyle name="Calculation 6 6 3" xfId="13553" xr:uid="{00000000-0005-0000-0000-000086150000}"/>
    <cellStyle name="Calculation 6 6 3 2" xfId="13554" xr:uid="{00000000-0005-0000-0000-000087150000}"/>
    <cellStyle name="Calculation 6 6 4" xfId="13555" xr:uid="{00000000-0005-0000-0000-000088150000}"/>
    <cellStyle name="Calculation 6 6 5" xfId="13556" xr:uid="{00000000-0005-0000-0000-000089150000}"/>
    <cellStyle name="Calculation 6 7" xfId="3226" xr:uid="{00000000-0005-0000-0000-00008A150000}"/>
    <cellStyle name="Calculation 6 7 2" xfId="7902" xr:uid="{00000000-0005-0000-0000-00008B150000}"/>
    <cellStyle name="Calculation 6 7 2 2" xfId="13557" xr:uid="{00000000-0005-0000-0000-00008C150000}"/>
    <cellStyle name="Calculation 6 7 2 2 2" xfId="13558" xr:uid="{00000000-0005-0000-0000-00008D150000}"/>
    <cellStyle name="Calculation 6 7 2 3" xfId="13559" xr:uid="{00000000-0005-0000-0000-00008E150000}"/>
    <cellStyle name="Calculation 6 7 2 4" xfId="13560" xr:uid="{00000000-0005-0000-0000-00008F150000}"/>
    <cellStyle name="Calculation 6 7 3" xfId="13561" xr:uid="{00000000-0005-0000-0000-000090150000}"/>
    <cellStyle name="Calculation 6 7 3 2" xfId="13562" xr:uid="{00000000-0005-0000-0000-000091150000}"/>
    <cellStyle name="Calculation 6 7 4" xfId="13563" xr:uid="{00000000-0005-0000-0000-000092150000}"/>
    <cellStyle name="Calculation 6 7 5" xfId="13564" xr:uid="{00000000-0005-0000-0000-000093150000}"/>
    <cellStyle name="Calculation 6 8" xfId="3674" xr:uid="{00000000-0005-0000-0000-000094150000}"/>
    <cellStyle name="Calculation 6 8 2" xfId="8346" xr:uid="{00000000-0005-0000-0000-000095150000}"/>
    <cellStyle name="Calculation 6 8 2 2" xfId="13565" xr:uid="{00000000-0005-0000-0000-000096150000}"/>
    <cellStyle name="Calculation 6 8 2 2 2" xfId="13566" xr:uid="{00000000-0005-0000-0000-000097150000}"/>
    <cellStyle name="Calculation 6 8 2 3" xfId="13567" xr:uid="{00000000-0005-0000-0000-000098150000}"/>
    <cellStyle name="Calculation 6 8 2 4" xfId="13568" xr:uid="{00000000-0005-0000-0000-000099150000}"/>
    <cellStyle name="Calculation 6 8 3" xfId="13569" xr:uid="{00000000-0005-0000-0000-00009A150000}"/>
    <cellStyle name="Calculation 6 8 3 2" xfId="13570" xr:uid="{00000000-0005-0000-0000-00009B150000}"/>
    <cellStyle name="Calculation 6 8 4" xfId="13571" xr:uid="{00000000-0005-0000-0000-00009C150000}"/>
    <cellStyle name="Calculation 6 8 5" xfId="13572" xr:uid="{00000000-0005-0000-0000-00009D150000}"/>
    <cellStyle name="Calculation 6 9" xfId="4082" xr:uid="{00000000-0005-0000-0000-00009E150000}"/>
    <cellStyle name="Calculation 6 9 2" xfId="8754" xr:uid="{00000000-0005-0000-0000-00009F150000}"/>
    <cellStyle name="Calculation 6 9 2 2" xfId="13573" xr:uid="{00000000-0005-0000-0000-0000A0150000}"/>
    <cellStyle name="Calculation 6 9 2 2 2" xfId="13574" xr:uid="{00000000-0005-0000-0000-0000A1150000}"/>
    <cellStyle name="Calculation 6 9 2 3" xfId="13575" xr:uid="{00000000-0005-0000-0000-0000A2150000}"/>
    <cellStyle name="Calculation 6 9 2 4" xfId="13576" xr:uid="{00000000-0005-0000-0000-0000A3150000}"/>
    <cellStyle name="Calculation 6 9 3" xfId="13577" xr:uid="{00000000-0005-0000-0000-0000A4150000}"/>
    <cellStyle name="Calculation 6 9 3 2" xfId="13578" xr:uid="{00000000-0005-0000-0000-0000A5150000}"/>
    <cellStyle name="Calculation 6 9 4" xfId="13579" xr:uid="{00000000-0005-0000-0000-0000A6150000}"/>
    <cellStyle name="Calculation 6 9 5" xfId="13580" xr:uid="{00000000-0005-0000-0000-0000A7150000}"/>
    <cellStyle name="Calculation 7" xfId="652" xr:uid="{00000000-0005-0000-0000-0000A8150000}"/>
    <cellStyle name="Calculation 7 10" xfId="4511" xr:uid="{00000000-0005-0000-0000-0000A9150000}"/>
    <cellStyle name="Calculation 7 10 2" xfId="9109" xr:uid="{00000000-0005-0000-0000-0000AA150000}"/>
    <cellStyle name="Calculation 7 10 2 2" xfId="13581" xr:uid="{00000000-0005-0000-0000-0000AB150000}"/>
    <cellStyle name="Calculation 7 10 2 2 2" xfId="13582" xr:uid="{00000000-0005-0000-0000-0000AC150000}"/>
    <cellStyle name="Calculation 7 10 2 3" xfId="13583" xr:uid="{00000000-0005-0000-0000-0000AD150000}"/>
    <cellStyle name="Calculation 7 10 2 4" xfId="13584" xr:uid="{00000000-0005-0000-0000-0000AE150000}"/>
    <cellStyle name="Calculation 7 10 3" xfId="13585" xr:uid="{00000000-0005-0000-0000-0000AF150000}"/>
    <cellStyle name="Calculation 7 10 3 2" xfId="13586" xr:uid="{00000000-0005-0000-0000-0000B0150000}"/>
    <cellStyle name="Calculation 7 10 4" xfId="13587" xr:uid="{00000000-0005-0000-0000-0000B1150000}"/>
    <cellStyle name="Calculation 7 10 5" xfId="13588" xr:uid="{00000000-0005-0000-0000-0000B2150000}"/>
    <cellStyle name="Calculation 7 11" xfId="5362" xr:uid="{00000000-0005-0000-0000-0000B3150000}"/>
    <cellStyle name="Calculation 7 11 2" xfId="13589" xr:uid="{00000000-0005-0000-0000-0000B4150000}"/>
    <cellStyle name="Calculation 7 11 2 2" xfId="13590" xr:uid="{00000000-0005-0000-0000-0000B5150000}"/>
    <cellStyle name="Calculation 7 11 3" xfId="13591" xr:uid="{00000000-0005-0000-0000-0000B6150000}"/>
    <cellStyle name="Calculation 7 11 4" xfId="13592" xr:uid="{00000000-0005-0000-0000-0000B7150000}"/>
    <cellStyle name="Calculation 7 12" xfId="13593" xr:uid="{00000000-0005-0000-0000-0000B8150000}"/>
    <cellStyle name="Calculation 7 12 2" xfId="13594" xr:uid="{00000000-0005-0000-0000-0000B9150000}"/>
    <cellStyle name="Calculation 7 13" xfId="13595" xr:uid="{00000000-0005-0000-0000-0000BA150000}"/>
    <cellStyle name="Calculation 7 14" xfId="13596" xr:uid="{00000000-0005-0000-0000-0000BB150000}"/>
    <cellStyle name="Calculation 7 2" xfId="834" xr:uid="{00000000-0005-0000-0000-0000BC150000}"/>
    <cellStyle name="Calculation 7 2 2" xfId="5527" xr:uid="{00000000-0005-0000-0000-0000BD150000}"/>
    <cellStyle name="Calculation 7 2 2 2" xfId="13597" xr:uid="{00000000-0005-0000-0000-0000BE150000}"/>
    <cellStyle name="Calculation 7 2 2 2 2" xfId="13598" xr:uid="{00000000-0005-0000-0000-0000BF150000}"/>
    <cellStyle name="Calculation 7 2 2 3" xfId="13599" xr:uid="{00000000-0005-0000-0000-0000C0150000}"/>
    <cellStyle name="Calculation 7 2 2 4" xfId="13600" xr:uid="{00000000-0005-0000-0000-0000C1150000}"/>
    <cellStyle name="Calculation 7 2 3" xfId="13601" xr:uid="{00000000-0005-0000-0000-0000C2150000}"/>
    <cellStyle name="Calculation 7 2 3 2" xfId="13602" xr:uid="{00000000-0005-0000-0000-0000C3150000}"/>
    <cellStyle name="Calculation 7 2 4" xfId="13603" xr:uid="{00000000-0005-0000-0000-0000C4150000}"/>
    <cellStyle name="Calculation 7 2 5" xfId="13604" xr:uid="{00000000-0005-0000-0000-0000C5150000}"/>
    <cellStyle name="Calculation 7 3" xfId="1423" xr:uid="{00000000-0005-0000-0000-0000C6150000}"/>
    <cellStyle name="Calculation 7 3 2" xfId="6106" xr:uid="{00000000-0005-0000-0000-0000C7150000}"/>
    <cellStyle name="Calculation 7 3 2 2" xfId="13605" xr:uid="{00000000-0005-0000-0000-0000C8150000}"/>
    <cellStyle name="Calculation 7 3 2 2 2" xfId="13606" xr:uid="{00000000-0005-0000-0000-0000C9150000}"/>
    <cellStyle name="Calculation 7 3 2 3" xfId="13607" xr:uid="{00000000-0005-0000-0000-0000CA150000}"/>
    <cellStyle name="Calculation 7 3 2 4" xfId="13608" xr:uid="{00000000-0005-0000-0000-0000CB150000}"/>
    <cellStyle name="Calculation 7 3 3" xfId="13609" xr:uid="{00000000-0005-0000-0000-0000CC150000}"/>
    <cellStyle name="Calculation 7 3 3 2" xfId="13610" xr:uid="{00000000-0005-0000-0000-0000CD150000}"/>
    <cellStyle name="Calculation 7 3 4" xfId="13611" xr:uid="{00000000-0005-0000-0000-0000CE150000}"/>
    <cellStyle name="Calculation 7 3 5" xfId="13612" xr:uid="{00000000-0005-0000-0000-0000CF150000}"/>
    <cellStyle name="Calculation 7 4" xfId="1839" xr:uid="{00000000-0005-0000-0000-0000D0150000}"/>
    <cellStyle name="Calculation 7 4 2" xfId="6521" xr:uid="{00000000-0005-0000-0000-0000D1150000}"/>
    <cellStyle name="Calculation 7 4 2 2" xfId="13613" xr:uid="{00000000-0005-0000-0000-0000D2150000}"/>
    <cellStyle name="Calculation 7 4 2 2 2" xfId="13614" xr:uid="{00000000-0005-0000-0000-0000D3150000}"/>
    <cellStyle name="Calculation 7 4 2 3" xfId="13615" xr:uid="{00000000-0005-0000-0000-0000D4150000}"/>
    <cellStyle name="Calculation 7 4 2 4" xfId="13616" xr:uid="{00000000-0005-0000-0000-0000D5150000}"/>
    <cellStyle name="Calculation 7 4 3" xfId="13617" xr:uid="{00000000-0005-0000-0000-0000D6150000}"/>
    <cellStyle name="Calculation 7 4 3 2" xfId="13618" xr:uid="{00000000-0005-0000-0000-0000D7150000}"/>
    <cellStyle name="Calculation 7 4 4" xfId="13619" xr:uid="{00000000-0005-0000-0000-0000D8150000}"/>
    <cellStyle name="Calculation 7 4 5" xfId="13620" xr:uid="{00000000-0005-0000-0000-0000D9150000}"/>
    <cellStyle name="Calculation 7 5" xfId="2250" xr:uid="{00000000-0005-0000-0000-0000DA150000}"/>
    <cellStyle name="Calculation 7 5 2" xfId="6930" xr:uid="{00000000-0005-0000-0000-0000DB150000}"/>
    <cellStyle name="Calculation 7 5 2 2" xfId="13621" xr:uid="{00000000-0005-0000-0000-0000DC150000}"/>
    <cellStyle name="Calculation 7 5 2 2 2" xfId="13622" xr:uid="{00000000-0005-0000-0000-0000DD150000}"/>
    <cellStyle name="Calculation 7 5 2 3" xfId="13623" xr:uid="{00000000-0005-0000-0000-0000DE150000}"/>
    <cellStyle name="Calculation 7 5 2 4" xfId="13624" xr:uid="{00000000-0005-0000-0000-0000DF150000}"/>
    <cellStyle name="Calculation 7 5 3" xfId="13625" xr:uid="{00000000-0005-0000-0000-0000E0150000}"/>
    <cellStyle name="Calculation 7 5 3 2" xfId="13626" xr:uid="{00000000-0005-0000-0000-0000E1150000}"/>
    <cellStyle name="Calculation 7 5 4" xfId="13627" xr:uid="{00000000-0005-0000-0000-0000E2150000}"/>
    <cellStyle name="Calculation 7 5 5" xfId="13628" xr:uid="{00000000-0005-0000-0000-0000E3150000}"/>
    <cellStyle name="Calculation 7 6" xfId="2575" xr:uid="{00000000-0005-0000-0000-0000E4150000}"/>
    <cellStyle name="Calculation 7 6 2" xfId="7253" xr:uid="{00000000-0005-0000-0000-0000E5150000}"/>
    <cellStyle name="Calculation 7 6 2 2" xfId="13629" xr:uid="{00000000-0005-0000-0000-0000E6150000}"/>
    <cellStyle name="Calculation 7 6 2 2 2" xfId="13630" xr:uid="{00000000-0005-0000-0000-0000E7150000}"/>
    <cellStyle name="Calculation 7 6 2 3" xfId="13631" xr:uid="{00000000-0005-0000-0000-0000E8150000}"/>
    <cellStyle name="Calculation 7 6 2 4" xfId="13632" xr:uid="{00000000-0005-0000-0000-0000E9150000}"/>
    <cellStyle name="Calculation 7 6 3" xfId="13633" xr:uid="{00000000-0005-0000-0000-0000EA150000}"/>
    <cellStyle name="Calculation 7 6 3 2" xfId="13634" xr:uid="{00000000-0005-0000-0000-0000EB150000}"/>
    <cellStyle name="Calculation 7 6 4" xfId="13635" xr:uid="{00000000-0005-0000-0000-0000EC150000}"/>
    <cellStyle name="Calculation 7 6 5" xfId="13636" xr:uid="{00000000-0005-0000-0000-0000ED150000}"/>
    <cellStyle name="Calculation 7 7" xfId="3227" xr:uid="{00000000-0005-0000-0000-0000EE150000}"/>
    <cellStyle name="Calculation 7 7 2" xfId="7903" xr:uid="{00000000-0005-0000-0000-0000EF150000}"/>
    <cellStyle name="Calculation 7 7 2 2" xfId="13637" xr:uid="{00000000-0005-0000-0000-0000F0150000}"/>
    <cellStyle name="Calculation 7 7 2 2 2" xfId="13638" xr:uid="{00000000-0005-0000-0000-0000F1150000}"/>
    <cellStyle name="Calculation 7 7 2 3" xfId="13639" xr:uid="{00000000-0005-0000-0000-0000F2150000}"/>
    <cellStyle name="Calculation 7 7 2 4" xfId="13640" xr:uid="{00000000-0005-0000-0000-0000F3150000}"/>
    <cellStyle name="Calculation 7 7 3" xfId="13641" xr:uid="{00000000-0005-0000-0000-0000F4150000}"/>
    <cellStyle name="Calculation 7 7 3 2" xfId="13642" xr:uid="{00000000-0005-0000-0000-0000F5150000}"/>
    <cellStyle name="Calculation 7 7 4" xfId="13643" xr:uid="{00000000-0005-0000-0000-0000F6150000}"/>
    <cellStyle name="Calculation 7 7 5" xfId="13644" xr:uid="{00000000-0005-0000-0000-0000F7150000}"/>
    <cellStyle name="Calculation 7 8" xfId="3675" xr:uid="{00000000-0005-0000-0000-0000F8150000}"/>
    <cellStyle name="Calculation 7 8 2" xfId="8347" xr:uid="{00000000-0005-0000-0000-0000F9150000}"/>
    <cellStyle name="Calculation 7 8 2 2" xfId="13645" xr:uid="{00000000-0005-0000-0000-0000FA150000}"/>
    <cellStyle name="Calculation 7 8 2 2 2" xfId="13646" xr:uid="{00000000-0005-0000-0000-0000FB150000}"/>
    <cellStyle name="Calculation 7 8 2 3" xfId="13647" xr:uid="{00000000-0005-0000-0000-0000FC150000}"/>
    <cellStyle name="Calculation 7 8 2 4" xfId="13648" xr:uid="{00000000-0005-0000-0000-0000FD150000}"/>
    <cellStyle name="Calculation 7 8 3" xfId="13649" xr:uid="{00000000-0005-0000-0000-0000FE150000}"/>
    <cellStyle name="Calculation 7 8 3 2" xfId="13650" xr:uid="{00000000-0005-0000-0000-0000FF150000}"/>
    <cellStyle name="Calculation 7 8 4" xfId="13651" xr:uid="{00000000-0005-0000-0000-000000160000}"/>
    <cellStyle name="Calculation 7 8 5" xfId="13652" xr:uid="{00000000-0005-0000-0000-000001160000}"/>
    <cellStyle name="Calculation 7 9" xfId="4083" xr:uid="{00000000-0005-0000-0000-000002160000}"/>
    <cellStyle name="Calculation 7 9 2" xfId="8755" xr:uid="{00000000-0005-0000-0000-000003160000}"/>
    <cellStyle name="Calculation 7 9 2 2" xfId="13653" xr:uid="{00000000-0005-0000-0000-000004160000}"/>
    <cellStyle name="Calculation 7 9 2 2 2" xfId="13654" xr:uid="{00000000-0005-0000-0000-000005160000}"/>
    <cellStyle name="Calculation 7 9 2 3" xfId="13655" xr:uid="{00000000-0005-0000-0000-000006160000}"/>
    <cellStyle name="Calculation 7 9 2 4" xfId="13656" xr:uid="{00000000-0005-0000-0000-000007160000}"/>
    <cellStyle name="Calculation 7 9 3" xfId="13657" xr:uid="{00000000-0005-0000-0000-000008160000}"/>
    <cellStyle name="Calculation 7 9 3 2" xfId="13658" xr:uid="{00000000-0005-0000-0000-000009160000}"/>
    <cellStyle name="Calculation 7 9 4" xfId="13659" xr:uid="{00000000-0005-0000-0000-00000A160000}"/>
    <cellStyle name="Calculation 7 9 5" xfId="13660" xr:uid="{00000000-0005-0000-0000-00000B160000}"/>
    <cellStyle name="Calculation 8" xfId="667" xr:uid="{00000000-0005-0000-0000-00000C160000}"/>
    <cellStyle name="Calculation 8 10" xfId="4512" xr:uid="{00000000-0005-0000-0000-00000D160000}"/>
    <cellStyle name="Calculation 8 10 2" xfId="9110" xr:uid="{00000000-0005-0000-0000-00000E160000}"/>
    <cellStyle name="Calculation 8 10 2 2" xfId="13661" xr:uid="{00000000-0005-0000-0000-00000F160000}"/>
    <cellStyle name="Calculation 8 10 2 2 2" xfId="13662" xr:uid="{00000000-0005-0000-0000-000010160000}"/>
    <cellStyle name="Calculation 8 10 2 3" xfId="13663" xr:uid="{00000000-0005-0000-0000-000011160000}"/>
    <cellStyle name="Calculation 8 10 2 4" xfId="13664" xr:uid="{00000000-0005-0000-0000-000012160000}"/>
    <cellStyle name="Calculation 8 10 3" xfId="13665" xr:uid="{00000000-0005-0000-0000-000013160000}"/>
    <cellStyle name="Calculation 8 10 3 2" xfId="13666" xr:uid="{00000000-0005-0000-0000-000014160000}"/>
    <cellStyle name="Calculation 8 10 4" xfId="13667" xr:uid="{00000000-0005-0000-0000-000015160000}"/>
    <cellStyle name="Calculation 8 10 5" xfId="13668" xr:uid="{00000000-0005-0000-0000-000016160000}"/>
    <cellStyle name="Calculation 8 11" xfId="5374" xr:uid="{00000000-0005-0000-0000-000017160000}"/>
    <cellStyle name="Calculation 8 11 2" xfId="13669" xr:uid="{00000000-0005-0000-0000-000018160000}"/>
    <cellStyle name="Calculation 8 11 2 2" xfId="13670" xr:uid="{00000000-0005-0000-0000-000019160000}"/>
    <cellStyle name="Calculation 8 11 3" xfId="13671" xr:uid="{00000000-0005-0000-0000-00001A160000}"/>
    <cellStyle name="Calculation 8 11 4" xfId="13672" xr:uid="{00000000-0005-0000-0000-00001B160000}"/>
    <cellStyle name="Calculation 8 12" xfId="13673" xr:uid="{00000000-0005-0000-0000-00001C160000}"/>
    <cellStyle name="Calculation 8 12 2" xfId="13674" xr:uid="{00000000-0005-0000-0000-00001D160000}"/>
    <cellStyle name="Calculation 8 13" xfId="13675" xr:uid="{00000000-0005-0000-0000-00001E160000}"/>
    <cellStyle name="Calculation 8 14" xfId="13676" xr:uid="{00000000-0005-0000-0000-00001F160000}"/>
    <cellStyle name="Calculation 8 2" xfId="835" xr:uid="{00000000-0005-0000-0000-000020160000}"/>
    <cellStyle name="Calculation 8 2 2" xfId="5528" xr:uid="{00000000-0005-0000-0000-000021160000}"/>
    <cellStyle name="Calculation 8 2 2 2" xfId="13677" xr:uid="{00000000-0005-0000-0000-000022160000}"/>
    <cellStyle name="Calculation 8 2 2 2 2" xfId="13678" xr:uid="{00000000-0005-0000-0000-000023160000}"/>
    <cellStyle name="Calculation 8 2 2 3" xfId="13679" xr:uid="{00000000-0005-0000-0000-000024160000}"/>
    <cellStyle name="Calculation 8 2 2 4" xfId="13680" xr:uid="{00000000-0005-0000-0000-000025160000}"/>
    <cellStyle name="Calculation 8 2 3" xfId="13681" xr:uid="{00000000-0005-0000-0000-000026160000}"/>
    <cellStyle name="Calculation 8 2 3 2" xfId="13682" xr:uid="{00000000-0005-0000-0000-000027160000}"/>
    <cellStyle name="Calculation 8 2 4" xfId="13683" xr:uid="{00000000-0005-0000-0000-000028160000}"/>
    <cellStyle name="Calculation 8 2 5" xfId="13684" xr:uid="{00000000-0005-0000-0000-000029160000}"/>
    <cellStyle name="Calculation 8 3" xfId="1424" xr:uid="{00000000-0005-0000-0000-00002A160000}"/>
    <cellStyle name="Calculation 8 3 2" xfId="6107" xr:uid="{00000000-0005-0000-0000-00002B160000}"/>
    <cellStyle name="Calculation 8 3 2 2" xfId="13685" xr:uid="{00000000-0005-0000-0000-00002C160000}"/>
    <cellStyle name="Calculation 8 3 2 2 2" xfId="13686" xr:uid="{00000000-0005-0000-0000-00002D160000}"/>
    <cellStyle name="Calculation 8 3 2 3" xfId="13687" xr:uid="{00000000-0005-0000-0000-00002E160000}"/>
    <cellStyle name="Calculation 8 3 2 4" xfId="13688" xr:uid="{00000000-0005-0000-0000-00002F160000}"/>
    <cellStyle name="Calculation 8 3 3" xfId="13689" xr:uid="{00000000-0005-0000-0000-000030160000}"/>
    <cellStyle name="Calculation 8 3 3 2" xfId="13690" xr:uid="{00000000-0005-0000-0000-000031160000}"/>
    <cellStyle name="Calculation 8 3 4" xfId="13691" xr:uid="{00000000-0005-0000-0000-000032160000}"/>
    <cellStyle name="Calculation 8 3 5" xfId="13692" xr:uid="{00000000-0005-0000-0000-000033160000}"/>
    <cellStyle name="Calculation 8 4" xfId="1840" xr:uid="{00000000-0005-0000-0000-000034160000}"/>
    <cellStyle name="Calculation 8 4 2" xfId="6522" xr:uid="{00000000-0005-0000-0000-000035160000}"/>
    <cellStyle name="Calculation 8 4 2 2" xfId="13693" xr:uid="{00000000-0005-0000-0000-000036160000}"/>
    <cellStyle name="Calculation 8 4 2 2 2" xfId="13694" xr:uid="{00000000-0005-0000-0000-000037160000}"/>
    <cellStyle name="Calculation 8 4 2 3" xfId="13695" xr:uid="{00000000-0005-0000-0000-000038160000}"/>
    <cellStyle name="Calculation 8 4 2 4" xfId="13696" xr:uid="{00000000-0005-0000-0000-000039160000}"/>
    <cellStyle name="Calculation 8 4 3" xfId="13697" xr:uid="{00000000-0005-0000-0000-00003A160000}"/>
    <cellStyle name="Calculation 8 4 3 2" xfId="13698" xr:uid="{00000000-0005-0000-0000-00003B160000}"/>
    <cellStyle name="Calculation 8 4 4" xfId="13699" xr:uid="{00000000-0005-0000-0000-00003C160000}"/>
    <cellStyle name="Calculation 8 4 5" xfId="13700" xr:uid="{00000000-0005-0000-0000-00003D160000}"/>
    <cellStyle name="Calculation 8 5" xfId="2251" xr:uid="{00000000-0005-0000-0000-00003E160000}"/>
    <cellStyle name="Calculation 8 5 2" xfId="6931" xr:uid="{00000000-0005-0000-0000-00003F160000}"/>
    <cellStyle name="Calculation 8 5 2 2" xfId="13701" xr:uid="{00000000-0005-0000-0000-000040160000}"/>
    <cellStyle name="Calculation 8 5 2 2 2" xfId="13702" xr:uid="{00000000-0005-0000-0000-000041160000}"/>
    <cellStyle name="Calculation 8 5 2 3" xfId="13703" xr:uid="{00000000-0005-0000-0000-000042160000}"/>
    <cellStyle name="Calculation 8 5 2 4" xfId="13704" xr:uid="{00000000-0005-0000-0000-000043160000}"/>
    <cellStyle name="Calculation 8 5 3" xfId="13705" xr:uid="{00000000-0005-0000-0000-000044160000}"/>
    <cellStyle name="Calculation 8 5 3 2" xfId="13706" xr:uid="{00000000-0005-0000-0000-000045160000}"/>
    <cellStyle name="Calculation 8 5 4" xfId="13707" xr:uid="{00000000-0005-0000-0000-000046160000}"/>
    <cellStyle name="Calculation 8 5 5" xfId="13708" xr:uid="{00000000-0005-0000-0000-000047160000}"/>
    <cellStyle name="Calculation 8 6" xfId="1321" xr:uid="{00000000-0005-0000-0000-000048160000}"/>
    <cellStyle name="Calculation 8 6 2" xfId="6004" xr:uid="{00000000-0005-0000-0000-000049160000}"/>
    <cellStyle name="Calculation 8 6 2 2" xfId="13709" xr:uid="{00000000-0005-0000-0000-00004A160000}"/>
    <cellStyle name="Calculation 8 6 2 2 2" xfId="13710" xr:uid="{00000000-0005-0000-0000-00004B160000}"/>
    <cellStyle name="Calculation 8 6 2 3" xfId="13711" xr:uid="{00000000-0005-0000-0000-00004C160000}"/>
    <cellStyle name="Calculation 8 6 2 4" xfId="13712" xr:uid="{00000000-0005-0000-0000-00004D160000}"/>
    <cellStyle name="Calculation 8 6 3" xfId="13713" xr:uid="{00000000-0005-0000-0000-00004E160000}"/>
    <cellStyle name="Calculation 8 6 3 2" xfId="13714" xr:uid="{00000000-0005-0000-0000-00004F160000}"/>
    <cellStyle name="Calculation 8 6 4" xfId="13715" xr:uid="{00000000-0005-0000-0000-000050160000}"/>
    <cellStyle name="Calculation 8 6 5" xfId="13716" xr:uid="{00000000-0005-0000-0000-000051160000}"/>
    <cellStyle name="Calculation 8 7" xfId="3228" xr:uid="{00000000-0005-0000-0000-000052160000}"/>
    <cellStyle name="Calculation 8 7 2" xfId="7904" xr:uid="{00000000-0005-0000-0000-000053160000}"/>
    <cellStyle name="Calculation 8 7 2 2" xfId="13717" xr:uid="{00000000-0005-0000-0000-000054160000}"/>
    <cellStyle name="Calculation 8 7 2 2 2" xfId="13718" xr:uid="{00000000-0005-0000-0000-000055160000}"/>
    <cellStyle name="Calculation 8 7 2 3" xfId="13719" xr:uid="{00000000-0005-0000-0000-000056160000}"/>
    <cellStyle name="Calculation 8 7 2 4" xfId="13720" xr:uid="{00000000-0005-0000-0000-000057160000}"/>
    <cellStyle name="Calculation 8 7 3" xfId="13721" xr:uid="{00000000-0005-0000-0000-000058160000}"/>
    <cellStyle name="Calculation 8 7 3 2" xfId="13722" xr:uid="{00000000-0005-0000-0000-000059160000}"/>
    <cellStyle name="Calculation 8 7 4" xfId="13723" xr:uid="{00000000-0005-0000-0000-00005A160000}"/>
    <cellStyle name="Calculation 8 7 5" xfId="13724" xr:uid="{00000000-0005-0000-0000-00005B160000}"/>
    <cellStyle name="Calculation 8 8" xfId="3676" xr:uid="{00000000-0005-0000-0000-00005C160000}"/>
    <cellStyle name="Calculation 8 8 2" xfId="8348" xr:uid="{00000000-0005-0000-0000-00005D160000}"/>
    <cellStyle name="Calculation 8 8 2 2" xfId="13725" xr:uid="{00000000-0005-0000-0000-00005E160000}"/>
    <cellStyle name="Calculation 8 8 2 2 2" xfId="13726" xr:uid="{00000000-0005-0000-0000-00005F160000}"/>
    <cellStyle name="Calculation 8 8 2 3" xfId="13727" xr:uid="{00000000-0005-0000-0000-000060160000}"/>
    <cellStyle name="Calculation 8 8 2 4" xfId="13728" xr:uid="{00000000-0005-0000-0000-000061160000}"/>
    <cellStyle name="Calculation 8 8 3" xfId="13729" xr:uid="{00000000-0005-0000-0000-000062160000}"/>
    <cellStyle name="Calculation 8 8 3 2" xfId="13730" xr:uid="{00000000-0005-0000-0000-000063160000}"/>
    <cellStyle name="Calculation 8 8 4" xfId="13731" xr:uid="{00000000-0005-0000-0000-000064160000}"/>
    <cellStyle name="Calculation 8 8 5" xfId="13732" xr:uid="{00000000-0005-0000-0000-000065160000}"/>
    <cellStyle name="Calculation 8 9" xfId="4084" xr:uid="{00000000-0005-0000-0000-000066160000}"/>
    <cellStyle name="Calculation 8 9 2" xfId="8756" xr:uid="{00000000-0005-0000-0000-000067160000}"/>
    <cellStyle name="Calculation 8 9 2 2" xfId="13733" xr:uid="{00000000-0005-0000-0000-000068160000}"/>
    <cellStyle name="Calculation 8 9 2 2 2" xfId="13734" xr:uid="{00000000-0005-0000-0000-000069160000}"/>
    <cellStyle name="Calculation 8 9 2 3" xfId="13735" xr:uid="{00000000-0005-0000-0000-00006A160000}"/>
    <cellStyle name="Calculation 8 9 2 4" xfId="13736" xr:uid="{00000000-0005-0000-0000-00006B160000}"/>
    <cellStyle name="Calculation 8 9 3" xfId="13737" xr:uid="{00000000-0005-0000-0000-00006C160000}"/>
    <cellStyle name="Calculation 8 9 3 2" xfId="13738" xr:uid="{00000000-0005-0000-0000-00006D160000}"/>
    <cellStyle name="Calculation 8 9 4" xfId="13739" xr:uid="{00000000-0005-0000-0000-00006E160000}"/>
    <cellStyle name="Calculation 8 9 5" xfId="13740" xr:uid="{00000000-0005-0000-0000-00006F160000}"/>
    <cellStyle name="Calculation 9" xfId="578" xr:uid="{00000000-0005-0000-0000-000070160000}"/>
    <cellStyle name="Calculation 9 10" xfId="4513" xr:uid="{00000000-0005-0000-0000-000071160000}"/>
    <cellStyle name="Calculation 9 10 2" xfId="9111" xr:uid="{00000000-0005-0000-0000-000072160000}"/>
    <cellStyle name="Calculation 9 10 2 2" xfId="13741" xr:uid="{00000000-0005-0000-0000-000073160000}"/>
    <cellStyle name="Calculation 9 10 2 2 2" xfId="13742" xr:uid="{00000000-0005-0000-0000-000074160000}"/>
    <cellStyle name="Calculation 9 10 2 3" xfId="13743" xr:uid="{00000000-0005-0000-0000-000075160000}"/>
    <cellStyle name="Calculation 9 10 2 4" xfId="13744" xr:uid="{00000000-0005-0000-0000-000076160000}"/>
    <cellStyle name="Calculation 9 10 3" xfId="13745" xr:uid="{00000000-0005-0000-0000-000077160000}"/>
    <cellStyle name="Calculation 9 10 3 2" xfId="13746" xr:uid="{00000000-0005-0000-0000-000078160000}"/>
    <cellStyle name="Calculation 9 10 4" xfId="13747" xr:uid="{00000000-0005-0000-0000-000079160000}"/>
    <cellStyle name="Calculation 9 10 5" xfId="13748" xr:uid="{00000000-0005-0000-0000-00007A160000}"/>
    <cellStyle name="Calculation 9 11" xfId="5310" xr:uid="{00000000-0005-0000-0000-00007B160000}"/>
    <cellStyle name="Calculation 9 11 2" xfId="13749" xr:uid="{00000000-0005-0000-0000-00007C160000}"/>
    <cellStyle name="Calculation 9 11 2 2" xfId="13750" xr:uid="{00000000-0005-0000-0000-00007D160000}"/>
    <cellStyle name="Calculation 9 11 3" xfId="13751" xr:uid="{00000000-0005-0000-0000-00007E160000}"/>
    <cellStyle name="Calculation 9 11 4" xfId="13752" xr:uid="{00000000-0005-0000-0000-00007F160000}"/>
    <cellStyle name="Calculation 9 12" xfId="13753" xr:uid="{00000000-0005-0000-0000-000080160000}"/>
    <cellStyle name="Calculation 9 12 2" xfId="13754" xr:uid="{00000000-0005-0000-0000-000081160000}"/>
    <cellStyle name="Calculation 9 13" xfId="13755" xr:uid="{00000000-0005-0000-0000-000082160000}"/>
    <cellStyle name="Calculation 9 14" xfId="13756" xr:uid="{00000000-0005-0000-0000-000083160000}"/>
    <cellStyle name="Calculation 9 2" xfId="836" xr:uid="{00000000-0005-0000-0000-000084160000}"/>
    <cellStyle name="Calculation 9 2 2" xfId="5529" xr:uid="{00000000-0005-0000-0000-000085160000}"/>
    <cellStyle name="Calculation 9 2 2 2" xfId="13757" xr:uid="{00000000-0005-0000-0000-000086160000}"/>
    <cellStyle name="Calculation 9 2 2 2 2" xfId="13758" xr:uid="{00000000-0005-0000-0000-000087160000}"/>
    <cellStyle name="Calculation 9 2 2 3" xfId="13759" xr:uid="{00000000-0005-0000-0000-000088160000}"/>
    <cellStyle name="Calculation 9 2 2 4" xfId="13760" xr:uid="{00000000-0005-0000-0000-000089160000}"/>
    <cellStyle name="Calculation 9 2 3" xfId="13761" xr:uid="{00000000-0005-0000-0000-00008A160000}"/>
    <cellStyle name="Calculation 9 2 3 2" xfId="13762" xr:uid="{00000000-0005-0000-0000-00008B160000}"/>
    <cellStyle name="Calculation 9 2 4" xfId="13763" xr:uid="{00000000-0005-0000-0000-00008C160000}"/>
    <cellStyle name="Calculation 9 2 5" xfId="13764" xr:uid="{00000000-0005-0000-0000-00008D160000}"/>
    <cellStyle name="Calculation 9 3" xfId="1425" xr:uid="{00000000-0005-0000-0000-00008E160000}"/>
    <cellStyle name="Calculation 9 3 2" xfId="6108" xr:uid="{00000000-0005-0000-0000-00008F160000}"/>
    <cellStyle name="Calculation 9 3 2 2" xfId="13765" xr:uid="{00000000-0005-0000-0000-000090160000}"/>
    <cellStyle name="Calculation 9 3 2 2 2" xfId="13766" xr:uid="{00000000-0005-0000-0000-000091160000}"/>
    <cellStyle name="Calculation 9 3 2 3" xfId="13767" xr:uid="{00000000-0005-0000-0000-000092160000}"/>
    <cellStyle name="Calculation 9 3 2 4" xfId="13768" xr:uid="{00000000-0005-0000-0000-000093160000}"/>
    <cellStyle name="Calculation 9 3 3" xfId="13769" xr:uid="{00000000-0005-0000-0000-000094160000}"/>
    <cellStyle name="Calculation 9 3 3 2" xfId="13770" xr:uid="{00000000-0005-0000-0000-000095160000}"/>
    <cellStyle name="Calculation 9 3 4" xfId="13771" xr:uid="{00000000-0005-0000-0000-000096160000}"/>
    <cellStyle name="Calculation 9 3 5" xfId="13772" xr:uid="{00000000-0005-0000-0000-000097160000}"/>
    <cellStyle name="Calculation 9 4" xfId="1841" xr:uid="{00000000-0005-0000-0000-000098160000}"/>
    <cellStyle name="Calculation 9 4 2" xfId="6523" xr:uid="{00000000-0005-0000-0000-000099160000}"/>
    <cellStyle name="Calculation 9 4 2 2" xfId="13773" xr:uid="{00000000-0005-0000-0000-00009A160000}"/>
    <cellStyle name="Calculation 9 4 2 2 2" xfId="13774" xr:uid="{00000000-0005-0000-0000-00009B160000}"/>
    <cellStyle name="Calculation 9 4 2 3" xfId="13775" xr:uid="{00000000-0005-0000-0000-00009C160000}"/>
    <cellStyle name="Calculation 9 4 2 4" xfId="13776" xr:uid="{00000000-0005-0000-0000-00009D160000}"/>
    <cellStyle name="Calculation 9 4 3" xfId="13777" xr:uid="{00000000-0005-0000-0000-00009E160000}"/>
    <cellStyle name="Calculation 9 4 3 2" xfId="13778" xr:uid="{00000000-0005-0000-0000-00009F160000}"/>
    <cellStyle name="Calculation 9 4 4" xfId="13779" xr:uid="{00000000-0005-0000-0000-0000A0160000}"/>
    <cellStyle name="Calculation 9 4 5" xfId="13780" xr:uid="{00000000-0005-0000-0000-0000A1160000}"/>
    <cellStyle name="Calculation 9 5" xfId="2252" xr:uid="{00000000-0005-0000-0000-0000A2160000}"/>
    <cellStyle name="Calculation 9 5 2" xfId="6932" xr:uid="{00000000-0005-0000-0000-0000A3160000}"/>
    <cellStyle name="Calculation 9 5 2 2" xfId="13781" xr:uid="{00000000-0005-0000-0000-0000A4160000}"/>
    <cellStyle name="Calculation 9 5 2 2 2" xfId="13782" xr:uid="{00000000-0005-0000-0000-0000A5160000}"/>
    <cellStyle name="Calculation 9 5 2 3" xfId="13783" xr:uid="{00000000-0005-0000-0000-0000A6160000}"/>
    <cellStyle name="Calculation 9 5 2 4" xfId="13784" xr:uid="{00000000-0005-0000-0000-0000A7160000}"/>
    <cellStyle name="Calculation 9 5 3" xfId="13785" xr:uid="{00000000-0005-0000-0000-0000A8160000}"/>
    <cellStyle name="Calculation 9 5 3 2" xfId="13786" xr:uid="{00000000-0005-0000-0000-0000A9160000}"/>
    <cellStyle name="Calculation 9 5 4" xfId="13787" xr:uid="{00000000-0005-0000-0000-0000AA160000}"/>
    <cellStyle name="Calculation 9 5 5" xfId="13788" xr:uid="{00000000-0005-0000-0000-0000AB160000}"/>
    <cellStyle name="Calculation 9 6" xfId="2173" xr:uid="{00000000-0005-0000-0000-0000AC160000}"/>
    <cellStyle name="Calculation 9 6 2" xfId="6854" xr:uid="{00000000-0005-0000-0000-0000AD160000}"/>
    <cellStyle name="Calculation 9 6 2 2" xfId="13789" xr:uid="{00000000-0005-0000-0000-0000AE160000}"/>
    <cellStyle name="Calculation 9 6 2 2 2" xfId="13790" xr:uid="{00000000-0005-0000-0000-0000AF160000}"/>
    <cellStyle name="Calculation 9 6 2 3" xfId="13791" xr:uid="{00000000-0005-0000-0000-0000B0160000}"/>
    <cellStyle name="Calculation 9 6 2 4" xfId="13792" xr:uid="{00000000-0005-0000-0000-0000B1160000}"/>
    <cellStyle name="Calculation 9 6 3" xfId="13793" xr:uid="{00000000-0005-0000-0000-0000B2160000}"/>
    <cellStyle name="Calculation 9 6 3 2" xfId="13794" xr:uid="{00000000-0005-0000-0000-0000B3160000}"/>
    <cellStyle name="Calculation 9 6 4" xfId="13795" xr:uid="{00000000-0005-0000-0000-0000B4160000}"/>
    <cellStyle name="Calculation 9 6 5" xfId="13796" xr:uid="{00000000-0005-0000-0000-0000B5160000}"/>
    <cellStyle name="Calculation 9 7" xfId="3229" xr:uid="{00000000-0005-0000-0000-0000B6160000}"/>
    <cellStyle name="Calculation 9 7 2" xfId="7905" xr:uid="{00000000-0005-0000-0000-0000B7160000}"/>
    <cellStyle name="Calculation 9 7 2 2" xfId="13797" xr:uid="{00000000-0005-0000-0000-0000B8160000}"/>
    <cellStyle name="Calculation 9 7 2 2 2" xfId="13798" xr:uid="{00000000-0005-0000-0000-0000B9160000}"/>
    <cellStyle name="Calculation 9 7 2 3" xfId="13799" xr:uid="{00000000-0005-0000-0000-0000BA160000}"/>
    <cellStyle name="Calculation 9 7 2 4" xfId="13800" xr:uid="{00000000-0005-0000-0000-0000BB160000}"/>
    <cellStyle name="Calculation 9 7 3" xfId="13801" xr:uid="{00000000-0005-0000-0000-0000BC160000}"/>
    <cellStyle name="Calculation 9 7 3 2" xfId="13802" xr:uid="{00000000-0005-0000-0000-0000BD160000}"/>
    <cellStyle name="Calculation 9 7 4" xfId="13803" xr:uid="{00000000-0005-0000-0000-0000BE160000}"/>
    <cellStyle name="Calculation 9 7 5" xfId="13804" xr:uid="{00000000-0005-0000-0000-0000BF160000}"/>
    <cellStyle name="Calculation 9 8" xfId="3677" xr:uid="{00000000-0005-0000-0000-0000C0160000}"/>
    <cellStyle name="Calculation 9 8 2" xfId="8349" xr:uid="{00000000-0005-0000-0000-0000C1160000}"/>
    <cellStyle name="Calculation 9 8 2 2" xfId="13805" xr:uid="{00000000-0005-0000-0000-0000C2160000}"/>
    <cellStyle name="Calculation 9 8 2 2 2" xfId="13806" xr:uid="{00000000-0005-0000-0000-0000C3160000}"/>
    <cellStyle name="Calculation 9 8 2 3" xfId="13807" xr:uid="{00000000-0005-0000-0000-0000C4160000}"/>
    <cellStyle name="Calculation 9 8 2 4" xfId="13808" xr:uid="{00000000-0005-0000-0000-0000C5160000}"/>
    <cellStyle name="Calculation 9 8 3" xfId="13809" xr:uid="{00000000-0005-0000-0000-0000C6160000}"/>
    <cellStyle name="Calculation 9 8 3 2" xfId="13810" xr:uid="{00000000-0005-0000-0000-0000C7160000}"/>
    <cellStyle name="Calculation 9 8 4" xfId="13811" xr:uid="{00000000-0005-0000-0000-0000C8160000}"/>
    <cellStyle name="Calculation 9 8 5" xfId="13812" xr:uid="{00000000-0005-0000-0000-0000C9160000}"/>
    <cellStyle name="Calculation 9 9" xfId="4085" xr:uid="{00000000-0005-0000-0000-0000CA160000}"/>
    <cellStyle name="Calculation 9 9 2" xfId="8757" xr:uid="{00000000-0005-0000-0000-0000CB160000}"/>
    <cellStyle name="Calculation 9 9 2 2" xfId="13813" xr:uid="{00000000-0005-0000-0000-0000CC160000}"/>
    <cellStyle name="Calculation 9 9 2 2 2" xfId="13814" xr:uid="{00000000-0005-0000-0000-0000CD160000}"/>
    <cellStyle name="Calculation 9 9 2 3" xfId="13815" xr:uid="{00000000-0005-0000-0000-0000CE160000}"/>
    <cellStyle name="Calculation 9 9 2 4" xfId="13816" xr:uid="{00000000-0005-0000-0000-0000CF160000}"/>
    <cellStyle name="Calculation 9 9 3" xfId="13817" xr:uid="{00000000-0005-0000-0000-0000D0160000}"/>
    <cellStyle name="Calculation 9 9 3 2" xfId="13818" xr:uid="{00000000-0005-0000-0000-0000D1160000}"/>
    <cellStyle name="Calculation 9 9 4" xfId="13819" xr:uid="{00000000-0005-0000-0000-0000D2160000}"/>
    <cellStyle name="Calculation 9 9 5" xfId="13820" xr:uid="{00000000-0005-0000-0000-0000D3160000}"/>
    <cellStyle name="Check Cell" xfId="279" xr:uid="{00000000-0005-0000-0000-0000D4160000}"/>
    <cellStyle name="Check Cell 2" xfId="5088" xr:uid="{00000000-0005-0000-0000-0000D5160000}"/>
    <cellStyle name="Comma" xfId="723" xr:uid="{00000000-0005-0000-0000-0000D6160000}"/>
    <cellStyle name="Comma [0]" xfId="35" xr:uid="{00000000-0005-0000-0000-0000D7160000}"/>
    <cellStyle name="Comma [0] 2" xfId="2" xr:uid="{00000000-0005-0000-0000-0000D8160000}"/>
    <cellStyle name="Comma [0] 2 2" xfId="13821" xr:uid="{00000000-0005-0000-0000-0000D9160000}"/>
    <cellStyle name="Comma [0] 3" xfId="33" xr:uid="{00000000-0005-0000-0000-0000DA160000}"/>
    <cellStyle name="Comma [0] 3 2" xfId="223" xr:uid="{00000000-0005-0000-0000-0000DB160000}"/>
    <cellStyle name="Comma [0] 3 2 2" xfId="13822" xr:uid="{00000000-0005-0000-0000-0000DC160000}"/>
    <cellStyle name="Comma [0] 3 3" xfId="13823" xr:uid="{00000000-0005-0000-0000-0000DD160000}"/>
    <cellStyle name="Comma [0] 4" xfId="102" xr:uid="{00000000-0005-0000-0000-0000DE160000}"/>
    <cellStyle name="Comma [0] 4 2" xfId="13824" xr:uid="{00000000-0005-0000-0000-0000DF160000}"/>
    <cellStyle name="Comma [0] 5" xfId="222" xr:uid="{00000000-0005-0000-0000-0000E0160000}"/>
    <cellStyle name="Comma [0] 5 2" xfId="13825" xr:uid="{00000000-0005-0000-0000-0000E1160000}"/>
    <cellStyle name="Comma [0] 6" xfId="4872" xr:uid="{00000000-0005-0000-0000-0000E2160000}"/>
    <cellStyle name="Comma [0] 7" xfId="4981" xr:uid="{00000000-0005-0000-0000-0000E3160000}"/>
    <cellStyle name="Comma [0] 7 2" xfId="13826" xr:uid="{00000000-0005-0000-0000-0000E4160000}"/>
    <cellStyle name="Comma [0] 8" xfId="13827" xr:uid="{00000000-0005-0000-0000-0000E5160000}"/>
    <cellStyle name="Comma 10" xfId="158" xr:uid="{00000000-0005-0000-0000-0000E6160000}"/>
    <cellStyle name="Comma 10 2" xfId="13828" xr:uid="{00000000-0005-0000-0000-0000E7160000}"/>
    <cellStyle name="Comma 100" xfId="9468" xr:uid="{00000000-0005-0000-0000-0000E8160000}"/>
    <cellStyle name="Comma 100 2" xfId="13829" xr:uid="{00000000-0005-0000-0000-0000E9160000}"/>
    <cellStyle name="Comma 101" xfId="9481" xr:uid="{00000000-0005-0000-0000-0000EA160000}"/>
    <cellStyle name="Comma 101 2" xfId="13830" xr:uid="{00000000-0005-0000-0000-0000EB160000}"/>
    <cellStyle name="Comma 102" xfId="9490" xr:uid="{00000000-0005-0000-0000-0000EC160000}"/>
    <cellStyle name="Comma 102 2" xfId="13831" xr:uid="{00000000-0005-0000-0000-0000ED160000}"/>
    <cellStyle name="Comma 103" xfId="9491" xr:uid="{00000000-0005-0000-0000-0000EE160000}"/>
    <cellStyle name="Comma 103 2" xfId="13832" xr:uid="{00000000-0005-0000-0000-0000EF160000}"/>
    <cellStyle name="Comma 104" xfId="9493" xr:uid="{00000000-0005-0000-0000-0000F0160000}"/>
    <cellStyle name="Comma 104 2" xfId="13833" xr:uid="{00000000-0005-0000-0000-0000F1160000}"/>
    <cellStyle name="Comma 105" xfId="9480" xr:uid="{00000000-0005-0000-0000-0000F2160000}"/>
    <cellStyle name="Comma 105 2" xfId="13834" xr:uid="{00000000-0005-0000-0000-0000F3160000}"/>
    <cellStyle name="Comma 106" xfId="9494" xr:uid="{00000000-0005-0000-0000-0000F4160000}"/>
    <cellStyle name="Comma 106 2" xfId="13835" xr:uid="{00000000-0005-0000-0000-0000F5160000}"/>
    <cellStyle name="Comma 107" xfId="9479" xr:uid="{00000000-0005-0000-0000-0000F6160000}"/>
    <cellStyle name="Comma 107 2" xfId="13836" xr:uid="{00000000-0005-0000-0000-0000F7160000}"/>
    <cellStyle name="Comma 108" xfId="9472" xr:uid="{00000000-0005-0000-0000-0000F8160000}"/>
    <cellStyle name="Comma 108 2" xfId="13837" xr:uid="{00000000-0005-0000-0000-0000F9160000}"/>
    <cellStyle name="Comma 109" xfId="9478" xr:uid="{00000000-0005-0000-0000-0000FA160000}"/>
    <cellStyle name="Comma 109 2" xfId="13838" xr:uid="{00000000-0005-0000-0000-0000FB160000}"/>
    <cellStyle name="Comma 11" xfId="206" xr:uid="{00000000-0005-0000-0000-0000FC160000}"/>
    <cellStyle name="Comma 11 2" xfId="13839" xr:uid="{00000000-0005-0000-0000-0000FD160000}"/>
    <cellStyle name="Comma 110" xfId="9467" xr:uid="{00000000-0005-0000-0000-0000FE160000}"/>
    <cellStyle name="Comma 110 2" xfId="13840" xr:uid="{00000000-0005-0000-0000-0000FF160000}"/>
    <cellStyle name="Comma 111" xfId="9492" xr:uid="{00000000-0005-0000-0000-000000170000}"/>
    <cellStyle name="Comma 111 2" xfId="13841" xr:uid="{00000000-0005-0000-0000-000001170000}"/>
    <cellStyle name="Comma 112" xfId="9470" xr:uid="{00000000-0005-0000-0000-000002170000}"/>
    <cellStyle name="Comma 112 2" xfId="13842" xr:uid="{00000000-0005-0000-0000-000003170000}"/>
    <cellStyle name="Comma 113" xfId="9482" xr:uid="{00000000-0005-0000-0000-000004170000}"/>
    <cellStyle name="Comma 113 2" xfId="13843" xr:uid="{00000000-0005-0000-0000-000005170000}"/>
    <cellStyle name="Comma 114" xfId="9488" xr:uid="{00000000-0005-0000-0000-000006170000}"/>
    <cellStyle name="Comma 114 2" xfId="13844" xr:uid="{00000000-0005-0000-0000-000007170000}"/>
    <cellStyle name="Comma 115" xfId="9495" xr:uid="{00000000-0005-0000-0000-000008170000}"/>
    <cellStyle name="Comma 115 2" xfId="13845" xr:uid="{00000000-0005-0000-0000-000009170000}"/>
    <cellStyle name="Comma 116" xfId="9474" xr:uid="{00000000-0005-0000-0000-00000A170000}"/>
    <cellStyle name="Comma 116 2" xfId="13846" xr:uid="{00000000-0005-0000-0000-00000B170000}"/>
    <cellStyle name="Comma 117" xfId="9504" xr:uid="{00000000-0005-0000-0000-00000C170000}"/>
    <cellStyle name="Comma 117 2" xfId="13847" xr:uid="{00000000-0005-0000-0000-00000D170000}"/>
    <cellStyle name="Comma 118" xfId="9475" xr:uid="{00000000-0005-0000-0000-00000E170000}"/>
    <cellStyle name="Comma 118 2" xfId="13848" xr:uid="{00000000-0005-0000-0000-00000F170000}"/>
    <cellStyle name="Comma 119" xfId="9503" xr:uid="{00000000-0005-0000-0000-000010170000}"/>
    <cellStyle name="Comma 119 2" xfId="13849" xr:uid="{00000000-0005-0000-0000-000011170000}"/>
    <cellStyle name="Comma 12" xfId="204" xr:uid="{00000000-0005-0000-0000-000012170000}"/>
    <cellStyle name="Comma 12 2" xfId="13850" xr:uid="{00000000-0005-0000-0000-000013170000}"/>
    <cellStyle name="Comma 120" xfId="9476" xr:uid="{00000000-0005-0000-0000-000014170000}"/>
    <cellStyle name="Comma 120 2" xfId="13851" xr:uid="{00000000-0005-0000-0000-000015170000}"/>
    <cellStyle name="Comma 121" xfId="9502" xr:uid="{00000000-0005-0000-0000-000016170000}"/>
    <cellStyle name="Comma 121 2" xfId="13852" xr:uid="{00000000-0005-0000-0000-000017170000}"/>
    <cellStyle name="Comma 122" xfId="9477" xr:uid="{00000000-0005-0000-0000-000018170000}"/>
    <cellStyle name="Comma 122 2" xfId="13853" xr:uid="{00000000-0005-0000-0000-000019170000}"/>
    <cellStyle name="Comma 123" xfId="9501" xr:uid="{00000000-0005-0000-0000-00001A170000}"/>
    <cellStyle name="Comma 123 2" xfId="13854" xr:uid="{00000000-0005-0000-0000-00001B170000}"/>
    <cellStyle name="Comma 124" xfId="9489" xr:uid="{00000000-0005-0000-0000-00001C170000}"/>
    <cellStyle name="Comma 124 2" xfId="13855" xr:uid="{00000000-0005-0000-0000-00001D170000}"/>
    <cellStyle name="Comma 125" xfId="9500" xr:uid="{00000000-0005-0000-0000-00001E170000}"/>
    <cellStyle name="Comma 125 2" xfId="13856" xr:uid="{00000000-0005-0000-0000-00001F170000}"/>
    <cellStyle name="Comma 126" xfId="9473" xr:uid="{00000000-0005-0000-0000-000020170000}"/>
    <cellStyle name="Comma 126 2" xfId="13857" xr:uid="{00000000-0005-0000-0000-000021170000}"/>
    <cellStyle name="Comma 127" xfId="9505" xr:uid="{00000000-0005-0000-0000-000022170000}"/>
    <cellStyle name="Comma 127 2" xfId="13858" xr:uid="{00000000-0005-0000-0000-000023170000}"/>
    <cellStyle name="Comma 128" xfId="9497" xr:uid="{00000000-0005-0000-0000-000024170000}"/>
    <cellStyle name="Comma 128 2" xfId="13859" xr:uid="{00000000-0005-0000-0000-000025170000}"/>
    <cellStyle name="Comma 129" xfId="9514" xr:uid="{00000000-0005-0000-0000-000026170000}"/>
    <cellStyle name="Comma 129 2" xfId="13860" xr:uid="{00000000-0005-0000-0000-000027170000}"/>
    <cellStyle name="Comma 13" xfId="209" xr:uid="{00000000-0005-0000-0000-000028170000}"/>
    <cellStyle name="Comma 13 2" xfId="13861" xr:uid="{00000000-0005-0000-0000-000029170000}"/>
    <cellStyle name="Comma 130" xfId="9498" xr:uid="{00000000-0005-0000-0000-00002A170000}"/>
    <cellStyle name="Comma 130 2" xfId="13862" xr:uid="{00000000-0005-0000-0000-00002B170000}"/>
    <cellStyle name="Comma 131" xfId="9513" xr:uid="{00000000-0005-0000-0000-00002C170000}"/>
    <cellStyle name="Comma 131 2" xfId="13863" xr:uid="{00000000-0005-0000-0000-00002D170000}"/>
    <cellStyle name="Comma 132" xfId="9499" xr:uid="{00000000-0005-0000-0000-00002E170000}"/>
    <cellStyle name="Comma 132 2" xfId="13864" xr:uid="{00000000-0005-0000-0000-00002F170000}"/>
    <cellStyle name="Comma 133" xfId="9512" xr:uid="{00000000-0005-0000-0000-000030170000}"/>
    <cellStyle name="Comma 133 2" xfId="13865" xr:uid="{00000000-0005-0000-0000-000031170000}"/>
    <cellStyle name="Comma 134" xfId="9509" xr:uid="{00000000-0005-0000-0000-000032170000}"/>
    <cellStyle name="Comma 134 2" xfId="13866" xr:uid="{00000000-0005-0000-0000-000033170000}"/>
    <cellStyle name="Comma 135" xfId="9511" xr:uid="{00000000-0005-0000-0000-000034170000}"/>
    <cellStyle name="Comma 135 2" xfId="13867" xr:uid="{00000000-0005-0000-0000-000035170000}"/>
    <cellStyle name="Comma 136" xfId="9508" xr:uid="{00000000-0005-0000-0000-000036170000}"/>
    <cellStyle name="Comma 136 2" xfId="13868" xr:uid="{00000000-0005-0000-0000-000037170000}"/>
    <cellStyle name="Comma 137" xfId="9510" xr:uid="{00000000-0005-0000-0000-000038170000}"/>
    <cellStyle name="Comma 137 2" xfId="13869" xr:uid="{00000000-0005-0000-0000-000039170000}"/>
    <cellStyle name="Comma 138" xfId="9496" xr:uid="{00000000-0005-0000-0000-00003A170000}"/>
    <cellStyle name="Comma 138 2" xfId="13870" xr:uid="{00000000-0005-0000-0000-00003B170000}"/>
    <cellStyle name="Comma 139" xfId="9515" xr:uid="{00000000-0005-0000-0000-00003C170000}"/>
    <cellStyle name="Comma 139 2" xfId="13871" xr:uid="{00000000-0005-0000-0000-00003D170000}"/>
    <cellStyle name="Comma 14" xfId="210" xr:uid="{00000000-0005-0000-0000-00003E170000}"/>
    <cellStyle name="Comma 14 2" xfId="13872" xr:uid="{00000000-0005-0000-0000-00003F170000}"/>
    <cellStyle name="Comma 140" xfId="9516" xr:uid="{00000000-0005-0000-0000-000040170000}"/>
    <cellStyle name="Comma 140 2" xfId="13873" xr:uid="{00000000-0005-0000-0000-000041170000}"/>
    <cellStyle name="Comma 141" xfId="9517" xr:uid="{00000000-0005-0000-0000-000042170000}"/>
    <cellStyle name="Comma 141 2" xfId="13874" xr:uid="{00000000-0005-0000-0000-000043170000}"/>
    <cellStyle name="Comma 142" xfId="9518" xr:uid="{00000000-0005-0000-0000-000044170000}"/>
    <cellStyle name="Comma 142 2" xfId="13875" xr:uid="{00000000-0005-0000-0000-000045170000}"/>
    <cellStyle name="Comma 143" xfId="9519" xr:uid="{00000000-0005-0000-0000-000046170000}"/>
    <cellStyle name="Comma 143 2" xfId="13876" xr:uid="{00000000-0005-0000-0000-000047170000}"/>
    <cellStyle name="Comma 144" xfId="9520" xr:uid="{00000000-0005-0000-0000-000048170000}"/>
    <cellStyle name="Comma 144 2" xfId="13877" xr:uid="{00000000-0005-0000-0000-000049170000}"/>
    <cellStyle name="Comma 145" xfId="9521" xr:uid="{00000000-0005-0000-0000-00004A170000}"/>
    <cellStyle name="Comma 145 2" xfId="13878" xr:uid="{00000000-0005-0000-0000-00004B170000}"/>
    <cellStyle name="Comma 146" xfId="9522" xr:uid="{00000000-0005-0000-0000-00004C170000}"/>
    <cellStyle name="Comma 146 2" xfId="13879" xr:uid="{00000000-0005-0000-0000-00004D170000}"/>
    <cellStyle name="Comma 147" xfId="9523" xr:uid="{00000000-0005-0000-0000-00004E170000}"/>
    <cellStyle name="Comma 147 2" xfId="13880" xr:uid="{00000000-0005-0000-0000-00004F170000}"/>
    <cellStyle name="Comma 148" xfId="9526" xr:uid="{00000000-0005-0000-0000-000050170000}"/>
    <cellStyle name="Comma 148 2" xfId="13881" xr:uid="{00000000-0005-0000-0000-000051170000}"/>
    <cellStyle name="Comma 149" xfId="9531" xr:uid="{00000000-0005-0000-0000-000052170000}"/>
    <cellStyle name="Comma 149 2" xfId="13882" xr:uid="{00000000-0005-0000-0000-000053170000}"/>
    <cellStyle name="Comma 15" xfId="208" xr:uid="{00000000-0005-0000-0000-000054170000}"/>
    <cellStyle name="Comma 15 2" xfId="13883" xr:uid="{00000000-0005-0000-0000-000055170000}"/>
    <cellStyle name="Comma 150" xfId="9528" xr:uid="{00000000-0005-0000-0000-000056170000}"/>
    <cellStyle name="Comma 150 2" xfId="13884" xr:uid="{00000000-0005-0000-0000-000057170000}"/>
    <cellStyle name="Comma 151" xfId="9530" xr:uid="{00000000-0005-0000-0000-000058170000}"/>
    <cellStyle name="Comma 151 2" xfId="13885" xr:uid="{00000000-0005-0000-0000-000059170000}"/>
    <cellStyle name="Comma 152" xfId="9529" xr:uid="{00000000-0005-0000-0000-00005A170000}"/>
    <cellStyle name="Comma 152 2" xfId="13886" xr:uid="{00000000-0005-0000-0000-00005B170000}"/>
    <cellStyle name="Comma 153" xfId="9524" xr:uid="{00000000-0005-0000-0000-00005C170000}"/>
    <cellStyle name="Comma 153 2" xfId="13887" xr:uid="{00000000-0005-0000-0000-00005D170000}"/>
    <cellStyle name="Comma 154" xfId="9507" xr:uid="{00000000-0005-0000-0000-00005E170000}"/>
    <cellStyle name="Comma 154 2" xfId="13888" xr:uid="{00000000-0005-0000-0000-00005F170000}"/>
    <cellStyle name="Comma 155" xfId="9525" xr:uid="{00000000-0005-0000-0000-000060170000}"/>
    <cellStyle name="Comma 155 2" xfId="13889" xr:uid="{00000000-0005-0000-0000-000061170000}"/>
    <cellStyle name="Comma 156" xfId="9506" xr:uid="{00000000-0005-0000-0000-000062170000}"/>
    <cellStyle name="Comma 156 2" xfId="13890" xr:uid="{00000000-0005-0000-0000-000063170000}"/>
    <cellStyle name="Comma 157" xfId="9527" xr:uid="{00000000-0005-0000-0000-000064170000}"/>
    <cellStyle name="Comma 157 2" xfId="13891" xr:uid="{00000000-0005-0000-0000-000065170000}"/>
    <cellStyle name="Comma 158" xfId="9533" xr:uid="{00000000-0005-0000-0000-000066170000}"/>
    <cellStyle name="Comma 158 2" xfId="13892" xr:uid="{00000000-0005-0000-0000-000067170000}"/>
    <cellStyle name="Comma 159" xfId="9545" xr:uid="{00000000-0005-0000-0000-000068170000}"/>
    <cellStyle name="Comma 159 2" xfId="13893" xr:uid="{00000000-0005-0000-0000-000069170000}"/>
    <cellStyle name="Comma 16" xfId="217" xr:uid="{00000000-0005-0000-0000-00006A170000}"/>
    <cellStyle name="Comma 16 2" xfId="13894" xr:uid="{00000000-0005-0000-0000-00006B170000}"/>
    <cellStyle name="Comma 160" xfId="9534" xr:uid="{00000000-0005-0000-0000-00006C170000}"/>
    <cellStyle name="Comma 160 2" xfId="13895" xr:uid="{00000000-0005-0000-0000-00006D170000}"/>
    <cellStyle name="Comma 161" xfId="9543" xr:uid="{00000000-0005-0000-0000-00006E170000}"/>
    <cellStyle name="Comma 161 2" xfId="13896" xr:uid="{00000000-0005-0000-0000-00006F170000}"/>
    <cellStyle name="Comma 162" xfId="9549" xr:uid="{00000000-0005-0000-0000-000070170000}"/>
    <cellStyle name="Comma 162 2" xfId="13897" xr:uid="{00000000-0005-0000-0000-000071170000}"/>
    <cellStyle name="Comma 163" xfId="9551" xr:uid="{00000000-0005-0000-0000-000072170000}"/>
    <cellStyle name="Comma 163 2" xfId="13898" xr:uid="{00000000-0005-0000-0000-000073170000}"/>
    <cellStyle name="Comma 164" xfId="9553" xr:uid="{00000000-0005-0000-0000-000074170000}"/>
    <cellStyle name="Comma 164 2" xfId="13899" xr:uid="{00000000-0005-0000-0000-000075170000}"/>
    <cellStyle name="Comma 165" xfId="9542" xr:uid="{00000000-0005-0000-0000-000076170000}"/>
    <cellStyle name="Comma 165 2" xfId="13900" xr:uid="{00000000-0005-0000-0000-000077170000}"/>
    <cellStyle name="Comma 166" xfId="9548" xr:uid="{00000000-0005-0000-0000-000078170000}"/>
    <cellStyle name="Comma 166 2" xfId="13901" xr:uid="{00000000-0005-0000-0000-000079170000}"/>
    <cellStyle name="Comma 167" xfId="9540" xr:uid="{00000000-0005-0000-0000-00007A170000}"/>
    <cellStyle name="Comma 167 2" xfId="13902" xr:uid="{00000000-0005-0000-0000-00007B170000}"/>
    <cellStyle name="Comma 168" xfId="9557" xr:uid="{00000000-0005-0000-0000-00007C170000}"/>
    <cellStyle name="Comma 168 2" xfId="13903" xr:uid="{00000000-0005-0000-0000-00007D170000}"/>
    <cellStyle name="Comma 169" xfId="9552" xr:uid="{00000000-0005-0000-0000-00007E170000}"/>
    <cellStyle name="Comma 169 2" xfId="13904" xr:uid="{00000000-0005-0000-0000-00007F170000}"/>
    <cellStyle name="Comma 17" xfId="212" xr:uid="{00000000-0005-0000-0000-000080170000}"/>
    <cellStyle name="Comma 17 2" xfId="13905" xr:uid="{00000000-0005-0000-0000-000081170000}"/>
    <cellStyle name="Comma 170" xfId="9559" xr:uid="{00000000-0005-0000-0000-000082170000}"/>
    <cellStyle name="Comma 170 2" xfId="13906" xr:uid="{00000000-0005-0000-0000-000083170000}"/>
    <cellStyle name="Comma 171" xfId="9555" xr:uid="{00000000-0005-0000-0000-000084170000}"/>
    <cellStyle name="Comma 171 2" xfId="13907" xr:uid="{00000000-0005-0000-0000-000085170000}"/>
    <cellStyle name="Comma 172" xfId="9547" xr:uid="{00000000-0005-0000-0000-000086170000}"/>
    <cellStyle name="Comma 172 2" xfId="13908" xr:uid="{00000000-0005-0000-0000-000087170000}"/>
    <cellStyle name="Comma 173" xfId="9544" xr:uid="{00000000-0005-0000-0000-000088170000}"/>
    <cellStyle name="Comma 173 2" xfId="13909" xr:uid="{00000000-0005-0000-0000-000089170000}"/>
    <cellStyle name="Comma 174" xfId="9546" xr:uid="{00000000-0005-0000-0000-00008A170000}"/>
    <cellStyle name="Comma 174 2" xfId="13910" xr:uid="{00000000-0005-0000-0000-00008B170000}"/>
    <cellStyle name="Comma 175" xfId="9541" xr:uid="{00000000-0005-0000-0000-00008C170000}"/>
    <cellStyle name="Comma 175 2" xfId="13911" xr:uid="{00000000-0005-0000-0000-00008D170000}"/>
    <cellStyle name="Comma 176" xfId="9535" xr:uid="{00000000-0005-0000-0000-00008E170000}"/>
    <cellStyle name="Comma 176 2" xfId="13912" xr:uid="{00000000-0005-0000-0000-00008F170000}"/>
    <cellStyle name="Comma 177" xfId="9538" xr:uid="{00000000-0005-0000-0000-000090170000}"/>
    <cellStyle name="Comma 177 2" xfId="13913" xr:uid="{00000000-0005-0000-0000-000091170000}"/>
    <cellStyle name="Comma 178" xfId="9554" xr:uid="{00000000-0005-0000-0000-000092170000}"/>
    <cellStyle name="Comma 178 2" xfId="13914" xr:uid="{00000000-0005-0000-0000-000093170000}"/>
    <cellStyle name="Comma 179" xfId="9539" xr:uid="{00000000-0005-0000-0000-000094170000}"/>
    <cellStyle name="Comma 179 2" xfId="13915" xr:uid="{00000000-0005-0000-0000-000095170000}"/>
    <cellStyle name="Comma 18" xfId="228" xr:uid="{00000000-0005-0000-0000-000096170000}"/>
    <cellStyle name="Comma 18 2" xfId="13916" xr:uid="{00000000-0005-0000-0000-000097170000}"/>
    <cellStyle name="Comma 180" xfId="9556" xr:uid="{00000000-0005-0000-0000-000098170000}"/>
    <cellStyle name="Comma 180 2" xfId="13917" xr:uid="{00000000-0005-0000-0000-000099170000}"/>
    <cellStyle name="Comma 181" xfId="9564" xr:uid="{00000000-0005-0000-0000-00009A170000}"/>
    <cellStyle name="Comma 181 2" xfId="13918" xr:uid="{00000000-0005-0000-0000-00009B170000}"/>
    <cellStyle name="Comma 182" xfId="9550" xr:uid="{00000000-0005-0000-0000-00009C170000}"/>
    <cellStyle name="Comma 182 2" xfId="13919" xr:uid="{00000000-0005-0000-0000-00009D170000}"/>
    <cellStyle name="Comma 183" xfId="9563" xr:uid="{00000000-0005-0000-0000-00009E170000}"/>
    <cellStyle name="Comma 183 2" xfId="13920" xr:uid="{00000000-0005-0000-0000-00009F170000}"/>
    <cellStyle name="Comma 184" xfId="9536" xr:uid="{00000000-0005-0000-0000-0000A0170000}"/>
    <cellStyle name="Comma 184 2" xfId="13921" xr:uid="{00000000-0005-0000-0000-0000A1170000}"/>
    <cellStyle name="Comma 185" xfId="9562" xr:uid="{00000000-0005-0000-0000-0000A2170000}"/>
    <cellStyle name="Comma 185 2" xfId="13922" xr:uid="{00000000-0005-0000-0000-0000A3170000}"/>
    <cellStyle name="Comma 186" xfId="9537" xr:uid="{00000000-0005-0000-0000-0000A4170000}"/>
    <cellStyle name="Comma 186 2" xfId="13923" xr:uid="{00000000-0005-0000-0000-0000A5170000}"/>
    <cellStyle name="Comma 187" xfId="9561" xr:uid="{00000000-0005-0000-0000-0000A6170000}"/>
    <cellStyle name="Comma 187 2" xfId="13924" xr:uid="{00000000-0005-0000-0000-0000A7170000}"/>
    <cellStyle name="Comma 188" xfId="9532" xr:uid="{00000000-0005-0000-0000-0000A8170000}"/>
    <cellStyle name="Comma 188 2" xfId="13925" xr:uid="{00000000-0005-0000-0000-0000A9170000}"/>
    <cellStyle name="Comma 189" xfId="9560" xr:uid="{00000000-0005-0000-0000-0000AA170000}"/>
    <cellStyle name="Comma 189 2" xfId="13926" xr:uid="{00000000-0005-0000-0000-0000AB170000}"/>
    <cellStyle name="Comma 19" xfId="224" xr:uid="{00000000-0005-0000-0000-0000AC170000}"/>
    <cellStyle name="Comma 19 2" xfId="13927" xr:uid="{00000000-0005-0000-0000-0000AD170000}"/>
    <cellStyle name="Comma 190" xfId="9558" xr:uid="{00000000-0005-0000-0000-0000AE170000}"/>
    <cellStyle name="Comma 190 2" xfId="13928" xr:uid="{00000000-0005-0000-0000-0000AF170000}"/>
    <cellStyle name="Comma 191" xfId="9565" xr:uid="{00000000-0005-0000-0000-0000B0170000}"/>
    <cellStyle name="Comma 191 2" xfId="13929" xr:uid="{00000000-0005-0000-0000-0000B1170000}"/>
    <cellStyle name="Comma 192" xfId="9566" xr:uid="{00000000-0005-0000-0000-0000B2170000}"/>
    <cellStyle name="Comma 192 2" xfId="13930" xr:uid="{00000000-0005-0000-0000-0000B3170000}"/>
    <cellStyle name="Comma 193" xfId="9567" xr:uid="{00000000-0005-0000-0000-0000B4170000}"/>
    <cellStyle name="Comma 193 2" xfId="13931" xr:uid="{00000000-0005-0000-0000-0000B5170000}"/>
    <cellStyle name="Comma 194" xfId="9568" xr:uid="{00000000-0005-0000-0000-0000B6170000}"/>
    <cellStyle name="Comma 194 2" xfId="13932" xr:uid="{00000000-0005-0000-0000-0000B7170000}"/>
    <cellStyle name="Comma 195" xfId="9569" xr:uid="{00000000-0005-0000-0000-0000B8170000}"/>
    <cellStyle name="Comma 195 2" xfId="13933" xr:uid="{00000000-0005-0000-0000-0000B9170000}"/>
    <cellStyle name="Comma 196" xfId="9570" xr:uid="{00000000-0005-0000-0000-0000BA170000}"/>
    <cellStyle name="Comma 196 2" xfId="13934" xr:uid="{00000000-0005-0000-0000-0000BB170000}"/>
    <cellStyle name="Comma 197" xfId="9571" xr:uid="{00000000-0005-0000-0000-0000BC170000}"/>
    <cellStyle name="Comma 197 2" xfId="13935" xr:uid="{00000000-0005-0000-0000-0000BD170000}"/>
    <cellStyle name="Comma 198" xfId="9572" xr:uid="{00000000-0005-0000-0000-0000BE170000}"/>
    <cellStyle name="Comma 198 2" xfId="13936" xr:uid="{00000000-0005-0000-0000-0000BF170000}"/>
    <cellStyle name="Comma 199" xfId="9573" xr:uid="{00000000-0005-0000-0000-0000C0170000}"/>
    <cellStyle name="Comma 199 2" xfId="13937" xr:uid="{00000000-0005-0000-0000-0000C1170000}"/>
    <cellStyle name="Comma 2" xfId="3" xr:uid="{00000000-0005-0000-0000-0000C2170000}"/>
    <cellStyle name="Comma 2 2" xfId="4" xr:uid="{00000000-0005-0000-0000-0000C3170000}"/>
    <cellStyle name="Comma 2 2 2" xfId="4971" xr:uid="{00000000-0005-0000-0000-0000C4170000}"/>
    <cellStyle name="Comma 2 2 3" xfId="9434" xr:uid="{00000000-0005-0000-0000-0000C5170000}"/>
    <cellStyle name="Comma 2 2 4" xfId="13938" xr:uid="{00000000-0005-0000-0000-0000C6170000}"/>
    <cellStyle name="Comma 2 3" xfId="5" xr:uid="{00000000-0005-0000-0000-0000C7170000}"/>
    <cellStyle name="Comma 2 3 2" xfId="13939" xr:uid="{00000000-0005-0000-0000-0000C8170000}"/>
    <cellStyle name="Comma 2 4" xfId="6" xr:uid="{00000000-0005-0000-0000-0000C9170000}"/>
    <cellStyle name="Comma 2 4 2" xfId="7" xr:uid="{00000000-0005-0000-0000-0000CA170000}"/>
    <cellStyle name="Comma 2 4 2 2" xfId="8" xr:uid="{00000000-0005-0000-0000-0000CB170000}"/>
    <cellStyle name="Comma 2 4 2 2 2" xfId="13940" xr:uid="{00000000-0005-0000-0000-0000CC170000}"/>
    <cellStyle name="Comma 2 4 2 3" xfId="9" xr:uid="{00000000-0005-0000-0000-0000CD170000}"/>
    <cellStyle name="Comma 2 4 2 3 2" xfId="13941" xr:uid="{00000000-0005-0000-0000-0000CE170000}"/>
    <cellStyle name="Comma 2 4 2 4" xfId="13942" xr:uid="{00000000-0005-0000-0000-0000CF170000}"/>
    <cellStyle name="Comma 2 4 3" xfId="10" xr:uid="{00000000-0005-0000-0000-0000D0170000}"/>
    <cellStyle name="Comma 2 4 3 2" xfId="13943" xr:uid="{00000000-0005-0000-0000-0000D1170000}"/>
    <cellStyle name="Comma 2 4 4" xfId="13944" xr:uid="{00000000-0005-0000-0000-0000D2170000}"/>
    <cellStyle name="Comma 2 5" xfId="50" xr:uid="{00000000-0005-0000-0000-0000D3170000}"/>
    <cellStyle name="Comma 2 5 2" xfId="233" xr:uid="{00000000-0005-0000-0000-0000D4170000}"/>
    <cellStyle name="Comma 2 5 2 2" xfId="5049" xr:uid="{00000000-0005-0000-0000-0000D5170000}"/>
    <cellStyle name="Comma 2 5 2 2 2" xfId="13945" xr:uid="{00000000-0005-0000-0000-0000D6170000}"/>
    <cellStyle name="Comma 2 5 2 3" xfId="13946" xr:uid="{00000000-0005-0000-0000-0000D7170000}"/>
    <cellStyle name="Comma 2 5 3" xfId="13947" xr:uid="{00000000-0005-0000-0000-0000D8170000}"/>
    <cellStyle name="Comma 2 6" xfId="110" xr:uid="{00000000-0005-0000-0000-0000D9170000}"/>
    <cellStyle name="Comma 2 6 2" xfId="4990" xr:uid="{00000000-0005-0000-0000-0000DA170000}"/>
    <cellStyle name="Comma 2 6 2 2" xfId="13948" xr:uid="{00000000-0005-0000-0000-0000DB170000}"/>
    <cellStyle name="Comma 2 6 3" xfId="13949" xr:uid="{00000000-0005-0000-0000-0000DC170000}"/>
    <cellStyle name="Comma 2 7" xfId="4970" xr:uid="{00000000-0005-0000-0000-0000DD170000}"/>
    <cellStyle name="Comma 2 7 2" xfId="13950" xr:uid="{00000000-0005-0000-0000-0000DE170000}"/>
    <cellStyle name="Comma 2 8" xfId="9433" xr:uid="{00000000-0005-0000-0000-0000DF170000}"/>
    <cellStyle name="Comma 2 9" xfId="13951" xr:uid="{00000000-0005-0000-0000-0000E0170000}"/>
    <cellStyle name="Comma 20" xfId="250" xr:uid="{00000000-0005-0000-0000-0000E1170000}"/>
    <cellStyle name="Comma 20 2" xfId="13952" xr:uid="{00000000-0005-0000-0000-0000E2170000}"/>
    <cellStyle name="Comma 200" xfId="9574" xr:uid="{00000000-0005-0000-0000-0000E3170000}"/>
    <cellStyle name="Comma 200 2" xfId="13953" xr:uid="{00000000-0005-0000-0000-0000E4170000}"/>
    <cellStyle name="Comma 201" xfId="9575" xr:uid="{00000000-0005-0000-0000-0000E5170000}"/>
    <cellStyle name="Comma 201 2" xfId="13954" xr:uid="{00000000-0005-0000-0000-0000E6170000}"/>
    <cellStyle name="Comma 202" xfId="9576" xr:uid="{00000000-0005-0000-0000-0000E7170000}"/>
    <cellStyle name="Comma 202 2" xfId="13955" xr:uid="{00000000-0005-0000-0000-0000E8170000}"/>
    <cellStyle name="Comma 203" xfId="9577" xr:uid="{00000000-0005-0000-0000-0000E9170000}"/>
    <cellStyle name="Comma 203 2" xfId="13956" xr:uid="{00000000-0005-0000-0000-0000EA170000}"/>
    <cellStyle name="Comma 204" xfId="9580" xr:uid="{00000000-0005-0000-0000-0000EB170000}"/>
    <cellStyle name="Comma 204 2" xfId="13957" xr:uid="{00000000-0005-0000-0000-0000EC170000}"/>
    <cellStyle name="Comma 205" xfId="9592" xr:uid="{00000000-0005-0000-0000-0000ED170000}"/>
    <cellStyle name="Comma 205 2" xfId="13958" xr:uid="{00000000-0005-0000-0000-0000EE170000}"/>
    <cellStyle name="Comma 206" xfId="9579" xr:uid="{00000000-0005-0000-0000-0000EF170000}"/>
    <cellStyle name="Comma 206 2" xfId="13959" xr:uid="{00000000-0005-0000-0000-0000F0170000}"/>
    <cellStyle name="Comma 207" xfId="9591" xr:uid="{00000000-0005-0000-0000-0000F1170000}"/>
    <cellStyle name="Comma 207 2" xfId="13960" xr:uid="{00000000-0005-0000-0000-0000F2170000}"/>
    <cellStyle name="Comma 208" xfId="9578" xr:uid="{00000000-0005-0000-0000-0000F3170000}"/>
    <cellStyle name="Comma 208 2" xfId="13961" xr:uid="{00000000-0005-0000-0000-0000F4170000}"/>
    <cellStyle name="Comma 209" xfId="9590" xr:uid="{00000000-0005-0000-0000-0000F5170000}"/>
    <cellStyle name="Comma 209 2" xfId="13962" xr:uid="{00000000-0005-0000-0000-0000F6170000}"/>
    <cellStyle name="Comma 21" xfId="251" xr:uid="{00000000-0005-0000-0000-0000F7170000}"/>
    <cellStyle name="Comma 21 2" xfId="13963" xr:uid="{00000000-0005-0000-0000-0000F8170000}"/>
    <cellStyle name="Comma 210" xfId="9582" xr:uid="{00000000-0005-0000-0000-0000F9170000}"/>
    <cellStyle name="Comma 210 2" xfId="13964" xr:uid="{00000000-0005-0000-0000-0000FA170000}"/>
    <cellStyle name="Comma 211" xfId="9589" xr:uid="{00000000-0005-0000-0000-0000FB170000}"/>
    <cellStyle name="Comma 211 2" xfId="13965" xr:uid="{00000000-0005-0000-0000-0000FC170000}"/>
    <cellStyle name="Comma 212" xfId="9583" xr:uid="{00000000-0005-0000-0000-0000FD170000}"/>
    <cellStyle name="Comma 212 2" xfId="13966" xr:uid="{00000000-0005-0000-0000-0000FE170000}"/>
    <cellStyle name="Comma 213" xfId="9588" xr:uid="{00000000-0005-0000-0000-0000FF170000}"/>
    <cellStyle name="Comma 213 2" xfId="13967" xr:uid="{00000000-0005-0000-0000-000000180000}"/>
    <cellStyle name="Comma 214" xfId="9581" xr:uid="{00000000-0005-0000-0000-000001180000}"/>
    <cellStyle name="Comma 214 2" xfId="13968" xr:uid="{00000000-0005-0000-0000-000002180000}"/>
    <cellStyle name="Comma 215" xfId="9593" xr:uid="{00000000-0005-0000-0000-000003180000}"/>
    <cellStyle name="Comma 215 2" xfId="13969" xr:uid="{00000000-0005-0000-0000-000004180000}"/>
    <cellStyle name="Comma 216" xfId="9597" xr:uid="{00000000-0005-0000-0000-000005180000}"/>
    <cellStyle name="Comma 216 2" xfId="13970" xr:uid="{00000000-0005-0000-0000-000006180000}"/>
    <cellStyle name="Comma 217" xfId="9602" xr:uid="{00000000-0005-0000-0000-000007180000}"/>
    <cellStyle name="Comma 217 2" xfId="13971" xr:uid="{00000000-0005-0000-0000-000008180000}"/>
    <cellStyle name="Comma 218" xfId="9599" xr:uid="{00000000-0005-0000-0000-000009180000}"/>
    <cellStyle name="Comma 218 2" xfId="13972" xr:uid="{00000000-0005-0000-0000-00000A180000}"/>
    <cellStyle name="Comma 219" xfId="9601" xr:uid="{00000000-0005-0000-0000-00000B180000}"/>
    <cellStyle name="Comma 219 2" xfId="13973" xr:uid="{00000000-0005-0000-0000-00000C180000}"/>
    <cellStyle name="Comma 22" xfId="527" xr:uid="{00000000-0005-0000-0000-00000D180000}"/>
    <cellStyle name="Comma 22 2" xfId="13974" xr:uid="{00000000-0005-0000-0000-00000E180000}"/>
    <cellStyle name="Comma 220" xfId="9600" xr:uid="{00000000-0005-0000-0000-00000F180000}"/>
    <cellStyle name="Comma 220 2" xfId="13975" xr:uid="{00000000-0005-0000-0000-000010180000}"/>
    <cellStyle name="Comma 221" xfId="9594" xr:uid="{00000000-0005-0000-0000-000011180000}"/>
    <cellStyle name="Comma 221 2" xfId="13976" xr:uid="{00000000-0005-0000-0000-000012180000}"/>
    <cellStyle name="Comma 222" xfId="9584" xr:uid="{00000000-0005-0000-0000-000013180000}"/>
    <cellStyle name="Comma 222 2" xfId="13977" xr:uid="{00000000-0005-0000-0000-000014180000}"/>
    <cellStyle name="Comma 223" xfId="9596" xr:uid="{00000000-0005-0000-0000-000015180000}"/>
    <cellStyle name="Comma 223 2" xfId="13978" xr:uid="{00000000-0005-0000-0000-000016180000}"/>
    <cellStyle name="Comma 224" xfId="9604" xr:uid="{00000000-0005-0000-0000-000017180000}"/>
    <cellStyle name="Comma 224 2" xfId="13979" xr:uid="{00000000-0005-0000-0000-000018180000}"/>
    <cellStyle name="Comma 225" xfId="9609" xr:uid="{00000000-0005-0000-0000-000019180000}"/>
    <cellStyle name="Comma 225 2" xfId="13980" xr:uid="{00000000-0005-0000-0000-00001A180000}"/>
    <cellStyle name="Comma 226" xfId="9607" xr:uid="{00000000-0005-0000-0000-00001B180000}"/>
    <cellStyle name="Comma 226 2" xfId="13981" xr:uid="{00000000-0005-0000-0000-00001C180000}"/>
    <cellStyle name="Comma 227" xfId="9603" xr:uid="{00000000-0005-0000-0000-00001D180000}"/>
    <cellStyle name="Comma 227 2" xfId="13982" xr:uid="{00000000-0005-0000-0000-00001E180000}"/>
    <cellStyle name="Comma 228" xfId="9612" xr:uid="{00000000-0005-0000-0000-00001F180000}"/>
    <cellStyle name="Comma 228 2" xfId="13983" xr:uid="{00000000-0005-0000-0000-000020180000}"/>
    <cellStyle name="Comma 229" xfId="9614" xr:uid="{00000000-0005-0000-0000-000021180000}"/>
    <cellStyle name="Comma 229 2" xfId="13984" xr:uid="{00000000-0005-0000-0000-000022180000}"/>
    <cellStyle name="Comma 23" xfId="556" xr:uid="{00000000-0005-0000-0000-000023180000}"/>
    <cellStyle name="Comma 23 2" xfId="13985" xr:uid="{00000000-0005-0000-0000-000024180000}"/>
    <cellStyle name="Comma 230" xfId="9611" xr:uid="{00000000-0005-0000-0000-000025180000}"/>
    <cellStyle name="Comma 230 2" xfId="13986" xr:uid="{00000000-0005-0000-0000-000026180000}"/>
    <cellStyle name="Comma 231" xfId="9605" xr:uid="{00000000-0005-0000-0000-000027180000}"/>
    <cellStyle name="Comma 231 2" xfId="13987" xr:uid="{00000000-0005-0000-0000-000028180000}"/>
    <cellStyle name="Comma 232" xfId="9585" xr:uid="{00000000-0005-0000-0000-000029180000}"/>
    <cellStyle name="Comma 232 2" xfId="13988" xr:uid="{00000000-0005-0000-0000-00002A180000}"/>
    <cellStyle name="Comma 233" xfId="9606" xr:uid="{00000000-0005-0000-0000-00002B180000}"/>
    <cellStyle name="Comma 233 2" xfId="13989" xr:uid="{00000000-0005-0000-0000-00002C180000}"/>
    <cellStyle name="Comma 234" xfId="9586" xr:uid="{00000000-0005-0000-0000-00002D180000}"/>
    <cellStyle name="Comma 234 2" xfId="13990" xr:uid="{00000000-0005-0000-0000-00002E180000}"/>
    <cellStyle name="Comma 235" xfId="9610" xr:uid="{00000000-0005-0000-0000-00002F180000}"/>
    <cellStyle name="Comma 235 2" xfId="13991" xr:uid="{00000000-0005-0000-0000-000030180000}"/>
    <cellStyle name="Comma 236" xfId="9595" xr:uid="{00000000-0005-0000-0000-000031180000}"/>
    <cellStyle name="Comma 236 2" xfId="13992" xr:uid="{00000000-0005-0000-0000-000032180000}"/>
    <cellStyle name="Comma 237" xfId="9608" xr:uid="{00000000-0005-0000-0000-000033180000}"/>
    <cellStyle name="Comma 237 2" xfId="13993" xr:uid="{00000000-0005-0000-0000-000034180000}"/>
    <cellStyle name="Comma 238" xfId="9613" xr:uid="{00000000-0005-0000-0000-000035180000}"/>
    <cellStyle name="Comma 238 2" xfId="13994" xr:uid="{00000000-0005-0000-0000-000036180000}"/>
    <cellStyle name="Comma 239" xfId="9615" xr:uid="{00000000-0005-0000-0000-000037180000}"/>
    <cellStyle name="Comma 239 2" xfId="13995" xr:uid="{00000000-0005-0000-0000-000038180000}"/>
    <cellStyle name="Comma 24" xfId="487" xr:uid="{00000000-0005-0000-0000-000039180000}"/>
    <cellStyle name="Comma 24 2" xfId="13996" xr:uid="{00000000-0005-0000-0000-00003A180000}"/>
    <cellStyle name="Comma 240" xfId="9618" xr:uid="{00000000-0005-0000-0000-00003B180000}"/>
    <cellStyle name="Comma 240 2" xfId="13997" xr:uid="{00000000-0005-0000-0000-00003C180000}"/>
    <cellStyle name="Comma 241" xfId="9626" xr:uid="{00000000-0005-0000-0000-00003D180000}"/>
    <cellStyle name="Comma 241 2" xfId="13998" xr:uid="{00000000-0005-0000-0000-00003E180000}"/>
    <cellStyle name="Comma 242" xfId="9620" xr:uid="{00000000-0005-0000-0000-00003F180000}"/>
    <cellStyle name="Comma 242 2" xfId="13999" xr:uid="{00000000-0005-0000-0000-000040180000}"/>
    <cellStyle name="Comma 243" xfId="9617" xr:uid="{00000000-0005-0000-0000-000041180000}"/>
    <cellStyle name="Comma 243 2" xfId="14000" xr:uid="{00000000-0005-0000-0000-000042180000}"/>
    <cellStyle name="Comma 244" xfId="9622" xr:uid="{00000000-0005-0000-0000-000043180000}"/>
    <cellStyle name="Comma 244 2" xfId="14001" xr:uid="{00000000-0005-0000-0000-000044180000}"/>
    <cellStyle name="Comma 245" xfId="9619" xr:uid="{00000000-0005-0000-0000-000045180000}"/>
    <cellStyle name="Comma 245 2" xfId="14002" xr:uid="{00000000-0005-0000-0000-000046180000}"/>
    <cellStyle name="Comma 246" xfId="9624" xr:uid="{00000000-0005-0000-0000-000047180000}"/>
    <cellStyle name="Comma 246 2" xfId="14003" xr:uid="{00000000-0005-0000-0000-000048180000}"/>
    <cellStyle name="Comma 247" xfId="9621" xr:uid="{00000000-0005-0000-0000-000049180000}"/>
    <cellStyle name="Comma 247 2" xfId="14004" xr:uid="{00000000-0005-0000-0000-00004A180000}"/>
    <cellStyle name="Comma 248" xfId="9587" xr:uid="{00000000-0005-0000-0000-00004B180000}"/>
    <cellStyle name="Comma 248 2" xfId="14005" xr:uid="{00000000-0005-0000-0000-00004C180000}"/>
    <cellStyle name="Comma 249" xfId="9623" xr:uid="{00000000-0005-0000-0000-00004D180000}"/>
    <cellStyle name="Comma 249 2" xfId="14006" xr:uid="{00000000-0005-0000-0000-00004E180000}"/>
    <cellStyle name="Comma 25" xfId="676" xr:uid="{00000000-0005-0000-0000-00004F180000}"/>
    <cellStyle name="Comma 25 2" xfId="14007" xr:uid="{00000000-0005-0000-0000-000050180000}"/>
    <cellStyle name="Comma 250" xfId="9616" xr:uid="{00000000-0005-0000-0000-000051180000}"/>
    <cellStyle name="Comma 250 2" xfId="14008" xr:uid="{00000000-0005-0000-0000-000052180000}"/>
    <cellStyle name="Comma 251" xfId="9630" xr:uid="{00000000-0005-0000-0000-000053180000}"/>
    <cellStyle name="Comma 251 2" xfId="14009" xr:uid="{00000000-0005-0000-0000-000054180000}"/>
    <cellStyle name="Comma 252" xfId="9635" xr:uid="{00000000-0005-0000-0000-000055180000}"/>
    <cellStyle name="Comma 252 2" xfId="14010" xr:uid="{00000000-0005-0000-0000-000056180000}"/>
    <cellStyle name="Comma 253" xfId="9632" xr:uid="{00000000-0005-0000-0000-000057180000}"/>
    <cellStyle name="Comma 253 2" xfId="14011" xr:uid="{00000000-0005-0000-0000-000058180000}"/>
    <cellStyle name="Comma 254" xfId="9634" xr:uid="{00000000-0005-0000-0000-000059180000}"/>
    <cellStyle name="Comma 254 2" xfId="14012" xr:uid="{00000000-0005-0000-0000-00005A180000}"/>
    <cellStyle name="Comma 255" xfId="9633" xr:uid="{00000000-0005-0000-0000-00005B180000}"/>
    <cellStyle name="Comma 255 2" xfId="14013" xr:uid="{00000000-0005-0000-0000-00005C180000}"/>
    <cellStyle name="Comma 256" xfId="9627" xr:uid="{00000000-0005-0000-0000-00005D180000}"/>
    <cellStyle name="Comma 256 2" xfId="14014" xr:uid="{00000000-0005-0000-0000-00005E180000}"/>
    <cellStyle name="Comma 257" xfId="9625" xr:uid="{00000000-0005-0000-0000-00005F180000}"/>
    <cellStyle name="Comma 257 2" xfId="14015" xr:uid="{00000000-0005-0000-0000-000060180000}"/>
    <cellStyle name="Comma 258" xfId="9629" xr:uid="{00000000-0005-0000-0000-000061180000}"/>
    <cellStyle name="Comma 258 2" xfId="14016" xr:uid="{00000000-0005-0000-0000-000062180000}"/>
    <cellStyle name="Comma 259" xfId="9598" xr:uid="{00000000-0005-0000-0000-000063180000}"/>
    <cellStyle name="Comma 259 2" xfId="14017" xr:uid="{00000000-0005-0000-0000-000064180000}"/>
    <cellStyle name="Comma 26" xfId="440" xr:uid="{00000000-0005-0000-0000-000065180000}"/>
    <cellStyle name="Comma 26 2" xfId="14018" xr:uid="{00000000-0005-0000-0000-000066180000}"/>
    <cellStyle name="Comma 260" xfId="9631" xr:uid="{00000000-0005-0000-0000-000067180000}"/>
    <cellStyle name="Comma 260 2" xfId="14019" xr:uid="{00000000-0005-0000-0000-000068180000}"/>
    <cellStyle name="Comma 261" xfId="9628" xr:uid="{00000000-0005-0000-0000-000069180000}"/>
    <cellStyle name="Comma 261 2" xfId="14020" xr:uid="{00000000-0005-0000-0000-00006A180000}"/>
    <cellStyle name="Comma 262" xfId="9636" xr:uid="{00000000-0005-0000-0000-00006B180000}"/>
    <cellStyle name="Comma 262 2" xfId="14021" xr:uid="{00000000-0005-0000-0000-00006C180000}"/>
    <cellStyle name="Comma 263" xfId="9637" xr:uid="{00000000-0005-0000-0000-00006D180000}"/>
    <cellStyle name="Comma 263 2" xfId="14022" xr:uid="{00000000-0005-0000-0000-00006E180000}"/>
    <cellStyle name="Comma 264" xfId="9638" xr:uid="{00000000-0005-0000-0000-00006F180000}"/>
    <cellStyle name="Comma 264 2" xfId="14023" xr:uid="{00000000-0005-0000-0000-000070180000}"/>
    <cellStyle name="Comma 265" xfId="9639" xr:uid="{00000000-0005-0000-0000-000071180000}"/>
    <cellStyle name="Comma 265 2" xfId="14024" xr:uid="{00000000-0005-0000-0000-000072180000}"/>
    <cellStyle name="Comma 266" xfId="9640" xr:uid="{00000000-0005-0000-0000-000073180000}"/>
    <cellStyle name="Comma 266 2" xfId="14025" xr:uid="{00000000-0005-0000-0000-000074180000}"/>
    <cellStyle name="Comma 267" xfId="9641" xr:uid="{00000000-0005-0000-0000-000075180000}"/>
    <cellStyle name="Comma 267 2" xfId="14026" xr:uid="{00000000-0005-0000-0000-000076180000}"/>
    <cellStyle name="Comma 268" xfId="9642" xr:uid="{00000000-0005-0000-0000-000077180000}"/>
    <cellStyle name="Comma 268 2" xfId="14027" xr:uid="{00000000-0005-0000-0000-000078180000}"/>
    <cellStyle name="Comma 269" xfId="9643" xr:uid="{00000000-0005-0000-0000-000079180000}"/>
    <cellStyle name="Comma 269 2" xfId="14028" xr:uid="{00000000-0005-0000-0000-00007A180000}"/>
    <cellStyle name="Comma 27" xfId="442" xr:uid="{00000000-0005-0000-0000-00007B180000}"/>
    <cellStyle name="Comma 27 2" xfId="14029" xr:uid="{00000000-0005-0000-0000-00007C180000}"/>
    <cellStyle name="Comma 270" xfId="9644" xr:uid="{00000000-0005-0000-0000-00007D180000}"/>
    <cellStyle name="Comma 270 2" xfId="14030" xr:uid="{00000000-0005-0000-0000-00007E180000}"/>
    <cellStyle name="Comma 271" xfId="9645" xr:uid="{00000000-0005-0000-0000-00007F180000}"/>
    <cellStyle name="Comma 271 2" xfId="14031" xr:uid="{00000000-0005-0000-0000-000080180000}"/>
    <cellStyle name="Comma 272" xfId="9646" xr:uid="{00000000-0005-0000-0000-000081180000}"/>
    <cellStyle name="Comma 272 2" xfId="14032" xr:uid="{00000000-0005-0000-0000-000082180000}"/>
    <cellStyle name="Comma 273" xfId="9648" xr:uid="{00000000-0005-0000-0000-000083180000}"/>
    <cellStyle name="Comma 273 2" xfId="14033" xr:uid="{00000000-0005-0000-0000-000084180000}"/>
    <cellStyle name="Comma 274" xfId="9661" xr:uid="{00000000-0005-0000-0000-000085180000}"/>
    <cellStyle name="Comma 274 2" xfId="14034" xr:uid="{00000000-0005-0000-0000-000086180000}"/>
    <cellStyle name="Comma 275" xfId="9649" xr:uid="{00000000-0005-0000-0000-000087180000}"/>
    <cellStyle name="Comma 275 2" xfId="14035" xr:uid="{00000000-0005-0000-0000-000088180000}"/>
    <cellStyle name="Comma 276" xfId="9660" xr:uid="{00000000-0005-0000-0000-000089180000}"/>
    <cellStyle name="Comma 276 2" xfId="14036" xr:uid="{00000000-0005-0000-0000-00008A180000}"/>
    <cellStyle name="Comma 277" xfId="9665" xr:uid="{00000000-0005-0000-0000-00008B180000}"/>
    <cellStyle name="Comma 277 2" xfId="14037" xr:uid="{00000000-0005-0000-0000-00008C180000}"/>
    <cellStyle name="Comma 278" xfId="9659" xr:uid="{00000000-0005-0000-0000-00008D180000}"/>
    <cellStyle name="Comma 278 2" xfId="14038" xr:uid="{00000000-0005-0000-0000-00008E180000}"/>
    <cellStyle name="Comma 279" xfId="9647" xr:uid="{00000000-0005-0000-0000-00008F180000}"/>
    <cellStyle name="Comma 279 2" xfId="14039" xr:uid="{00000000-0005-0000-0000-000090180000}"/>
    <cellStyle name="Comma 28" xfId="688" xr:uid="{00000000-0005-0000-0000-000091180000}"/>
    <cellStyle name="Comma 28 2" xfId="14040" xr:uid="{00000000-0005-0000-0000-000092180000}"/>
    <cellStyle name="Comma 280" xfId="9669" xr:uid="{00000000-0005-0000-0000-000093180000}"/>
    <cellStyle name="Comma 280 2" xfId="14041" xr:uid="{00000000-0005-0000-0000-000094180000}"/>
    <cellStyle name="Comma 281" xfId="9650" xr:uid="{00000000-0005-0000-0000-000095180000}"/>
    <cellStyle name="Comma 281 2" xfId="14042" xr:uid="{00000000-0005-0000-0000-000096180000}"/>
    <cellStyle name="Comma 282" xfId="9668" xr:uid="{00000000-0005-0000-0000-000097180000}"/>
    <cellStyle name="Comma 282 2" xfId="14043" xr:uid="{00000000-0005-0000-0000-000098180000}"/>
    <cellStyle name="Comma 283" xfId="9666" xr:uid="{00000000-0005-0000-0000-000099180000}"/>
    <cellStyle name="Comma 283 2" xfId="14044" xr:uid="{00000000-0005-0000-0000-00009A180000}"/>
    <cellStyle name="Comma 284" xfId="9658" xr:uid="{00000000-0005-0000-0000-00009B180000}"/>
    <cellStyle name="Comma 284 2" xfId="14045" xr:uid="{00000000-0005-0000-0000-00009C180000}"/>
    <cellStyle name="Comma 285" xfId="9651" xr:uid="{00000000-0005-0000-0000-00009D180000}"/>
    <cellStyle name="Comma 285 2" xfId="14046" xr:uid="{00000000-0005-0000-0000-00009E180000}"/>
    <cellStyle name="Comma 286" xfId="9657" xr:uid="{00000000-0005-0000-0000-00009F180000}"/>
    <cellStyle name="Comma 286 2" xfId="14047" xr:uid="{00000000-0005-0000-0000-0000A0180000}"/>
    <cellStyle name="Comma 287" xfId="9652" xr:uid="{00000000-0005-0000-0000-0000A1180000}"/>
    <cellStyle name="Comma 287 2" xfId="14048" xr:uid="{00000000-0005-0000-0000-0000A2180000}"/>
    <cellStyle name="Comma 288" xfId="9662" xr:uid="{00000000-0005-0000-0000-0000A3180000}"/>
    <cellStyle name="Comma 288 2" xfId="14049" xr:uid="{00000000-0005-0000-0000-0000A4180000}"/>
    <cellStyle name="Comma 289" xfId="9664" xr:uid="{00000000-0005-0000-0000-0000A5180000}"/>
    <cellStyle name="Comma 289 2" xfId="14050" xr:uid="{00000000-0005-0000-0000-0000A6180000}"/>
    <cellStyle name="Comma 29" xfId="490" xr:uid="{00000000-0005-0000-0000-0000A7180000}"/>
    <cellStyle name="Comma 29 2" xfId="14051" xr:uid="{00000000-0005-0000-0000-0000A8180000}"/>
    <cellStyle name="Comma 290" xfId="9670" xr:uid="{00000000-0005-0000-0000-0000A9180000}"/>
    <cellStyle name="Comma 290 2" xfId="14052" xr:uid="{00000000-0005-0000-0000-0000AA180000}"/>
    <cellStyle name="Comma 291" xfId="9671" xr:uid="{00000000-0005-0000-0000-0000AB180000}"/>
    <cellStyle name="Comma 291 2" xfId="14053" xr:uid="{00000000-0005-0000-0000-0000AC180000}"/>
    <cellStyle name="Comma 292" xfId="9672" xr:uid="{00000000-0005-0000-0000-0000AD180000}"/>
    <cellStyle name="Comma 292 2" xfId="14054" xr:uid="{00000000-0005-0000-0000-0000AE180000}"/>
    <cellStyle name="Comma 293" xfId="9673" xr:uid="{00000000-0005-0000-0000-0000AF180000}"/>
    <cellStyle name="Comma 293 2" xfId="14055" xr:uid="{00000000-0005-0000-0000-0000B0180000}"/>
    <cellStyle name="Comma 294" xfId="9678" xr:uid="{00000000-0005-0000-0000-0000B1180000}"/>
    <cellStyle name="Comma 294 2" xfId="14056" xr:uid="{00000000-0005-0000-0000-0000B2180000}"/>
    <cellStyle name="Comma 295" xfId="9683" xr:uid="{00000000-0005-0000-0000-0000B3180000}"/>
    <cellStyle name="Comma 295 2" xfId="14057" xr:uid="{00000000-0005-0000-0000-0000B4180000}"/>
    <cellStyle name="Comma 296" xfId="9680" xr:uid="{00000000-0005-0000-0000-0000B5180000}"/>
    <cellStyle name="Comma 296 2" xfId="14058" xr:uid="{00000000-0005-0000-0000-0000B6180000}"/>
    <cellStyle name="Comma 297" xfId="9682" xr:uid="{00000000-0005-0000-0000-0000B7180000}"/>
    <cellStyle name="Comma 297 2" xfId="14059" xr:uid="{00000000-0005-0000-0000-0000B8180000}"/>
    <cellStyle name="Comma 298" xfId="9663" xr:uid="{00000000-0005-0000-0000-0000B9180000}"/>
    <cellStyle name="Comma 298 2" xfId="14060" xr:uid="{00000000-0005-0000-0000-0000BA180000}"/>
    <cellStyle name="Comma 299" xfId="9681" xr:uid="{00000000-0005-0000-0000-0000BB180000}"/>
    <cellStyle name="Comma 299 2" xfId="14061" xr:uid="{00000000-0005-0000-0000-0000BC180000}"/>
    <cellStyle name="Comma 3" xfId="11" xr:uid="{00000000-0005-0000-0000-0000BD180000}"/>
    <cellStyle name="Comma 3 2" xfId="9435" xr:uid="{00000000-0005-0000-0000-0000BE180000}"/>
    <cellStyle name="Comma 3 3" xfId="14062" xr:uid="{00000000-0005-0000-0000-0000BF180000}"/>
    <cellStyle name="Comma 30" xfId="1153" xr:uid="{00000000-0005-0000-0000-0000C0180000}"/>
    <cellStyle name="Comma 30 2" xfId="14063" xr:uid="{00000000-0005-0000-0000-0000C1180000}"/>
    <cellStyle name="Comma 300" xfId="9667" xr:uid="{00000000-0005-0000-0000-0000C2180000}"/>
    <cellStyle name="Comma 300 2" xfId="14064" xr:uid="{00000000-0005-0000-0000-0000C3180000}"/>
    <cellStyle name="Comma 301" xfId="9674" xr:uid="{00000000-0005-0000-0000-0000C4180000}"/>
    <cellStyle name="Comma 301 2" xfId="14065" xr:uid="{00000000-0005-0000-0000-0000C5180000}"/>
    <cellStyle name="Comma 302" xfId="9656" xr:uid="{00000000-0005-0000-0000-0000C6180000}"/>
    <cellStyle name="Comma 302 2" xfId="14066" xr:uid="{00000000-0005-0000-0000-0000C7180000}"/>
    <cellStyle name="Comma 303" xfId="9675" xr:uid="{00000000-0005-0000-0000-0000C8180000}"/>
    <cellStyle name="Comma 303 2" xfId="14067" xr:uid="{00000000-0005-0000-0000-0000C9180000}"/>
    <cellStyle name="Comma 304" xfId="9676" xr:uid="{00000000-0005-0000-0000-0000CA180000}"/>
    <cellStyle name="Comma 304 2" xfId="14068" xr:uid="{00000000-0005-0000-0000-0000CB180000}"/>
    <cellStyle name="Comma 305" xfId="9684" xr:uid="{00000000-0005-0000-0000-0000CC180000}"/>
    <cellStyle name="Comma 305 2" xfId="14069" xr:uid="{00000000-0005-0000-0000-0000CD180000}"/>
    <cellStyle name="Comma 306" xfId="9685" xr:uid="{00000000-0005-0000-0000-0000CE180000}"/>
    <cellStyle name="Comma 306 2" xfId="14070" xr:uid="{00000000-0005-0000-0000-0000CF180000}"/>
    <cellStyle name="Comma 307" xfId="9686" xr:uid="{00000000-0005-0000-0000-0000D0180000}"/>
    <cellStyle name="Comma 307 2" xfId="14071" xr:uid="{00000000-0005-0000-0000-0000D1180000}"/>
    <cellStyle name="Comma 308" xfId="9687" xr:uid="{00000000-0005-0000-0000-0000D2180000}"/>
    <cellStyle name="Comma 308 2" xfId="14072" xr:uid="{00000000-0005-0000-0000-0000D3180000}"/>
    <cellStyle name="Comma 309" xfId="9688" xr:uid="{00000000-0005-0000-0000-0000D4180000}"/>
    <cellStyle name="Comma 309 2" xfId="14073" xr:uid="{00000000-0005-0000-0000-0000D5180000}"/>
    <cellStyle name="Comma 31" xfId="725" xr:uid="{00000000-0005-0000-0000-0000D6180000}"/>
    <cellStyle name="Comma 31 2" xfId="14074" xr:uid="{00000000-0005-0000-0000-0000D7180000}"/>
    <cellStyle name="Comma 310" xfId="9689" xr:uid="{00000000-0005-0000-0000-0000D8180000}"/>
    <cellStyle name="Comma 310 2" xfId="14075" xr:uid="{00000000-0005-0000-0000-0000D9180000}"/>
    <cellStyle name="Comma 311" xfId="9692" xr:uid="{00000000-0005-0000-0000-0000DA180000}"/>
    <cellStyle name="Comma 311 2" xfId="14076" xr:uid="{00000000-0005-0000-0000-0000DB180000}"/>
    <cellStyle name="Comma 312" xfId="9699" xr:uid="{00000000-0005-0000-0000-0000DC180000}"/>
    <cellStyle name="Comma 312 2" xfId="14077" xr:uid="{00000000-0005-0000-0000-0000DD180000}"/>
    <cellStyle name="Comma 313" xfId="9694" xr:uid="{00000000-0005-0000-0000-0000DE180000}"/>
    <cellStyle name="Comma 313 2" xfId="14078" xr:uid="{00000000-0005-0000-0000-0000DF180000}"/>
    <cellStyle name="Comma 314" xfId="9691" xr:uid="{00000000-0005-0000-0000-0000E0180000}"/>
    <cellStyle name="Comma 314 2" xfId="14079" xr:uid="{00000000-0005-0000-0000-0000E1180000}"/>
    <cellStyle name="Comma 315" xfId="9696" xr:uid="{00000000-0005-0000-0000-0000E2180000}"/>
    <cellStyle name="Comma 315 2" xfId="14080" xr:uid="{00000000-0005-0000-0000-0000E3180000}"/>
    <cellStyle name="Comma 316" xfId="9693" xr:uid="{00000000-0005-0000-0000-0000E4180000}"/>
    <cellStyle name="Comma 316 2" xfId="14081" xr:uid="{00000000-0005-0000-0000-0000E5180000}"/>
    <cellStyle name="Comma 317" xfId="9698" xr:uid="{00000000-0005-0000-0000-0000E6180000}"/>
    <cellStyle name="Comma 317 2" xfId="14082" xr:uid="{00000000-0005-0000-0000-0000E7180000}"/>
    <cellStyle name="Comma 318" xfId="9695" xr:uid="{00000000-0005-0000-0000-0000E8180000}"/>
    <cellStyle name="Comma 318 2" xfId="14083" xr:uid="{00000000-0005-0000-0000-0000E9180000}"/>
    <cellStyle name="Comma 319" xfId="9677" xr:uid="{00000000-0005-0000-0000-0000EA180000}"/>
    <cellStyle name="Comma 319 2" xfId="14084" xr:uid="{00000000-0005-0000-0000-0000EB180000}"/>
    <cellStyle name="Comma 32" xfId="1195" xr:uid="{00000000-0005-0000-0000-0000EC180000}"/>
    <cellStyle name="Comma 32 2" xfId="14085" xr:uid="{00000000-0005-0000-0000-0000ED180000}"/>
    <cellStyle name="Comma 320" xfId="9697" xr:uid="{00000000-0005-0000-0000-0000EE180000}"/>
    <cellStyle name="Comma 320 2" xfId="14086" xr:uid="{00000000-0005-0000-0000-0000EF180000}"/>
    <cellStyle name="Comma 321" xfId="9690" xr:uid="{00000000-0005-0000-0000-0000F0180000}"/>
    <cellStyle name="Comma 321 2" xfId="14087" xr:uid="{00000000-0005-0000-0000-0000F1180000}"/>
    <cellStyle name="Comma 322" xfId="9655" xr:uid="{00000000-0005-0000-0000-0000F2180000}"/>
    <cellStyle name="Comma 322 2" xfId="14088" xr:uid="{00000000-0005-0000-0000-0000F3180000}"/>
    <cellStyle name="Comma 323" xfId="9706" xr:uid="{00000000-0005-0000-0000-0000F4180000}"/>
    <cellStyle name="Comma 323 2" xfId="14089" xr:uid="{00000000-0005-0000-0000-0000F5180000}"/>
    <cellStyle name="Comma 324" xfId="9654" xr:uid="{00000000-0005-0000-0000-0000F6180000}"/>
    <cellStyle name="Comma 324 2" xfId="14090" xr:uid="{00000000-0005-0000-0000-0000F7180000}"/>
    <cellStyle name="Comma 325" xfId="9700" xr:uid="{00000000-0005-0000-0000-0000F8180000}"/>
    <cellStyle name="Comma 325 2" xfId="14091" xr:uid="{00000000-0005-0000-0000-0000F9180000}"/>
    <cellStyle name="Comma 326" xfId="9710" xr:uid="{00000000-0005-0000-0000-0000FA180000}"/>
    <cellStyle name="Comma 326 2" xfId="14092" xr:uid="{00000000-0005-0000-0000-0000FB180000}"/>
    <cellStyle name="Comma 327" xfId="9713" xr:uid="{00000000-0005-0000-0000-0000FC180000}"/>
    <cellStyle name="Comma 327 2" xfId="14093" xr:uid="{00000000-0005-0000-0000-0000FD180000}"/>
    <cellStyle name="Comma 328" xfId="9709" xr:uid="{00000000-0005-0000-0000-0000FE180000}"/>
    <cellStyle name="Comma 328 2" xfId="14094" xr:uid="{00000000-0005-0000-0000-0000FF180000}"/>
    <cellStyle name="Comma 329" xfId="9712" xr:uid="{00000000-0005-0000-0000-000000190000}"/>
    <cellStyle name="Comma 329 2" xfId="14095" xr:uid="{00000000-0005-0000-0000-000001190000}"/>
    <cellStyle name="Comma 33" xfId="1188" xr:uid="{00000000-0005-0000-0000-000002190000}"/>
    <cellStyle name="Comma 33 2" xfId="14096" xr:uid="{00000000-0005-0000-0000-000003190000}"/>
    <cellStyle name="Comma 330" xfId="9708" xr:uid="{00000000-0005-0000-0000-000004190000}"/>
    <cellStyle name="Comma 330 2" xfId="14097" xr:uid="{00000000-0005-0000-0000-000005190000}"/>
    <cellStyle name="Comma 331" xfId="9701" xr:uid="{00000000-0005-0000-0000-000006190000}"/>
    <cellStyle name="Comma 331 2" xfId="14098" xr:uid="{00000000-0005-0000-0000-000007190000}"/>
    <cellStyle name="Comma 332" xfId="9707" xr:uid="{00000000-0005-0000-0000-000008190000}"/>
    <cellStyle name="Comma 332 2" xfId="14099" xr:uid="{00000000-0005-0000-0000-000009190000}"/>
    <cellStyle name="Comma 333" xfId="9702" xr:uid="{00000000-0005-0000-0000-00000A190000}"/>
    <cellStyle name="Comma 333 2" xfId="14100" xr:uid="{00000000-0005-0000-0000-00000B190000}"/>
    <cellStyle name="Comma 334" xfId="9653" xr:uid="{00000000-0005-0000-0000-00000C190000}"/>
    <cellStyle name="Comma 334 2" xfId="14101" xr:uid="{00000000-0005-0000-0000-00000D190000}"/>
    <cellStyle name="Comma 335" xfId="9703" xr:uid="{00000000-0005-0000-0000-00000E190000}"/>
    <cellStyle name="Comma 335 2" xfId="14102" xr:uid="{00000000-0005-0000-0000-00000F190000}"/>
    <cellStyle name="Comma 336" xfId="9711" xr:uid="{00000000-0005-0000-0000-000010190000}"/>
    <cellStyle name="Comma 336 2" xfId="14103" xr:uid="{00000000-0005-0000-0000-000011190000}"/>
    <cellStyle name="Comma 337" xfId="9714" xr:uid="{00000000-0005-0000-0000-000012190000}"/>
    <cellStyle name="Comma 337 2" xfId="14104" xr:uid="{00000000-0005-0000-0000-000013190000}"/>
    <cellStyle name="Comma 338" xfId="9715" xr:uid="{00000000-0005-0000-0000-000014190000}"/>
    <cellStyle name="Comma 338 2" xfId="14105" xr:uid="{00000000-0005-0000-0000-000015190000}"/>
    <cellStyle name="Comma 339" xfId="9716" xr:uid="{00000000-0005-0000-0000-000016190000}"/>
    <cellStyle name="Comma 339 2" xfId="14106" xr:uid="{00000000-0005-0000-0000-000017190000}"/>
    <cellStyle name="Comma 34" xfId="1235" xr:uid="{00000000-0005-0000-0000-000018190000}"/>
    <cellStyle name="Comma 34 2" xfId="14107" xr:uid="{00000000-0005-0000-0000-000019190000}"/>
    <cellStyle name="Comma 340" xfId="9717" xr:uid="{00000000-0005-0000-0000-00001A190000}"/>
    <cellStyle name="Comma 340 2" xfId="14108" xr:uid="{00000000-0005-0000-0000-00001B190000}"/>
    <cellStyle name="Comma 341" xfId="9718" xr:uid="{00000000-0005-0000-0000-00001C190000}"/>
    <cellStyle name="Comma 341 2" xfId="14109" xr:uid="{00000000-0005-0000-0000-00001D190000}"/>
    <cellStyle name="Comma 342" xfId="9719" xr:uid="{00000000-0005-0000-0000-00001E190000}"/>
    <cellStyle name="Comma 342 2" xfId="14110" xr:uid="{00000000-0005-0000-0000-00001F190000}"/>
    <cellStyle name="Comma 343" xfId="9720" xr:uid="{00000000-0005-0000-0000-000020190000}"/>
    <cellStyle name="Comma 343 2" xfId="14111" xr:uid="{00000000-0005-0000-0000-000021190000}"/>
    <cellStyle name="Comma 344" xfId="9721" xr:uid="{00000000-0005-0000-0000-000022190000}"/>
    <cellStyle name="Comma 344 2" xfId="14112" xr:uid="{00000000-0005-0000-0000-000023190000}"/>
    <cellStyle name="Comma 345" xfId="9722" xr:uid="{00000000-0005-0000-0000-000024190000}"/>
    <cellStyle name="Comma 345 2" xfId="14113" xr:uid="{00000000-0005-0000-0000-000025190000}"/>
    <cellStyle name="Comma 346" xfId="9723" xr:uid="{00000000-0005-0000-0000-000026190000}"/>
    <cellStyle name="Comma 346 2" xfId="14114" xr:uid="{00000000-0005-0000-0000-000027190000}"/>
    <cellStyle name="Comma 347" xfId="9726" xr:uid="{00000000-0005-0000-0000-000028190000}"/>
    <cellStyle name="Comma 347 2" xfId="14115" xr:uid="{00000000-0005-0000-0000-000029190000}"/>
    <cellStyle name="Comma 348" xfId="9730" xr:uid="{00000000-0005-0000-0000-00002A190000}"/>
    <cellStyle name="Comma 348 2" xfId="14116" xr:uid="{00000000-0005-0000-0000-00002B190000}"/>
    <cellStyle name="Comma 349" xfId="9728" xr:uid="{00000000-0005-0000-0000-00002C190000}"/>
    <cellStyle name="Comma 349 2" xfId="14117" xr:uid="{00000000-0005-0000-0000-00002D190000}"/>
    <cellStyle name="Comma 35" xfId="1179" xr:uid="{00000000-0005-0000-0000-00002E190000}"/>
    <cellStyle name="Comma 35 2" xfId="14118" xr:uid="{00000000-0005-0000-0000-00002F190000}"/>
    <cellStyle name="Comma 350" xfId="9725" xr:uid="{00000000-0005-0000-0000-000030190000}"/>
    <cellStyle name="Comma 350 2" xfId="14119" xr:uid="{00000000-0005-0000-0000-000031190000}"/>
    <cellStyle name="Comma 351" xfId="9704" xr:uid="{00000000-0005-0000-0000-000032190000}"/>
    <cellStyle name="Comma 351 2" xfId="14120" xr:uid="{00000000-0005-0000-0000-000033190000}"/>
    <cellStyle name="Comma 352" xfId="9735" xr:uid="{00000000-0005-0000-0000-000034190000}"/>
    <cellStyle name="Comma 352 2" xfId="14121" xr:uid="{00000000-0005-0000-0000-000035190000}"/>
    <cellStyle name="Comma 353" xfId="9738" xr:uid="{00000000-0005-0000-0000-000036190000}"/>
    <cellStyle name="Comma 353 2" xfId="14122" xr:uid="{00000000-0005-0000-0000-000037190000}"/>
    <cellStyle name="Comma 354" xfId="9734" xr:uid="{00000000-0005-0000-0000-000038190000}"/>
    <cellStyle name="Comma 354 2" xfId="14123" xr:uid="{00000000-0005-0000-0000-000039190000}"/>
    <cellStyle name="Comma 355" xfId="9724" xr:uid="{00000000-0005-0000-0000-00003A190000}"/>
    <cellStyle name="Comma 355 2" xfId="14124" xr:uid="{00000000-0005-0000-0000-00003B190000}"/>
    <cellStyle name="Comma 356" xfId="9727" xr:uid="{00000000-0005-0000-0000-00003C190000}"/>
    <cellStyle name="Comma 356 2" xfId="14125" xr:uid="{00000000-0005-0000-0000-00003D190000}"/>
    <cellStyle name="Comma 357" xfId="9743" xr:uid="{00000000-0005-0000-0000-00003E190000}"/>
    <cellStyle name="Comma 357 2" xfId="14126" xr:uid="{00000000-0005-0000-0000-00003F190000}"/>
    <cellStyle name="Comma 358" xfId="9736" xr:uid="{00000000-0005-0000-0000-000040190000}"/>
    <cellStyle name="Comma 358 2" xfId="14127" xr:uid="{00000000-0005-0000-0000-000041190000}"/>
    <cellStyle name="Comma 359" xfId="9744" xr:uid="{00000000-0005-0000-0000-000042190000}"/>
    <cellStyle name="Comma 359 2" xfId="14128" xr:uid="{00000000-0005-0000-0000-000043190000}"/>
    <cellStyle name="Comma 36" xfId="2253" xr:uid="{00000000-0005-0000-0000-000044190000}"/>
    <cellStyle name="Comma 36 2" xfId="14129" xr:uid="{00000000-0005-0000-0000-000045190000}"/>
    <cellStyle name="Comma 360" xfId="9746" xr:uid="{00000000-0005-0000-0000-000046190000}"/>
    <cellStyle name="Comma 360 2" xfId="14130" xr:uid="{00000000-0005-0000-0000-000047190000}"/>
    <cellStyle name="Comma 361" xfId="9732" xr:uid="{00000000-0005-0000-0000-000048190000}"/>
    <cellStyle name="Comma 361 2" xfId="14131" xr:uid="{00000000-0005-0000-0000-000049190000}"/>
    <cellStyle name="Comma 362" xfId="9740" xr:uid="{00000000-0005-0000-0000-00004A190000}"/>
    <cellStyle name="Comma 362 2" xfId="14132" xr:uid="{00000000-0005-0000-0000-00004B190000}"/>
    <cellStyle name="Comma 363" xfId="9705" xr:uid="{00000000-0005-0000-0000-00004C190000}"/>
    <cellStyle name="Comma 363 2" xfId="14133" xr:uid="{00000000-0005-0000-0000-00004D190000}"/>
    <cellStyle name="Comma 364" xfId="9742" xr:uid="{00000000-0005-0000-0000-00004E190000}"/>
    <cellStyle name="Comma 364 2" xfId="14134" xr:uid="{00000000-0005-0000-0000-00004F190000}"/>
    <cellStyle name="Comma 365" xfId="9679" xr:uid="{00000000-0005-0000-0000-000050190000}"/>
    <cellStyle name="Comma 365 2" xfId="14135" xr:uid="{00000000-0005-0000-0000-000051190000}"/>
    <cellStyle name="Comma 366" xfId="9733" xr:uid="{00000000-0005-0000-0000-000052190000}"/>
    <cellStyle name="Comma 366 2" xfId="14136" xr:uid="{00000000-0005-0000-0000-000053190000}"/>
    <cellStyle name="Comma 367" xfId="9741" xr:uid="{00000000-0005-0000-0000-000054190000}"/>
    <cellStyle name="Comma 367 2" xfId="14137" xr:uid="{00000000-0005-0000-0000-000055190000}"/>
    <cellStyle name="Comma 368" xfId="9747" xr:uid="{00000000-0005-0000-0000-000056190000}"/>
    <cellStyle name="Comma 368 2" xfId="14138" xr:uid="{00000000-0005-0000-0000-000057190000}"/>
    <cellStyle name="Comma 369" xfId="9749" xr:uid="{00000000-0005-0000-0000-000058190000}"/>
    <cellStyle name="Comma 369 2" xfId="14139" xr:uid="{00000000-0005-0000-0000-000059190000}"/>
    <cellStyle name="Comma 37" xfId="2397" xr:uid="{00000000-0005-0000-0000-00005A190000}"/>
    <cellStyle name="Comma 37 2" xfId="14140" xr:uid="{00000000-0005-0000-0000-00005B190000}"/>
    <cellStyle name="Comma 370" xfId="9751" xr:uid="{00000000-0005-0000-0000-00005C190000}"/>
    <cellStyle name="Comma 370 2" xfId="14141" xr:uid="{00000000-0005-0000-0000-00005D190000}"/>
    <cellStyle name="Comma 371" xfId="9759" xr:uid="{00000000-0005-0000-0000-00005E190000}"/>
    <cellStyle name="Comma 371 2" xfId="14142" xr:uid="{00000000-0005-0000-0000-00005F190000}"/>
    <cellStyle name="Comma 372" xfId="9761" xr:uid="{00000000-0005-0000-0000-000060190000}"/>
    <cellStyle name="Comma 372 2" xfId="14143" xr:uid="{00000000-0005-0000-0000-000061190000}"/>
    <cellStyle name="Comma 373" xfId="9758" xr:uid="{00000000-0005-0000-0000-000062190000}"/>
    <cellStyle name="Comma 373 2" xfId="14144" xr:uid="{00000000-0005-0000-0000-000063190000}"/>
    <cellStyle name="Comma 374" xfId="9764" xr:uid="{00000000-0005-0000-0000-000064190000}"/>
    <cellStyle name="Comma 374 2" xfId="14145" xr:uid="{00000000-0005-0000-0000-000065190000}"/>
    <cellStyle name="Comma 375" xfId="9757" xr:uid="{00000000-0005-0000-0000-000066190000}"/>
    <cellStyle name="Comma 375 2" xfId="14146" xr:uid="{00000000-0005-0000-0000-000067190000}"/>
    <cellStyle name="Comma 376" xfId="9763" xr:uid="{00000000-0005-0000-0000-000068190000}"/>
    <cellStyle name="Comma 376 2" xfId="14147" xr:uid="{00000000-0005-0000-0000-000069190000}"/>
    <cellStyle name="Comma 377" xfId="9756" xr:uid="{00000000-0005-0000-0000-00006A190000}"/>
    <cellStyle name="Comma 377 2" xfId="14148" xr:uid="{00000000-0005-0000-0000-00006B190000}"/>
    <cellStyle name="Comma 378" xfId="9760" xr:uid="{00000000-0005-0000-0000-00006C190000}"/>
    <cellStyle name="Comma 378 2" xfId="14149" xr:uid="{00000000-0005-0000-0000-00006D190000}"/>
    <cellStyle name="Comma 379" xfId="9755" xr:uid="{00000000-0005-0000-0000-00006E190000}"/>
    <cellStyle name="Comma 379 2" xfId="14150" xr:uid="{00000000-0005-0000-0000-00006F190000}"/>
    <cellStyle name="Comma 38" xfId="3561" xr:uid="{00000000-0005-0000-0000-000070190000}"/>
    <cellStyle name="Comma 38 2" xfId="14151" xr:uid="{00000000-0005-0000-0000-000071190000}"/>
    <cellStyle name="Comma 380" xfId="9752" xr:uid="{00000000-0005-0000-0000-000072190000}"/>
    <cellStyle name="Comma 380 2" xfId="14152" xr:uid="{00000000-0005-0000-0000-000073190000}"/>
    <cellStyle name="Comma 381" xfId="9766" xr:uid="{00000000-0005-0000-0000-000074190000}"/>
    <cellStyle name="Comma 381 2" xfId="14153" xr:uid="{00000000-0005-0000-0000-000075190000}"/>
    <cellStyle name="Comma 382" xfId="9768" xr:uid="{00000000-0005-0000-0000-000076190000}"/>
    <cellStyle name="Comma 382 2" xfId="14154" xr:uid="{00000000-0005-0000-0000-000077190000}"/>
    <cellStyle name="Comma 383" xfId="9767" xr:uid="{00000000-0005-0000-0000-000078190000}"/>
    <cellStyle name="Comma 383 2" xfId="14155" xr:uid="{00000000-0005-0000-0000-000079190000}"/>
    <cellStyle name="Comma 384" xfId="9770" xr:uid="{00000000-0005-0000-0000-00007A190000}"/>
    <cellStyle name="Comma 384 2" xfId="14156" xr:uid="{00000000-0005-0000-0000-00007B190000}"/>
    <cellStyle name="Comma 385" xfId="9771" xr:uid="{00000000-0005-0000-0000-00007C190000}"/>
    <cellStyle name="Comma 385 2" xfId="14157" xr:uid="{00000000-0005-0000-0000-00007D190000}"/>
    <cellStyle name="Comma 386" xfId="9769" xr:uid="{00000000-0005-0000-0000-00007E190000}"/>
    <cellStyle name="Comma 386 2" xfId="14158" xr:uid="{00000000-0005-0000-0000-00007F190000}"/>
    <cellStyle name="Comma 387" xfId="9772" xr:uid="{00000000-0005-0000-0000-000080190000}"/>
    <cellStyle name="Comma 387 2" xfId="14159" xr:uid="{00000000-0005-0000-0000-000081190000}"/>
    <cellStyle name="Comma 388" xfId="9773" xr:uid="{00000000-0005-0000-0000-000082190000}"/>
    <cellStyle name="Comma 388 2" xfId="14160" xr:uid="{00000000-0005-0000-0000-000083190000}"/>
    <cellStyle name="Comma 389" xfId="9774" xr:uid="{00000000-0005-0000-0000-000084190000}"/>
    <cellStyle name="Comma 389 2" xfId="14161" xr:uid="{00000000-0005-0000-0000-000085190000}"/>
    <cellStyle name="Comma 39" xfId="3568" xr:uid="{00000000-0005-0000-0000-000086190000}"/>
    <cellStyle name="Comma 39 2" xfId="14162" xr:uid="{00000000-0005-0000-0000-000087190000}"/>
    <cellStyle name="Comma 390" xfId="9775" xr:uid="{00000000-0005-0000-0000-000088190000}"/>
    <cellStyle name="Comma 390 2" xfId="14163" xr:uid="{00000000-0005-0000-0000-000089190000}"/>
    <cellStyle name="Comma 391" xfId="9776" xr:uid="{00000000-0005-0000-0000-00008A190000}"/>
    <cellStyle name="Comma 391 2" xfId="14164" xr:uid="{00000000-0005-0000-0000-00008B190000}"/>
    <cellStyle name="Comma 392" xfId="9777" xr:uid="{00000000-0005-0000-0000-00008C190000}"/>
    <cellStyle name="Comma 392 2" xfId="14165" xr:uid="{00000000-0005-0000-0000-00008D190000}"/>
    <cellStyle name="Comma 393" xfId="9778" xr:uid="{00000000-0005-0000-0000-00008E190000}"/>
    <cellStyle name="Comma 393 2" xfId="14166" xr:uid="{00000000-0005-0000-0000-00008F190000}"/>
    <cellStyle name="Comma 394" xfId="9779" xr:uid="{00000000-0005-0000-0000-000090190000}"/>
    <cellStyle name="Comma 394 2" xfId="14167" xr:uid="{00000000-0005-0000-0000-000091190000}"/>
    <cellStyle name="Comma 395" xfId="9780" xr:uid="{00000000-0005-0000-0000-000092190000}"/>
    <cellStyle name="Comma 395 2" xfId="14168" xr:uid="{00000000-0005-0000-0000-000093190000}"/>
    <cellStyle name="Comma 396" xfId="9781" xr:uid="{00000000-0005-0000-0000-000094190000}"/>
    <cellStyle name="Comma 396 2" xfId="14169" xr:uid="{00000000-0005-0000-0000-000095190000}"/>
    <cellStyle name="Comma 397" xfId="9782" xr:uid="{00000000-0005-0000-0000-000096190000}"/>
    <cellStyle name="Comma 397 2" xfId="14170" xr:uid="{00000000-0005-0000-0000-000097190000}"/>
    <cellStyle name="Comma 398" xfId="9783" xr:uid="{00000000-0005-0000-0000-000098190000}"/>
    <cellStyle name="Comma 398 2" xfId="14171" xr:uid="{00000000-0005-0000-0000-000099190000}"/>
    <cellStyle name="Comma 399" xfId="9784" xr:uid="{00000000-0005-0000-0000-00009A190000}"/>
    <cellStyle name="Comma 399 2" xfId="14172" xr:uid="{00000000-0005-0000-0000-00009B190000}"/>
    <cellStyle name="Comma 4" xfId="12" xr:uid="{00000000-0005-0000-0000-00009C190000}"/>
    <cellStyle name="Comma 4 2" xfId="14173" xr:uid="{00000000-0005-0000-0000-00009D190000}"/>
    <cellStyle name="Comma 40" xfId="4417" xr:uid="{00000000-0005-0000-0000-00009E190000}"/>
    <cellStyle name="Comma 40 2" xfId="14174" xr:uid="{00000000-0005-0000-0000-00009F190000}"/>
    <cellStyle name="Comma 400" xfId="9785" xr:uid="{00000000-0005-0000-0000-0000A0190000}"/>
    <cellStyle name="Comma 400 2" xfId="14175" xr:uid="{00000000-0005-0000-0000-0000A1190000}"/>
    <cellStyle name="Comma 401" xfId="9786" xr:uid="{00000000-0005-0000-0000-0000A2190000}"/>
    <cellStyle name="Comma 401 2" xfId="14176" xr:uid="{00000000-0005-0000-0000-0000A3190000}"/>
    <cellStyle name="Comma 402" xfId="9787" xr:uid="{00000000-0005-0000-0000-0000A4190000}"/>
    <cellStyle name="Comma 402 2" xfId="14177" xr:uid="{00000000-0005-0000-0000-0000A5190000}"/>
    <cellStyle name="Comma 403" xfId="9788" xr:uid="{00000000-0005-0000-0000-0000A6190000}"/>
    <cellStyle name="Comma 403 2" xfId="14178" xr:uid="{00000000-0005-0000-0000-0000A7190000}"/>
    <cellStyle name="Comma 404" xfId="9789" xr:uid="{00000000-0005-0000-0000-0000A8190000}"/>
    <cellStyle name="Comma 404 2" xfId="14179" xr:uid="{00000000-0005-0000-0000-0000A9190000}"/>
    <cellStyle name="Comma 405" xfId="9790" xr:uid="{00000000-0005-0000-0000-0000AA190000}"/>
    <cellStyle name="Comma 405 2" xfId="14180" xr:uid="{00000000-0005-0000-0000-0000AB190000}"/>
    <cellStyle name="Comma 406" xfId="9792" xr:uid="{00000000-0005-0000-0000-0000AC190000}"/>
    <cellStyle name="Comma 406 2" xfId="14181" xr:uid="{00000000-0005-0000-0000-0000AD190000}"/>
    <cellStyle name="Comma 407" xfId="9791" xr:uid="{00000000-0005-0000-0000-0000AE190000}"/>
    <cellStyle name="Comma 407 2" xfId="14182" xr:uid="{00000000-0005-0000-0000-0000AF190000}"/>
    <cellStyle name="Comma 408" xfId="9793" xr:uid="{00000000-0005-0000-0000-0000B0190000}"/>
    <cellStyle name="Comma 408 2" xfId="14183" xr:uid="{00000000-0005-0000-0000-0000B1190000}"/>
    <cellStyle name="Comma 408 3" xfId="14184" xr:uid="{00000000-0005-0000-0000-0000B2190000}"/>
    <cellStyle name="Comma 409" xfId="14185" xr:uid="{00000000-0005-0000-0000-0000B3190000}"/>
    <cellStyle name="Comma 41" xfId="4871" xr:uid="{00000000-0005-0000-0000-0000B4190000}"/>
    <cellStyle name="Comma 410" xfId="14186" xr:uid="{00000000-0005-0000-0000-0000B5190000}"/>
    <cellStyle name="Comma 411" xfId="14187" xr:uid="{00000000-0005-0000-0000-0000B6190000}"/>
    <cellStyle name="Comma 412" xfId="14188" xr:uid="{00000000-0005-0000-0000-0000B7190000}"/>
    <cellStyle name="Comma 413" xfId="14189" xr:uid="{00000000-0005-0000-0000-0000B8190000}"/>
    <cellStyle name="Comma 414" xfId="14190" xr:uid="{00000000-0005-0000-0000-0000B9190000}"/>
    <cellStyle name="Comma 415" xfId="14191" xr:uid="{00000000-0005-0000-0000-0000BA190000}"/>
    <cellStyle name="Comma 416" xfId="14192" xr:uid="{00000000-0005-0000-0000-0000BB190000}"/>
    <cellStyle name="Comma 417" xfId="14193" xr:uid="{00000000-0005-0000-0000-0000BC190000}"/>
    <cellStyle name="Comma 418" xfId="14194" xr:uid="{00000000-0005-0000-0000-0000BD190000}"/>
    <cellStyle name="Comma 419" xfId="14195" xr:uid="{00000000-0005-0000-0000-0000BE190000}"/>
    <cellStyle name="Comma 42" xfId="4875" xr:uid="{00000000-0005-0000-0000-0000BF190000}"/>
    <cellStyle name="Comma 420" xfId="14196" xr:uid="{00000000-0005-0000-0000-0000C0190000}"/>
    <cellStyle name="Comma 421" xfId="14197" xr:uid="{00000000-0005-0000-0000-0000C1190000}"/>
    <cellStyle name="Comma 422" xfId="14198" xr:uid="{00000000-0005-0000-0000-0000C2190000}"/>
    <cellStyle name="Comma 423" xfId="14199" xr:uid="{00000000-0005-0000-0000-0000C3190000}"/>
    <cellStyle name="Comma 424" xfId="14200" xr:uid="{00000000-0005-0000-0000-0000C4190000}"/>
    <cellStyle name="Comma 425" xfId="14201" xr:uid="{00000000-0005-0000-0000-0000C5190000}"/>
    <cellStyle name="Comma 426" xfId="14202" xr:uid="{00000000-0005-0000-0000-0000C6190000}"/>
    <cellStyle name="Comma 427" xfId="14203" xr:uid="{00000000-0005-0000-0000-0000C7190000}"/>
    <cellStyle name="Comma 428" xfId="14204" xr:uid="{00000000-0005-0000-0000-0000C8190000}"/>
    <cellStyle name="Comma 429" xfId="14205" xr:uid="{00000000-0005-0000-0000-0000C9190000}"/>
    <cellStyle name="Comma 43" xfId="4876" xr:uid="{00000000-0005-0000-0000-0000CA190000}"/>
    <cellStyle name="Comma 430" xfId="14206" xr:uid="{00000000-0005-0000-0000-0000CB190000}"/>
    <cellStyle name="Comma 431" xfId="14207" xr:uid="{00000000-0005-0000-0000-0000CC190000}"/>
    <cellStyle name="Comma 432" xfId="14208" xr:uid="{00000000-0005-0000-0000-0000CD190000}"/>
    <cellStyle name="Comma 433" xfId="14209" xr:uid="{00000000-0005-0000-0000-0000CE190000}"/>
    <cellStyle name="Comma 434" xfId="14210" xr:uid="{00000000-0005-0000-0000-0000CF190000}"/>
    <cellStyle name="Comma 435" xfId="14211" xr:uid="{00000000-0005-0000-0000-0000D0190000}"/>
    <cellStyle name="Comma 436" xfId="14212" xr:uid="{00000000-0005-0000-0000-0000D1190000}"/>
    <cellStyle name="Comma 437" xfId="14213" xr:uid="{00000000-0005-0000-0000-0000D2190000}"/>
    <cellStyle name="Comma 438" xfId="14214" xr:uid="{00000000-0005-0000-0000-0000D3190000}"/>
    <cellStyle name="Comma 439" xfId="14215" xr:uid="{00000000-0005-0000-0000-0000D4190000}"/>
    <cellStyle name="Comma 44" xfId="4874" xr:uid="{00000000-0005-0000-0000-0000D5190000}"/>
    <cellStyle name="Comma 440" xfId="14216" xr:uid="{00000000-0005-0000-0000-0000D6190000}"/>
    <cellStyle name="Comma 441" xfId="14217" xr:uid="{00000000-0005-0000-0000-0000D7190000}"/>
    <cellStyle name="Comma 442" xfId="14218" xr:uid="{00000000-0005-0000-0000-0000D8190000}"/>
    <cellStyle name="Comma 443" xfId="14219" xr:uid="{00000000-0005-0000-0000-0000D9190000}"/>
    <cellStyle name="Comma 444" xfId="14220" xr:uid="{00000000-0005-0000-0000-0000DA190000}"/>
    <cellStyle name="Comma 445" xfId="14221" xr:uid="{00000000-0005-0000-0000-0000DB190000}"/>
    <cellStyle name="Comma 446" xfId="14222" xr:uid="{00000000-0005-0000-0000-0000DC190000}"/>
    <cellStyle name="Comma 447" xfId="14223" xr:uid="{00000000-0005-0000-0000-0000DD190000}"/>
    <cellStyle name="Comma 448" xfId="14224" xr:uid="{00000000-0005-0000-0000-0000DE190000}"/>
    <cellStyle name="Comma 449" xfId="14225" xr:uid="{00000000-0005-0000-0000-0000DF190000}"/>
    <cellStyle name="Comma 45" xfId="4879" xr:uid="{00000000-0005-0000-0000-0000E0190000}"/>
    <cellStyle name="Comma 450" xfId="14226" xr:uid="{00000000-0005-0000-0000-0000E1190000}"/>
    <cellStyle name="Comma 451" xfId="14227" xr:uid="{00000000-0005-0000-0000-0000E2190000}"/>
    <cellStyle name="Comma 452" xfId="14228" xr:uid="{00000000-0005-0000-0000-0000E3190000}"/>
    <cellStyle name="Comma 453" xfId="14229" xr:uid="{00000000-0005-0000-0000-0000E4190000}"/>
    <cellStyle name="Comma 454" xfId="14230" xr:uid="{00000000-0005-0000-0000-0000E5190000}"/>
    <cellStyle name="Comma 455" xfId="14231" xr:uid="{00000000-0005-0000-0000-0000E6190000}"/>
    <cellStyle name="Comma 456" xfId="14232" xr:uid="{00000000-0005-0000-0000-0000E7190000}"/>
    <cellStyle name="Comma 457" xfId="14233" xr:uid="{00000000-0005-0000-0000-0000E8190000}"/>
    <cellStyle name="Comma 458" xfId="14234" xr:uid="{00000000-0005-0000-0000-0000E9190000}"/>
    <cellStyle name="Comma 459" xfId="14235" xr:uid="{00000000-0005-0000-0000-0000EA190000}"/>
    <cellStyle name="Comma 46" xfId="4877" xr:uid="{00000000-0005-0000-0000-0000EB190000}"/>
    <cellStyle name="Comma 460" xfId="14236" xr:uid="{00000000-0005-0000-0000-0000EC190000}"/>
    <cellStyle name="Comma 461" xfId="14237" xr:uid="{00000000-0005-0000-0000-0000ED190000}"/>
    <cellStyle name="Comma 462" xfId="14238" xr:uid="{00000000-0005-0000-0000-0000EE190000}"/>
    <cellStyle name="Comma 463" xfId="14239" xr:uid="{00000000-0005-0000-0000-0000EF190000}"/>
    <cellStyle name="Comma 464" xfId="14240" xr:uid="{00000000-0005-0000-0000-0000F0190000}"/>
    <cellStyle name="Comma 465" xfId="14241" xr:uid="{00000000-0005-0000-0000-0000F1190000}"/>
    <cellStyle name="Comma 466" xfId="14242" xr:uid="{00000000-0005-0000-0000-0000F2190000}"/>
    <cellStyle name="Comma 467" xfId="14243" xr:uid="{00000000-0005-0000-0000-0000F3190000}"/>
    <cellStyle name="Comma 468" xfId="14244" xr:uid="{00000000-0005-0000-0000-0000F4190000}"/>
    <cellStyle name="Comma 469" xfId="14245" xr:uid="{00000000-0005-0000-0000-0000F5190000}"/>
    <cellStyle name="Comma 47" xfId="4878" xr:uid="{00000000-0005-0000-0000-0000F6190000}"/>
    <cellStyle name="Comma 470" xfId="14246" xr:uid="{00000000-0005-0000-0000-0000F7190000}"/>
    <cellStyle name="Comma 471" xfId="14247" xr:uid="{00000000-0005-0000-0000-0000F8190000}"/>
    <cellStyle name="Comma 472" xfId="14248" xr:uid="{00000000-0005-0000-0000-0000F9190000}"/>
    <cellStyle name="Comma 473" xfId="14249" xr:uid="{00000000-0005-0000-0000-0000FA190000}"/>
    <cellStyle name="Comma 474" xfId="14250" xr:uid="{00000000-0005-0000-0000-0000FB190000}"/>
    <cellStyle name="Comma 475" xfId="14251" xr:uid="{00000000-0005-0000-0000-0000FC190000}"/>
    <cellStyle name="Comma 476" xfId="14252" xr:uid="{00000000-0005-0000-0000-0000FD190000}"/>
    <cellStyle name="Comma 477" xfId="14253" xr:uid="{00000000-0005-0000-0000-0000FE190000}"/>
    <cellStyle name="Comma 478" xfId="14254" xr:uid="{00000000-0005-0000-0000-0000FF190000}"/>
    <cellStyle name="Comma 479" xfId="14255" xr:uid="{00000000-0005-0000-0000-0000001A0000}"/>
    <cellStyle name="Comma 48" xfId="4882" xr:uid="{00000000-0005-0000-0000-0000011A0000}"/>
    <cellStyle name="Comma 480" xfId="14256" xr:uid="{00000000-0005-0000-0000-0000021A0000}"/>
    <cellStyle name="Comma 481" xfId="14257" xr:uid="{00000000-0005-0000-0000-0000031A0000}"/>
    <cellStyle name="Comma 482" xfId="14258" xr:uid="{00000000-0005-0000-0000-0000041A0000}"/>
    <cellStyle name="Comma 483" xfId="14259" xr:uid="{00000000-0005-0000-0000-0000051A0000}"/>
    <cellStyle name="Comma 49" xfId="4880" xr:uid="{00000000-0005-0000-0000-0000061A0000}"/>
    <cellStyle name="Comma 5" xfId="13" xr:uid="{00000000-0005-0000-0000-0000071A0000}"/>
    <cellStyle name="Comma 5 2" xfId="14" xr:uid="{00000000-0005-0000-0000-0000081A0000}"/>
    <cellStyle name="Comma 5 2 2" xfId="15" xr:uid="{00000000-0005-0000-0000-0000091A0000}"/>
    <cellStyle name="Comma 5 2 2 2" xfId="14260" xr:uid="{00000000-0005-0000-0000-00000A1A0000}"/>
    <cellStyle name="Comma 5 2 3" xfId="16" xr:uid="{00000000-0005-0000-0000-00000B1A0000}"/>
    <cellStyle name="Comma 5 2 3 2" xfId="14261" xr:uid="{00000000-0005-0000-0000-00000C1A0000}"/>
    <cellStyle name="Comma 5 2 4" xfId="14262" xr:uid="{00000000-0005-0000-0000-00000D1A0000}"/>
    <cellStyle name="Comma 5 3" xfId="17" xr:uid="{00000000-0005-0000-0000-00000E1A0000}"/>
    <cellStyle name="Comma 5 3 2" xfId="14263" xr:uid="{00000000-0005-0000-0000-00000F1A0000}"/>
    <cellStyle name="Comma 5 4" xfId="14264" xr:uid="{00000000-0005-0000-0000-0000101A0000}"/>
    <cellStyle name="Comma 50" xfId="4884" xr:uid="{00000000-0005-0000-0000-0000111A0000}"/>
    <cellStyle name="Comma 51" xfId="4881" xr:uid="{00000000-0005-0000-0000-0000121A0000}"/>
    <cellStyle name="Comma 52" xfId="4883" xr:uid="{00000000-0005-0000-0000-0000131A0000}"/>
    <cellStyle name="Comma 53" xfId="4885" xr:uid="{00000000-0005-0000-0000-0000141A0000}"/>
    <cellStyle name="Comma 54" xfId="4886" xr:uid="{00000000-0005-0000-0000-0000151A0000}"/>
    <cellStyle name="Comma 55" xfId="4887" xr:uid="{00000000-0005-0000-0000-0000161A0000}"/>
    <cellStyle name="Comma 56" xfId="4888" xr:uid="{00000000-0005-0000-0000-0000171A0000}"/>
    <cellStyle name="Comma 57" xfId="4889" xr:uid="{00000000-0005-0000-0000-0000181A0000}"/>
    <cellStyle name="Comma 58" xfId="4890" xr:uid="{00000000-0005-0000-0000-0000191A0000}"/>
    <cellStyle name="Comma 59" xfId="4894" xr:uid="{00000000-0005-0000-0000-00001A1A0000}"/>
    <cellStyle name="Comma 6" xfId="18" xr:uid="{00000000-0005-0000-0000-00001B1A0000}"/>
    <cellStyle name="Comma 6 2" xfId="19" xr:uid="{00000000-0005-0000-0000-00001C1A0000}"/>
    <cellStyle name="Comma 6 2 2" xfId="14265" xr:uid="{00000000-0005-0000-0000-00001D1A0000}"/>
    <cellStyle name="Comma 6 3" xfId="14266" xr:uid="{00000000-0005-0000-0000-00001E1A0000}"/>
    <cellStyle name="Comma 60" xfId="4906" xr:uid="{00000000-0005-0000-0000-00001F1A0000}"/>
    <cellStyle name="Comma 61" xfId="4908" xr:uid="{00000000-0005-0000-0000-0000201A0000}"/>
    <cellStyle name="Comma 62" xfId="4907" xr:uid="{00000000-0005-0000-0000-0000211A0000}"/>
    <cellStyle name="Comma 63" xfId="4909" xr:uid="{00000000-0005-0000-0000-0000221A0000}"/>
    <cellStyle name="Comma 64" xfId="4912" xr:uid="{00000000-0005-0000-0000-0000231A0000}"/>
    <cellStyle name="Comma 65" xfId="4911" xr:uid="{00000000-0005-0000-0000-0000241A0000}"/>
    <cellStyle name="Comma 66" xfId="4958" xr:uid="{00000000-0005-0000-0000-0000251A0000}"/>
    <cellStyle name="Comma 67" xfId="4960" xr:uid="{00000000-0005-0000-0000-0000261A0000}"/>
    <cellStyle name="Comma 68" xfId="4963" xr:uid="{00000000-0005-0000-0000-0000271A0000}"/>
    <cellStyle name="Comma 69" xfId="4965" xr:uid="{00000000-0005-0000-0000-0000281A0000}"/>
    <cellStyle name="Comma 7" xfId="20" xr:uid="{00000000-0005-0000-0000-0000291A0000}"/>
    <cellStyle name="Comma 7 2" xfId="21" xr:uid="{00000000-0005-0000-0000-00002A1A0000}"/>
    <cellStyle name="Comma 7 2 2" xfId="14267" xr:uid="{00000000-0005-0000-0000-00002B1A0000}"/>
    <cellStyle name="Comma 7 3" xfId="14268" xr:uid="{00000000-0005-0000-0000-00002C1A0000}"/>
    <cellStyle name="Comma 70" xfId="4964" xr:uid="{00000000-0005-0000-0000-00002D1A0000}"/>
    <cellStyle name="Comma 71" xfId="4959" xr:uid="{00000000-0005-0000-0000-00002E1A0000}"/>
    <cellStyle name="Comma 72" xfId="4966" xr:uid="{00000000-0005-0000-0000-00002F1A0000}"/>
    <cellStyle name="Comma 73" xfId="4967" xr:uid="{00000000-0005-0000-0000-0000301A0000}"/>
    <cellStyle name="Comma 74" xfId="5418" xr:uid="{00000000-0005-0000-0000-0000311A0000}"/>
    <cellStyle name="Comma 74 2" xfId="14269" xr:uid="{00000000-0005-0000-0000-0000321A0000}"/>
    <cellStyle name="Comma 75" xfId="9432" xr:uid="{00000000-0005-0000-0000-0000331A0000}"/>
    <cellStyle name="Comma 75 2" xfId="14270" xr:uid="{00000000-0005-0000-0000-0000341A0000}"/>
    <cellStyle name="Comma 76" xfId="9451" xr:uid="{00000000-0005-0000-0000-0000351A0000}"/>
    <cellStyle name="Comma 76 2" xfId="14271" xr:uid="{00000000-0005-0000-0000-0000361A0000}"/>
    <cellStyle name="Comma 77" xfId="9458" xr:uid="{00000000-0005-0000-0000-0000371A0000}"/>
    <cellStyle name="Comma 77 2" xfId="14272" xr:uid="{00000000-0005-0000-0000-0000381A0000}"/>
    <cellStyle name="Comma 78" xfId="9460" xr:uid="{00000000-0005-0000-0000-0000391A0000}"/>
    <cellStyle name="Comma 78 2" xfId="14273" xr:uid="{00000000-0005-0000-0000-00003A1A0000}"/>
    <cellStyle name="Comma 79" xfId="9457" xr:uid="{00000000-0005-0000-0000-00003B1A0000}"/>
    <cellStyle name="Comma 79 2" xfId="14274" xr:uid="{00000000-0005-0000-0000-00003C1A0000}"/>
    <cellStyle name="Comma 8" xfId="101" xr:uid="{00000000-0005-0000-0000-00003D1A0000}"/>
    <cellStyle name="Comma 8 2" xfId="14275" xr:uid="{00000000-0005-0000-0000-00003E1A0000}"/>
    <cellStyle name="Comma 80" xfId="9444" xr:uid="{00000000-0005-0000-0000-00003F1A0000}"/>
    <cellStyle name="Comma 80 2" xfId="14276" xr:uid="{00000000-0005-0000-0000-0000401A0000}"/>
    <cellStyle name="Comma 81" xfId="9456" xr:uid="{00000000-0005-0000-0000-0000411A0000}"/>
    <cellStyle name="Comma 81 2" xfId="14277" xr:uid="{00000000-0005-0000-0000-0000421A0000}"/>
    <cellStyle name="Comma 82" xfId="9442" xr:uid="{00000000-0005-0000-0000-0000431A0000}"/>
    <cellStyle name="Comma 82 2" xfId="14278" xr:uid="{00000000-0005-0000-0000-0000441A0000}"/>
    <cellStyle name="Comma 83" xfId="9459" xr:uid="{00000000-0005-0000-0000-0000451A0000}"/>
    <cellStyle name="Comma 83 2" xfId="14279" xr:uid="{00000000-0005-0000-0000-0000461A0000}"/>
    <cellStyle name="Comma 84" xfId="9466" xr:uid="{00000000-0005-0000-0000-0000471A0000}"/>
    <cellStyle name="Comma 84 2" xfId="14280" xr:uid="{00000000-0005-0000-0000-0000481A0000}"/>
    <cellStyle name="Comma 85" xfId="9462" xr:uid="{00000000-0005-0000-0000-0000491A0000}"/>
    <cellStyle name="Comma 85 2" xfId="14281" xr:uid="{00000000-0005-0000-0000-00004A1A0000}"/>
    <cellStyle name="Comma 86" xfId="9465" xr:uid="{00000000-0005-0000-0000-00004B1A0000}"/>
    <cellStyle name="Comma 86 2" xfId="14282" xr:uid="{00000000-0005-0000-0000-00004C1A0000}"/>
    <cellStyle name="Comma 87" xfId="9464" xr:uid="{00000000-0005-0000-0000-00004D1A0000}"/>
    <cellStyle name="Comma 87 2" xfId="14283" xr:uid="{00000000-0005-0000-0000-00004E1A0000}"/>
    <cellStyle name="Comma 88" xfId="9440" xr:uid="{00000000-0005-0000-0000-00004F1A0000}"/>
    <cellStyle name="Comma 88 2" xfId="14284" xr:uid="{00000000-0005-0000-0000-0000501A0000}"/>
    <cellStyle name="Comma 89" xfId="9454" xr:uid="{00000000-0005-0000-0000-0000511A0000}"/>
    <cellStyle name="Comma 89 2" xfId="14285" xr:uid="{00000000-0005-0000-0000-0000521A0000}"/>
    <cellStyle name="Comma 9" xfId="161" xr:uid="{00000000-0005-0000-0000-0000531A0000}"/>
    <cellStyle name="Comma 9 2" xfId="14286" xr:uid="{00000000-0005-0000-0000-0000541A0000}"/>
    <cellStyle name="Comma 90" xfId="9452" xr:uid="{00000000-0005-0000-0000-0000551A0000}"/>
    <cellStyle name="Comma 90 2" xfId="14287" xr:uid="{00000000-0005-0000-0000-0000561A0000}"/>
    <cellStyle name="Comma 91" xfId="9453" xr:uid="{00000000-0005-0000-0000-0000571A0000}"/>
    <cellStyle name="Comma 91 2" xfId="14288" xr:uid="{00000000-0005-0000-0000-0000581A0000}"/>
    <cellStyle name="Comma 92" xfId="9461" xr:uid="{00000000-0005-0000-0000-0000591A0000}"/>
    <cellStyle name="Comma 92 2" xfId="14289" xr:uid="{00000000-0005-0000-0000-00005A1A0000}"/>
    <cellStyle name="Comma 93" xfId="9455" xr:uid="{00000000-0005-0000-0000-00005B1A0000}"/>
    <cellStyle name="Comma 93 2" xfId="14290" xr:uid="{00000000-0005-0000-0000-00005C1A0000}"/>
    <cellStyle name="Comma 94" xfId="9463" xr:uid="{00000000-0005-0000-0000-00005D1A0000}"/>
    <cellStyle name="Comma 94 2" xfId="14291" xr:uid="{00000000-0005-0000-0000-00005E1A0000}"/>
    <cellStyle name="Comma 95" xfId="9471" xr:uid="{00000000-0005-0000-0000-00005F1A0000}"/>
    <cellStyle name="Comma 95 2" xfId="14292" xr:uid="{00000000-0005-0000-0000-0000601A0000}"/>
    <cellStyle name="Comma 96" xfId="9469" xr:uid="{00000000-0005-0000-0000-0000611A0000}"/>
    <cellStyle name="Comma 96 2" xfId="14293" xr:uid="{00000000-0005-0000-0000-0000621A0000}"/>
    <cellStyle name="Comma 97" xfId="9484" xr:uid="{00000000-0005-0000-0000-0000631A0000}"/>
    <cellStyle name="Comma 97 2" xfId="14294" xr:uid="{00000000-0005-0000-0000-0000641A0000}"/>
    <cellStyle name="Comma 98" xfId="9487" xr:uid="{00000000-0005-0000-0000-0000651A0000}"/>
    <cellStyle name="Comma 98 2" xfId="14295" xr:uid="{00000000-0005-0000-0000-0000661A0000}"/>
    <cellStyle name="Comma 99" xfId="9483" xr:uid="{00000000-0005-0000-0000-0000671A0000}"/>
    <cellStyle name="Comma 99 2" xfId="14296" xr:uid="{00000000-0005-0000-0000-0000681A0000}"/>
    <cellStyle name="Comma_osnovni troskovnik 02" xfId="4972" xr:uid="{00000000-0005-0000-0000-0000691A0000}"/>
    <cellStyle name="Currency" xfId="38" xr:uid="{00000000-0005-0000-0000-00006A1A0000}"/>
    <cellStyle name="Currency [0]" xfId="39" xr:uid="{00000000-0005-0000-0000-00006B1A0000}"/>
    <cellStyle name="Currency [0] 2" xfId="100" xr:uid="{00000000-0005-0000-0000-00006C1A0000}"/>
    <cellStyle name="Currency [0] 2 2" xfId="14297" xr:uid="{00000000-0005-0000-0000-00006D1A0000}"/>
    <cellStyle name="Currency [0] 3" xfId="4984" xr:uid="{00000000-0005-0000-0000-00006E1A0000}"/>
    <cellStyle name="Currency [0] 3 2" xfId="14298" xr:uid="{00000000-0005-0000-0000-00006F1A0000}"/>
    <cellStyle name="Currency [0] 4" xfId="14299" xr:uid="{00000000-0005-0000-0000-0000701A0000}"/>
    <cellStyle name="Currency 10" xfId="213" xr:uid="{00000000-0005-0000-0000-0000711A0000}"/>
    <cellStyle name="Currency 10 2" xfId="14300" xr:uid="{00000000-0005-0000-0000-0000721A0000}"/>
    <cellStyle name="Currency 100" xfId="4942" xr:uid="{00000000-0005-0000-0000-0000731A0000}"/>
    <cellStyle name="Currency 101" xfId="4943" xr:uid="{00000000-0005-0000-0000-0000741A0000}"/>
    <cellStyle name="Currency 102" xfId="4944" xr:uid="{00000000-0005-0000-0000-0000751A0000}"/>
    <cellStyle name="Currency 103" xfId="4946" xr:uid="{00000000-0005-0000-0000-0000761A0000}"/>
    <cellStyle name="Currency 104" xfId="4947" xr:uid="{00000000-0005-0000-0000-0000771A0000}"/>
    <cellStyle name="Currency 105" xfId="4945" xr:uid="{00000000-0005-0000-0000-0000781A0000}"/>
    <cellStyle name="Currency 106" xfId="4948" xr:uid="{00000000-0005-0000-0000-0000791A0000}"/>
    <cellStyle name="Currency 107" xfId="4949" xr:uid="{00000000-0005-0000-0000-00007A1A0000}"/>
    <cellStyle name="Currency 108" xfId="4950" xr:uid="{00000000-0005-0000-0000-00007B1A0000}"/>
    <cellStyle name="Currency 109" xfId="4951" xr:uid="{00000000-0005-0000-0000-00007C1A0000}"/>
    <cellStyle name="Currency 11" xfId="211" xr:uid="{00000000-0005-0000-0000-00007D1A0000}"/>
    <cellStyle name="Currency 11 2" xfId="14301" xr:uid="{00000000-0005-0000-0000-00007E1A0000}"/>
    <cellStyle name="Currency 110" xfId="4952" xr:uid="{00000000-0005-0000-0000-00007F1A0000}"/>
    <cellStyle name="Currency 111" xfId="4953" xr:uid="{00000000-0005-0000-0000-0000801A0000}"/>
    <cellStyle name="Currency 112" xfId="4954" xr:uid="{00000000-0005-0000-0000-0000811A0000}"/>
    <cellStyle name="Currency 113" xfId="4955" xr:uid="{00000000-0005-0000-0000-0000821A0000}"/>
    <cellStyle name="Currency 114" xfId="4956" xr:uid="{00000000-0005-0000-0000-0000831A0000}"/>
    <cellStyle name="Currency 115" xfId="4957" xr:uid="{00000000-0005-0000-0000-0000841A0000}"/>
    <cellStyle name="Currency 116" xfId="4962" xr:uid="{00000000-0005-0000-0000-0000851A0000}"/>
    <cellStyle name="Currency 117" xfId="4961" xr:uid="{00000000-0005-0000-0000-0000861A0000}"/>
    <cellStyle name="Currency 118" xfId="4983" xr:uid="{00000000-0005-0000-0000-0000871A0000}"/>
    <cellStyle name="Currency 118 2" xfId="14302" xr:uid="{00000000-0005-0000-0000-0000881A0000}"/>
    <cellStyle name="Currency 119" xfId="14303" xr:uid="{00000000-0005-0000-0000-0000891A0000}"/>
    <cellStyle name="Currency 119 2" xfId="14304" xr:uid="{00000000-0005-0000-0000-00008A1A0000}"/>
    <cellStyle name="Currency 12" xfId="216" xr:uid="{00000000-0005-0000-0000-00008B1A0000}"/>
    <cellStyle name="Currency 12 2" xfId="14305" xr:uid="{00000000-0005-0000-0000-00008C1A0000}"/>
    <cellStyle name="Currency 120" xfId="14306" xr:uid="{00000000-0005-0000-0000-00008D1A0000}"/>
    <cellStyle name="Currency 120 2" xfId="14307" xr:uid="{00000000-0005-0000-0000-00008E1A0000}"/>
    <cellStyle name="Currency 121" xfId="14308" xr:uid="{00000000-0005-0000-0000-00008F1A0000}"/>
    <cellStyle name="Currency 121 2" xfId="14309" xr:uid="{00000000-0005-0000-0000-0000901A0000}"/>
    <cellStyle name="Currency 122" xfId="14310" xr:uid="{00000000-0005-0000-0000-0000911A0000}"/>
    <cellStyle name="Currency 122 2" xfId="14311" xr:uid="{00000000-0005-0000-0000-0000921A0000}"/>
    <cellStyle name="Currency 123" xfId="14312" xr:uid="{00000000-0005-0000-0000-0000931A0000}"/>
    <cellStyle name="Currency 124" xfId="14313" xr:uid="{00000000-0005-0000-0000-0000941A0000}"/>
    <cellStyle name="Currency 125" xfId="14314" xr:uid="{00000000-0005-0000-0000-0000951A0000}"/>
    <cellStyle name="Currency 126" xfId="14315" xr:uid="{00000000-0005-0000-0000-0000961A0000}"/>
    <cellStyle name="Currency 127" xfId="14316" xr:uid="{00000000-0005-0000-0000-0000971A0000}"/>
    <cellStyle name="Currency 128" xfId="14317" xr:uid="{00000000-0005-0000-0000-0000981A0000}"/>
    <cellStyle name="Currency 129" xfId="14318" xr:uid="{00000000-0005-0000-0000-0000991A0000}"/>
    <cellStyle name="Currency 13" xfId="227" xr:uid="{00000000-0005-0000-0000-00009A1A0000}"/>
    <cellStyle name="Currency 13 2" xfId="14319" xr:uid="{00000000-0005-0000-0000-00009B1A0000}"/>
    <cellStyle name="Currency 130" xfId="14320" xr:uid="{00000000-0005-0000-0000-00009C1A0000}"/>
    <cellStyle name="Currency 131" xfId="14321" xr:uid="{00000000-0005-0000-0000-00009D1A0000}"/>
    <cellStyle name="Currency 132" xfId="14322" xr:uid="{00000000-0005-0000-0000-00009E1A0000}"/>
    <cellStyle name="Currency 133" xfId="14323" xr:uid="{00000000-0005-0000-0000-00009F1A0000}"/>
    <cellStyle name="Currency 134" xfId="14324" xr:uid="{00000000-0005-0000-0000-0000A01A0000}"/>
    <cellStyle name="Currency 135" xfId="14325" xr:uid="{00000000-0005-0000-0000-0000A11A0000}"/>
    <cellStyle name="Currency 136" xfId="14326" xr:uid="{00000000-0005-0000-0000-0000A21A0000}"/>
    <cellStyle name="Currency 137" xfId="14327" xr:uid="{00000000-0005-0000-0000-0000A31A0000}"/>
    <cellStyle name="Currency 138" xfId="14328" xr:uid="{00000000-0005-0000-0000-0000A41A0000}"/>
    <cellStyle name="Currency 139" xfId="14329" xr:uid="{00000000-0005-0000-0000-0000A51A0000}"/>
    <cellStyle name="Currency 14" xfId="225" xr:uid="{00000000-0005-0000-0000-0000A61A0000}"/>
    <cellStyle name="Currency 14 2" xfId="14330" xr:uid="{00000000-0005-0000-0000-0000A71A0000}"/>
    <cellStyle name="Currency 140" xfId="14331" xr:uid="{00000000-0005-0000-0000-0000A81A0000}"/>
    <cellStyle name="Currency 141" xfId="14332" xr:uid="{00000000-0005-0000-0000-0000A91A0000}"/>
    <cellStyle name="Currency 142" xfId="14333" xr:uid="{00000000-0005-0000-0000-0000AA1A0000}"/>
    <cellStyle name="Currency 143" xfId="14334" xr:uid="{00000000-0005-0000-0000-0000AB1A0000}"/>
    <cellStyle name="Currency 144" xfId="14335" xr:uid="{00000000-0005-0000-0000-0000AC1A0000}"/>
    <cellStyle name="Currency 145" xfId="14336" xr:uid="{00000000-0005-0000-0000-0000AD1A0000}"/>
    <cellStyle name="Currency 146" xfId="14337" xr:uid="{00000000-0005-0000-0000-0000AE1A0000}"/>
    <cellStyle name="Currency 147" xfId="14338" xr:uid="{00000000-0005-0000-0000-0000AF1A0000}"/>
    <cellStyle name="Currency 148" xfId="14339" xr:uid="{00000000-0005-0000-0000-0000B01A0000}"/>
    <cellStyle name="Currency 149" xfId="14340" xr:uid="{00000000-0005-0000-0000-0000B11A0000}"/>
    <cellStyle name="Currency 15" xfId="231" xr:uid="{00000000-0005-0000-0000-0000B21A0000}"/>
    <cellStyle name="Currency 15 2" xfId="14341" xr:uid="{00000000-0005-0000-0000-0000B31A0000}"/>
    <cellStyle name="Currency 150" xfId="14342" xr:uid="{00000000-0005-0000-0000-0000B41A0000}"/>
    <cellStyle name="Currency 151" xfId="14343" xr:uid="{00000000-0005-0000-0000-0000B51A0000}"/>
    <cellStyle name="Currency 152" xfId="14344" xr:uid="{00000000-0005-0000-0000-0000B61A0000}"/>
    <cellStyle name="Currency 153" xfId="14345" xr:uid="{00000000-0005-0000-0000-0000B71A0000}"/>
    <cellStyle name="Currency 154" xfId="14346" xr:uid="{00000000-0005-0000-0000-0000B81A0000}"/>
    <cellStyle name="Currency 155" xfId="14347" xr:uid="{00000000-0005-0000-0000-0000B91A0000}"/>
    <cellStyle name="Currency 156" xfId="14348" xr:uid="{00000000-0005-0000-0000-0000BA1A0000}"/>
    <cellStyle name="Currency 157" xfId="14349" xr:uid="{00000000-0005-0000-0000-0000BB1A0000}"/>
    <cellStyle name="Currency 158" xfId="14350" xr:uid="{00000000-0005-0000-0000-0000BC1A0000}"/>
    <cellStyle name="Currency 159" xfId="14351" xr:uid="{00000000-0005-0000-0000-0000BD1A0000}"/>
    <cellStyle name="Currency 16" xfId="235" xr:uid="{00000000-0005-0000-0000-0000BE1A0000}"/>
    <cellStyle name="Currency 16 2" xfId="14352" xr:uid="{00000000-0005-0000-0000-0000BF1A0000}"/>
    <cellStyle name="Currency 160" xfId="14353" xr:uid="{00000000-0005-0000-0000-0000C01A0000}"/>
    <cellStyle name="Currency 161" xfId="14354" xr:uid="{00000000-0005-0000-0000-0000C11A0000}"/>
    <cellStyle name="Currency 162" xfId="14355" xr:uid="{00000000-0005-0000-0000-0000C21A0000}"/>
    <cellStyle name="Currency 17" xfId="561" xr:uid="{00000000-0005-0000-0000-0000C31A0000}"/>
    <cellStyle name="Currency 17 2" xfId="14356" xr:uid="{00000000-0005-0000-0000-0000C41A0000}"/>
    <cellStyle name="Currency 18" xfId="585" xr:uid="{00000000-0005-0000-0000-0000C51A0000}"/>
    <cellStyle name="Currency 18 2" xfId="14357" xr:uid="{00000000-0005-0000-0000-0000C61A0000}"/>
    <cellStyle name="Currency 19" xfId="398" xr:uid="{00000000-0005-0000-0000-0000C71A0000}"/>
    <cellStyle name="Currency 19 2" xfId="14358" xr:uid="{00000000-0005-0000-0000-0000C81A0000}"/>
    <cellStyle name="Currency 2" xfId="48" xr:uid="{00000000-0005-0000-0000-0000C91A0000}"/>
    <cellStyle name="Currency 2 2" xfId="109" xr:uid="{00000000-0005-0000-0000-0000CA1A0000}"/>
    <cellStyle name="Currency 2 2 2" xfId="4989" xr:uid="{00000000-0005-0000-0000-0000CB1A0000}"/>
    <cellStyle name="Currency 2 2 2 2" xfId="14359" xr:uid="{00000000-0005-0000-0000-0000CC1A0000}"/>
    <cellStyle name="Currency 2 2 3" xfId="14360" xr:uid="{00000000-0005-0000-0000-0000CD1A0000}"/>
    <cellStyle name="Currency 2 3" xfId="14361" xr:uid="{00000000-0005-0000-0000-0000CE1A0000}"/>
    <cellStyle name="Currency 20" xfId="635" xr:uid="{00000000-0005-0000-0000-0000CF1A0000}"/>
    <cellStyle name="Currency 20 2" xfId="14362" xr:uid="{00000000-0005-0000-0000-0000D01A0000}"/>
    <cellStyle name="Currency 21" xfId="415" xr:uid="{00000000-0005-0000-0000-0000D11A0000}"/>
    <cellStyle name="Currency 21 2" xfId="14363" xr:uid="{00000000-0005-0000-0000-0000D21A0000}"/>
    <cellStyle name="Currency 22" xfId="637" xr:uid="{00000000-0005-0000-0000-0000D31A0000}"/>
    <cellStyle name="Currency 22 2" xfId="14364" xr:uid="{00000000-0005-0000-0000-0000D41A0000}"/>
    <cellStyle name="Currency 23" xfId="702" xr:uid="{00000000-0005-0000-0000-0000D51A0000}"/>
    <cellStyle name="Currency 23 2" xfId="14365" xr:uid="{00000000-0005-0000-0000-0000D61A0000}"/>
    <cellStyle name="Currency 24" xfId="711" xr:uid="{00000000-0005-0000-0000-0000D71A0000}"/>
    <cellStyle name="Currency 24 2" xfId="14366" xr:uid="{00000000-0005-0000-0000-0000D81A0000}"/>
    <cellStyle name="Currency 25" xfId="1152" xr:uid="{00000000-0005-0000-0000-0000D91A0000}"/>
    <cellStyle name="Currency 25 2" xfId="14367" xr:uid="{00000000-0005-0000-0000-0000DA1A0000}"/>
    <cellStyle name="Currency 26" xfId="724" xr:uid="{00000000-0005-0000-0000-0000DB1A0000}"/>
    <cellStyle name="Currency 26 2" xfId="14368" xr:uid="{00000000-0005-0000-0000-0000DC1A0000}"/>
    <cellStyle name="Currency 27" xfId="1194" xr:uid="{00000000-0005-0000-0000-0000DD1A0000}"/>
    <cellStyle name="Currency 27 2" xfId="14369" xr:uid="{00000000-0005-0000-0000-0000DE1A0000}"/>
    <cellStyle name="Currency 28" xfId="1592" xr:uid="{00000000-0005-0000-0000-0000DF1A0000}"/>
    <cellStyle name="Currency 28 2" xfId="14370" xr:uid="{00000000-0005-0000-0000-0000E01A0000}"/>
    <cellStyle name="Currency 29" xfId="2008" xr:uid="{00000000-0005-0000-0000-0000E11A0000}"/>
    <cellStyle name="Currency 29 2" xfId="14371" xr:uid="{00000000-0005-0000-0000-0000E21A0000}"/>
    <cellStyle name="Currency 3" xfId="99" xr:uid="{00000000-0005-0000-0000-0000E31A0000}"/>
    <cellStyle name="Currency 3 2" xfId="14372" xr:uid="{00000000-0005-0000-0000-0000E41A0000}"/>
    <cellStyle name="Currency 30" xfId="2175" xr:uid="{00000000-0005-0000-0000-0000E51A0000}"/>
    <cellStyle name="Currency 30 2" xfId="14373" xr:uid="{00000000-0005-0000-0000-0000E61A0000}"/>
    <cellStyle name="Currency 31" xfId="2772" xr:uid="{00000000-0005-0000-0000-0000E71A0000}"/>
    <cellStyle name="Currency 31 2" xfId="14374" xr:uid="{00000000-0005-0000-0000-0000E81A0000}"/>
    <cellStyle name="Currency 32" xfId="2990" xr:uid="{00000000-0005-0000-0000-0000E91A0000}"/>
    <cellStyle name="Currency 32 2" xfId="14375" xr:uid="{00000000-0005-0000-0000-0000EA1A0000}"/>
    <cellStyle name="Currency 33" xfId="3560" xr:uid="{00000000-0005-0000-0000-0000EB1A0000}"/>
    <cellStyle name="Currency 33 2" xfId="14376" xr:uid="{00000000-0005-0000-0000-0000EC1A0000}"/>
    <cellStyle name="Currency 34" xfId="3569" xr:uid="{00000000-0005-0000-0000-0000ED1A0000}"/>
    <cellStyle name="Currency 34 2" xfId="14377" xr:uid="{00000000-0005-0000-0000-0000EE1A0000}"/>
    <cellStyle name="Currency 35" xfId="4416" xr:uid="{00000000-0005-0000-0000-0000EF1A0000}"/>
    <cellStyle name="Currency 35 2" xfId="14378" xr:uid="{00000000-0005-0000-0000-0000F01A0000}"/>
    <cellStyle name="Currency 36" xfId="4849" xr:uid="{00000000-0005-0000-0000-0000F11A0000}"/>
    <cellStyle name="Currency 37" xfId="4852" xr:uid="{00000000-0005-0000-0000-0000F21A0000}"/>
    <cellStyle name="Currency 38" xfId="4851" xr:uid="{00000000-0005-0000-0000-0000F31A0000}"/>
    <cellStyle name="Currency 39" xfId="4855" xr:uid="{00000000-0005-0000-0000-0000F41A0000}"/>
    <cellStyle name="Currency 4" xfId="159" xr:uid="{00000000-0005-0000-0000-0000F51A0000}"/>
    <cellStyle name="Currency 4 2" xfId="14379" xr:uid="{00000000-0005-0000-0000-0000F61A0000}"/>
    <cellStyle name="Currency 40" xfId="4853" xr:uid="{00000000-0005-0000-0000-0000F71A0000}"/>
    <cellStyle name="Currency 41" xfId="4856" xr:uid="{00000000-0005-0000-0000-0000F81A0000}"/>
    <cellStyle name="Currency 42" xfId="4857" xr:uid="{00000000-0005-0000-0000-0000F91A0000}"/>
    <cellStyle name="Currency 43" xfId="4858" xr:uid="{00000000-0005-0000-0000-0000FA1A0000}"/>
    <cellStyle name="Currency 44" xfId="4860" xr:uid="{00000000-0005-0000-0000-0000FB1A0000}"/>
    <cellStyle name="Currency 45" xfId="4861" xr:uid="{00000000-0005-0000-0000-0000FC1A0000}"/>
    <cellStyle name="Currency 46" xfId="4859" xr:uid="{00000000-0005-0000-0000-0000FD1A0000}"/>
    <cellStyle name="Currency 47" xfId="4862" xr:uid="{00000000-0005-0000-0000-0000FE1A0000}"/>
    <cellStyle name="Currency 48" xfId="4863" xr:uid="{00000000-0005-0000-0000-0000FF1A0000}"/>
    <cellStyle name="Currency 49" xfId="4864" xr:uid="{00000000-0005-0000-0000-0000001B0000}"/>
    <cellStyle name="Currency 5" xfId="199" xr:uid="{00000000-0005-0000-0000-0000011B0000}"/>
    <cellStyle name="Currency 5 2" xfId="14380" xr:uid="{00000000-0005-0000-0000-0000021B0000}"/>
    <cellStyle name="Currency 50" xfId="4865" xr:uid="{00000000-0005-0000-0000-0000031B0000}"/>
    <cellStyle name="Currency 51" xfId="4866" xr:uid="{00000000-0005-0000-0000-0000041B0000}"/>
    <cellStyle name="Currency 52" xfId="4867" xr:uid="{00000000-0005-0000-0000-0000051B0000}"/>
    <cellStyle name="Currency 53" xfId="4868" xr:uid="{00000000-0005-0000-0000-0000061B0000}"/>
    <cellStyle name="Currency 54" xfId="4869" xr:uid="{00000000-0005-0000-0000-0000071B0000}"/>
    <cellStyle name="Currency 55" xfId="4870" xr:uid="{00000000-0005-0000-0000-0000081B0000}"/>
    <cellStyle name="Currency 56" xfId="4892" xr:uid="{00000000-0005-0000-0000-0000091B0000}"/>
    <cellStyle name="Currency 57" xfId="4891" xr:uid="{00000000-0005-0000-0000-00000A1B0000}"/>
    <cellStyle name="Currency 58" xfId="4893" xr:uid="{00000000-0005-0000-0000-00000B1B0000}"/>
    <cellStyle name="Currency 59" xfId="4895" xr:uid="{00000000-0005-0000-0000-00000C1B0000}"/>
    <cellStyle name="Currency 6" xfId="205" xr:uid="{00000000-0005-0000-0000-00000D1B0000}"/>
    <cellStyle name="Currency 6 2" xfId="14381" xr:uid="{00000000-0005-0000-0000-00000E1B0000}"/>
    <cellStyle name="Currency 60" xfId="4896" xr:uid="{00000000-0005-0000-0000-00000F1B0000}"/>
    <cellStyle name="Currency 61" xfId="4897" xr:uid="{00000000-0005-0000-0000-0000101B0000}"/>
    <cellStyle name="Currency 62" xfId="4898" xr:uid="{00000000-0005-0000-0000-0000111B0000}"/>
    <cellStyle name="Currency 63" xfId="4899" xr:uid="{00000000-0005-0000-0000-0000121B0000}"/>
    <cellStyle name="Currency 64" xfId="4900" xr:uid="{00000000-0005-0000-0000-0000131B0000}"/>
    <cellStyle name="Currency 65" xfId="4901" xr:uid="{00000000-0005-0000-0000-0000141B0000}"/>
    <cellStyle name="Currency 66" xfId="4902" xr:uid="{00000000-0005-0000-0000-0000151B0000}"/>
    <cellStyle name="Currency 67" xfId="4903" xr:uid="{00000000-0005-0000-0000-0000161B0000}"/>
    <cellStyle name="Currency 68" xfId="4904" xr:uid="{00000000-0005-0000-0000-0000171B0000}"/>
    <cellStyle name="Currency 69" xfId="4905" xr:uid="{00000000-0005-0000-0000-0000181B0000}"/>
    <cellStyle name="Currency 7" xfId="214" xr:uid="{00000000-0005-0000-0000-0000191B0000}"/>
    <cellStyle name="Currency 7 2" xfId="14382" xr:uid="{00000000-0005-0000-0000-00001A1B0000}"/>
    <cellStyle name="Currency 70" xfId="4910" xr:uid="{00000000-0005-0000-0000-00001B1B0000}"/>
    <cellStyle name="Currency 71" xfId="4914" xr:uid="{00000000-0005-0000-0000-00001C1B0000}"/>
    <cellStyle name="Currency 72" xfId="4915" xr:uid="{00000000-0005-0000-0000-00001D1B0000}"/>
    <cellStyle name="Currency 73" xfId="4913" xr:uid="{00000000-0005-0000-0000-00001E1B0000}"/>
    <cellStyle name="Currency 74" xfId="4916" xr:uid="{00000000-0005-0000-0000-00001F1B0000}"/>
    <cellStyle name="Currency 75" xfId="4917" xr:uid="{00000000-0005-0000-0000-0000201B0000}"/>
    <cellStyle name="Currency 76" xfId="4919" xr:uid="{00000000-0005-0000-0000-0000211B0000}"/>
    <cellStyle name="Currency 77" xfId="4918" xr:uid="{00000000-0005-0000-0000-0000221B0000}"/>
    <cellStyle name="Currency 78" xfId="4921" xr:uid="{00000000-0005-0000-0000-0000231B0000}"/>
    <cellStyle name="Currency 79" xfId="4920" xr:uid="{00000000-0005-0000-0000-0000241B0000}"/>
    <cellStyle name="Currency 8" xfId="215" xr:uid="{00000000-0005-0000-0000-0000251B0000}"/>
    <cellStyle name="Currency 8 2" xfId="14383" xr:uid="{00000000-0005-0000-0000-0000261B0000}"/>
    <cellStyle name="Currency 80" xfId="4922" xr:uid="{00000000-0005-0000-0000-0000271B0000}"/>
    <cellStyle name="Currency 81" xfId="4923" xr:uid="{00000000-0005-0000-0000-0000281B0000}"/>
    <cellStyle name="Currency 82" xfId="4924" xr:uid="{00000000-0005-0000-0000-0000291B0000}"/>
    <cellStyle name="Currency 83" xfId="4925" xr:uid="{00000000-0005-0000-0000-00002A1B0000}"/>
    <cellStyle name="Currency 84" xfId="4926" xr:uid="{00000000-0005-0000-0000-00002B1B0000}"/>
    <cellStyle name="Currency 85" xfId="4927" xr:uid="{00000000-0005-0000-0000-00002C1B0000}"/>
    <cellStyle name="Currency 86" xfId="4928" xr:uid="{00000000-0005-0000-0000-00002D1B0000}"/>
    <cellStyle name="Currency 87" xfId="4929" xr:uid="{00000000-0005-0000-0000-00002E1B0000}"/>
    <cellStyle name="Currency 88" xfId="4930" xr:uid="{00000000-0005-0000-0000-00002F1B0000}"/>
    <cellStyle name="Currency 89" xfId="4931" xr:uid="{00000000-0005-0000-0000-0000301B0000}"/>
    <cellStyle name="Currency 9" xfId="207" xr:uid="{00000000-0005-0000-0000-0000311B0000}"/>
    <cellStyle name="Currency 9 2" xfId="14384" xr:uid="{00000000-0005-0000-0000-0000321B0000}"/>
    <cellStyle name="Currency 90" xfId="4933" xr:uid="{00000000-0005-0000-0000-0000331B0000}"/>
    <cellStyle name="Currency 91" xfId="4934" xr:uid="{00000000-0005-0000-0000-0000341B0000}"/>
    <cellStyle name="Currency 92" xfId="4932" xr:uid="{00000000-0005-0000-0000-0000351B0000}"/>
    <cellStyle name="Currency 93" xfId="4935" xr:uid="{00000000-0005-0000-0000-0000361B0000}"/>
    <cellStyle name="Currency 94" xfId="4936" xr:uid="{00000000-0005-0000-0000-0000371B0000}"/>
    <cellStyle name="Currency 95" xfId="4937" xr:uid="{00000000-0005-0000-0000-0000381B0000}"/>
    <cellStyle name="Currency 96" xfId="4938" xr:uid="{00000000-0005-0000-0000-0000391B0000}"/>
    <cellStyle name="Currency 97" xfId="4939" xr:uid="{00000000-0005-0000-0000-00003A1B0000}"/>
    <cellStyle name="Currency 98" xfId="4940" xr:uid="{00000000-0005-0000-0000-00003B1B0000}"/>
    <cellStyle name="Currency 99" xfId="4941" xr:uid="{00000000-0005-0000-0000-00003C1B0000}"/>
    <cellStyle name="Dobro" xfId="9813" xr:uid="{00000000-0005-0000-0000-00003D1B0000}"/>
    <cellStyle name="Dobro 2" xfId="72" xr:uid="{00000000-0005-0000-0000-00003E1B0000}"/>
    <cellStyle name="Dobro 2 2" xfId="160" xr:uid="{00000000-0005-0000-0000-00003F1B0000}"/>
    <cellStyle name="Dobro 2 2 2" xfId="5021" xr:uid="{00000000-0005-0000-0000-0000401B0000}"/>
    <cellStyle name="Dobro 3" xfId="132" xr:uid="{00000000-0005-0000-0000-0000411B0000}"/>
    <cellStyle name="Dobro 3 2" xfId="4997" xr:uid="{00000000-0005-0000-0000-0000421B0000}"/>
    <cellStyle name="Excel Built-in Normal" xfId="218" xr:uid="{00000000-0005-0000-0000-0000431B0000}"/>
    <cellStyle name="Explanatory Text" xfId="280" xr:uid="{00000000-0005-0000-0000-0000441B0000}"/>
    <cellStyle name="Explanatory Text 2" xfId="5089" xr:uid="{00000000-0005-0000-0000-0000451B0000}"/>
    <cellStyle name="Good" xfId="281" xr:uid="{00000000-0005-0000-0000-0000461B0000}"/>
    <cellStyle name="Good 2" xfId="73" xr:uid="{00000000-0005-0000-0000-0000471B0000}"/>
    <cellStyle name="Good 2 2" xfId="133" xr:uid="{00000000-0005-0000-0000-0000481B0000}"/>
    <cellStyle name="Good 2 2 2" xfId="4998" xr:uid="{00000000-0005-0000-0000-0000491B0000}"/>
    <cellStyle name="Good 3" xfId="4847" xr:uid="{00000000-0005-0000-0000-00004A1B0000}"/>
    <cellStyle name="Good 4" xfId="5090" xr:uid="{00000000-0005-0000-0000-00004B1B0000}"/>
    <cellStyle name="Heading" xfId="310" xr:uid="{00000000-0005-0000-0000-00004C1B0000}"/>
    <cellStyle name="Heading 1" xfId="282" xr:uid="{00000000-0005-0000-0000-00004D1B0000}"/>
    <cellStyle name="Heading 1 2" xfId="5091" xr:uid="{00000000-0005-0000-0000-00004E1B0000}"/>
    <cellStyle name="Heading 2" xfId="283" xr:uid="{00000000-0005-0000-0000-00004F1B0000}"/>
    <cellStyle name="Heading 2 2" xfId="5092" xr:uid="{00000000-0005-0000-0000-0000501B0000}"/>
    <cellStyle name="Heading 3" xfId="284" xr:uid="{00000000-0005-0000-0000-0000511B0000}"/>
    <cellStyle name="Heading 3 2" xfId="5093" xr:uid="{00000000-0005-0000-0000-0000521B0000}"/>
    <cellStyle name="Heading 4" xfId="285" xr:uid="{00000000-0005-0000-0000-0000531B0000}"/>
    <cellStyle name="Heading 4 2" xfId="5094" xr:uid="{00000000-0005-0000-0000-0000541B0000}"/>
    <cellStyle name="Input" xfId="286" xr:uid="{00000000-0005-0000-0000-0000551B0000}"/>
    <cellStyle name="Input 10" xfId="695" xr:uid="{00000000-0005-0000-0000-0000561B0000}"/>
    <cellStyle name="Input 10 10" xfId="4514" xr:uid="{00000000-0005-0000-0000-0000571B0000}"/>
    <cellStyle name="Input 10 10 2" xfId="9112" xr:uid="{00000000-0005-0000-0000-0000581B0000}"/>
    <cellStyle name="Input 10 10 2 2" xfId="14385" xr:uid="{00000000-0005-0000-0000-0000591B0000}"/>
    <cellStyle name="Input 10 10 2 2 2" xfId="14386" xr:uid="{00000000-0005-0000-0000-00005A1B0000}"/>
    <cellStyle name="Input 10 10 2 3" xfId="14387" xr:uid="{00000000-0005-0000-0000-00005B1B0000}"/>
    <cellStyle name="Input 10 10 2 4" xfId="14388" xr:uid="{00000000-0005-0000-0000-00005C1B0000}"/>
    <cellStyle name="Input 10 10 3" xfId="14389" xr:uid="{00000000-0005-0000-0000-00005D1B0000}"/>
    <cellStyle name="Input 10 10 3 2" xfId="14390" xr:uid="{00000000-0005-0000-0000-00005E1B0000}"/>
    <cellStyle name="Input 10 10 4" xfId="14391" xr:uid="{00000000-0005-0000-0000-00005F1B0000}"/>
    <cellStyle name="Input 10 10 5" xfId="14392" xr:uid="{00000000-0005-0000-0000-0000601B0000}"/>
    <cellStyle name="Input 10 11" xfId="5397" xr:uid="{00000000-0005-0000-0000-0000611B0000}"/>
    <cellStyle name="Input 10 11 2" xfId="14393" xr:uid="{00000000-0005-0000-0000-0000621B0000}"/>
    <cellStyle name="Input 10 11 2 2" xfId="14394" xr:uid="{00000000-0005-0000-0000-0000631B0000}"/>
    <cellStyle name="Input 10 11 3" xfId="14395" xr:uid="{00000000-0005-0000-0000-0000641B0000}"/>
    <cellStyle name="Input 10 11 4" xfId="14396" xr:uid="{00000000-0005-0000-0000-0000651B0000}"/>
    <cellStyle name="Input 10 12" xfId="14397" xr:uid="{00000000-0005-0000-0000-0000661B0000}"/>
    <cellStyle name="Input 10 12 2" xfId="14398" xr:uid="{00000000-0005-0000-0000-0000671B0000}"/>
    <cellStyle name="Input 10 13" xfId="14399" xr:uid="{00000000-0005-0000-0000-0000681B0000}"/>
    <cellStyle name="Input 10 14" xfId="14400" xr:uid="{00000000-0005-0000-0000-0000691B0000}"/>
    <cellStyle name="Input 10 2" xfId="837" xr:uid="{00000000-0005-0000-0000-00006A1B0000}"/>
    <cellStyle name="Input 10 2 2" xfId="5530" xr:uid="{00000000-0005-0000-0000-00006B1B0000}"/>
    <cellStyle name="Input 10 2 2 2" xfId="14401" xr:uid="{00000000-0005-0000-0000-00006C1B0000}"/>
    <cellStyle name="Input 10 2 2 2 2" xfId="14402" xr:uid="{00000000-0005-0000-0000-00006D1B0000}"/>
    <cellStyle name="Input 10 2 2 3" xfId="14403" xr:uid="{00000000-0005-0000-0000-00006E1B0000}"/>
    <cellStyle name="Input 10 2 2 4" xfId="14404" xr:uid="{00000000-0005-0000-0000-00006F1B0000}"/>
    <cellStyle name="Input 10 2 3" xfId="14405" xr:uid="{00000000-0005-0000-0000-0000701B0000}"/>
    <cellStyle name="Input 10 2 3 2" xfId="14406" xr:uid="{00000000-0005-0000-0000-0000711B0000}"/>
    <cellStyle name="Input 10 2 4" xfId="14407" xr:uid="{00000000-0005-0000-0000-0000721B0000}"/>
    <cellStyle name="Input 10 2 5" xfId="14408" xr:uid="{00000000-0005-0000-0000-0000731B0000}"/>
    <cellStyle name="Input 10 3" xfId="1438" xr:uid="{00000000-0005-0000-0000-0000741B0000}"/>
    <cellStyle name="Input 10 3 2" xfId="6121" xr:uid="{00000000-0005-0000-0000-0000751B0000}"/>
    <cellStyle name="Input 10 3 2 2" xfId="14409" xr:uid="{00000000-0005-0000-0000-0000761B0000}"/>
    <cellStyle name="Input 10 3 2 2 2" xfId="14410" xr:uid="{00000000-0005-0000-0000-0000771B0000}"/>
    <cellStyle name="Input 10 3 2 3" xfId="14411" xr:uid="{00000000-0005-0000-0000-0000781B0000}"/>
    <cellStyle name="Input 10 3 2 4" xfId="14412" xr:uid="{00000000-0005-0000-0000-0000791B0000}"/>
    <cellStyle name="Input 10 3 3" xfId="14413" xr:uid="{00000000-0005-0000-0000-00007A1B0000}"/>
    <cellStyle name="Input 10 3 3 2" xfId="14414" xr:uid="{00000000-0005-0000-0000-00007B1B0000}"/>
    <cellStyle name="Input 10 3 4" xfId="14415" xr:uid="{00000000-0005-0000-0000-00007C1B0000}"/>
    <cellStyle name="Input 10 3 5" xfId="14416" xr:uid="{00000000-0005-0000-0000-00007D1B0000}"/>
    <cellStyle name="Input 10 4" xfId="1854" xr:uid="{00000000-0005-0000-0000-00007E1B0000}"/>
    <cellStyle name="Input 10 4 2" xfId="6536" xr:uid="{00000000-0005-0000-0000-00007F1B0000}"/>
    <cellStyle name="Input 10 4 2 2" xfId="14417" xr:uid="{00000000-0005-0000-0000-0000801B0000}"/>
    <cellStyle name="Input 10 4 2 2 2" xfId="14418" xr:uid="{00000000-0005-0000-0000-0000811B0000}"/>
    <cellStyle name="Input 10 4 2 3" xfId="14419" xr:uid="{00000000-0005-0000-0000-0000821B0000}"/>
    <cellStyle name="Input 10 4 2 4" xfId="14420" xr:uid="{00000000-0005-0000-0000-0000831B0000}"/>
    <cellStyle name="Input 10 4 3" xfId="14421" xr:uid="{00000000-0005-0000-0000-0000841B0000}"/>
    <cellStyle name="Input 10 4 3 2" xfId="14422" xr:uid="{00000000-0005-0000-0000-0000851B0000}"/>
    <cellStyle name="Input 10 4 4" xfId="14423" xr:uid="{00000000-0005-0000-0000-0000861B0000}"/>
    <cellStyle name="Input 10 4 5" xfId="14424" xr:uid="{00000000-0005-0000-0000-0000871B0000}"/>
    <cellStyle name="Input 10 5" xfId="2256" xr:uid="{00000000-0005-0000-0000-0000881B0000}"/>
    <cellStyle name="Input 10 5 2" xfId="6935" xr:uid="{00000000-0005-0000-0000-0000891B0000}"/>
    <cellStyle name="Input 10 5 2 2" xfId="14425" xr:uid="{00000000-0005-0000-0000-00008A1B0000}"/>
    <cellStyle name="Input 10 5 2 2 2" xfId="14426" xr:uid="{00000000-0005-0000-0000-00008B1B0000}"/>
    <cellStyle name="Input 10 5 2 3" xfId="14427" xr:uid="{00000000-0005-0000-0000-00008C1B0000}"/>
    <cellStyle name="Input 10 5 2 4" xfId="14428" xr:uid="{00000000-0005-0000-0000-00008D1B0000}"/>
    <cellStyle name="Input 10 5 3" xfId="14429" xr:uid="{00000000-0005-0000-0000-00008E1B0000}"/>
    <cellStyle name="Input 10 5 3 2" xfId="14430" xr:uid="{00000000-0005-0000-0000-00008F1B0000}"/>
    <cellStyle name="Input 10 5 4" xfId="14431" xr:uid="{00000000-0005-0000-0000-0000901B0000}"/>
    <cellStyle name="Input 10 5 5" xfId="14432" xr:uid="{00000000-0005-0000-0000-0000911B0000}"/>
    <cellStyle name="Input 10 6" xfId="1299" xr:uid="{00000000-0005-0000-0000-0000921B0000}"/>
    <cellStyle name="Input 10 6 2" xfId="5982" xr:uid="{00000000-0005-0000-0000-0000931B0000}"/>
    <cellStyle name="Input 10 6 2 2" xfId="14433" xr:uid="{00000000-0005-0000-0000-0000941B0000}"/>
    <cellStyle name="Input 10 6 2 2 2" xfId="14434" xr:uid="{00000000-0005-0000-0000-0000951B0000}"/>
    <cellStyle name="Input 10 6 2 3" xfId="14435" xr:uid="{00000000-0005-0000-0000-0000961B0000}"/>
    <cellStyle name="Input 10 6 2 4" xfId="14436" xr:uid="{00000000-0005-0000-0000-0000971B0000}"/>
    <cellStyle name="Input 10 6 3" xfId="14437" xr:uid="{00000000-0005-0000-0000-0000981B0000}"/>
    <cellStyle name="Input 10 6 3 2" xfId="14438" xr:uid="{00000000-0005-0000-0000-0000991B0000}"/>
    <cellStyle name="Input 10 6 4" xfId="14439" xr:uid="{00000000-0005-0000-0000-00009A1B0000}"/>
    <cellStyle name="Input 10 6 5" xfId="14440" xr:uid="{00000000-0005-0000-0000-00009B1B0000}"/>
    <cellStyle name="Input 10 7" xfId="3230" xr:uid="{00000000-0005-0000-0000-00009C1B0000}"/>
    <cellStyle name="Input 10 7 2" xfId="7906" xr:uid="{00000000-0005-0000-0000-00009D1B0000}"/>
    <cellStyle name="Input 10 7 2 2" xfId="14441" xr:uid="{00000000-0005-0000-0000-00009E1B0000}"/>
    <cellStyle name="Input 10 7 2 2 2" xfId="14442" xr:uid="{00000000-0005-0000-0000-00009F1B0000}"/>
    <cellStyle name="Input 10 7 2 3" xfId="14443" xr:uid="{00000000-0005-0000-0000-0000A01B0000}"/>
    <cellStyle name="Input 10 7 2 4" xfId="14444" xr:uid="{00000000-0005-0000-0000-0000A11B0000}"/>
    <cellStyle name="Input 10 7 3" xfId="14445" xr:uid="{00000000-0005-0000-0000-0000A21B0000}"/>
    <cellStyle name="Input 10 7 3 2" xfId="14446" xr:uid="{00000000-0005-0000-0000-0000A31B0000}"/>
    <cellStyle name="Input 10 7 4" xfId="14447" xr:uid="{00000000-0005-0000-0000-0000A41B0000}"/>
    <cellStyle name="Input 10 7 5" xfId="14448" xr:uid="{00000000-0005-0000-0000-0000A51B0000}"/>
    <cellStyle name="Input 10 8" xfId="3678" xr:uid="{00000000-0005-0000-0000-0000A61B0000}"/>
    <cellStyle name="Input 10 8 2" xfId="8350" xr:uid="{00000000-0005-0000-0000-0000A71B0000}"/>
    <cellStyle name="Input 10 8 2 2" xfId="14449" xr:uid="{00000000-0005-0000-0000-0000A81B0000}"/>
    <cellStyle name="Input 10 8 2 2 2" xfId="14450" xr:uid="{00000000-0005-0000-0000-0000A91B0000}"/>
    <cellStyle name="Input 10 8 2 3" xfId="14451" xr:uid="{00000000-0005-0000-0000-0000AA1B0000}"/>
    <cellStyle name="Input 10 8 2 4" xfId="14452" xr:uid="{00000000-0005-0000-0000-0000AB1B0000}"/>
    <cellStyle name="Input 10 8 3" xfId="14453" xr:uid="{00000000-0005-0000-0000-0000AC1B0000}"/>
    <cellStyle name="Input 10 8 3 2" xfId="14454" xr:uid="{00000000-0005-0000-0000-0000AD1B0000}"/>
    <cellStyle name="Input 10 8 4" xfId="14455" xr:uid="{00000000-0005-0000-0000-0000AE1B0000}"/>
    <cellStyle name="Input 10 8 5" xfId="14456" xr:uid="{00000000-0005-0000-0000-0000AF1B0000}"/>
    <cellStyle name="Input 10 9" xfId="4086" xr:uid="{00000000-0005-0000-0000-0000B01B0000}"/>
    <cellStyle name="Input 10 9 2" xfId="8758" xr:uid="{00000000-0005-0000-0000-0000B11B0000}"/>
    <cellStyle name="Input 10 9 2 2" xfId="14457" xr:uid="{00000000-0005-0000-0000-0000B21B0000}"/>
    <cellStyle name="Input 10 9 2 2 2" xfId="14458" xr:uid="{00000000-0005-0000-0000-0000B31B0000}"/>
    <cellStyle name="Input 10 9 2 3" xfId="14459" xr:uid="{00000000-0005-0000-0000-0000B41B0000}"/>
    <cellStyle name="Input 10 9 2 4" xfId="14460" xr:uid="{00000000-0005-0000-0000-0000B51B0000}"/>
    <cellStyle name="Input 10 9 3" xfId="14461" xr:uid="{00000000-0005-0000-0000-0000B61B0000}"/>
    <cellStyle name="Input 10 9 3 2" xfId="14462" xr:uid="{00000000-0005-0000-0000-0000B71B0000}"/>
    <cellStyle name="Input 10 9 4" xfId="14463" xr:uid="{00000000-0005-0000-0000-0000B81B0000}"/>
    <cellStyle name="Input 10 9 5" xfId="14464" xr:uid="{00000000-0005-0000-0000-0000B91B0000}"/>
    <cellStyle name="Input 11" xfId="705" xr:uid="{00000000-0005-0000-0000-0000BA1B0000}"/>
    <cellStyle name="Input 11 10" xfId="4515" xr:uid="{00000000-0005-0000-0000-0000BB1B0000}"/>
    <cellStyle name="Input 11 10 2" xfId="9113" xr:uid="{00000000-0005-0000-0000-0000BC1B0000}"/>
    <cellStyle name="Input 11 10 2 2" xfId="14465" xr:uid="{00000000-0005-0000-0000-0000BD1B0000}"/>
    <cellStyle name="Input 11 10 2 2 2" xfId="14466" xr:uid="{00000000-0005-0000-0000-0000BE1B0000}"/>
    <cellStyle name="Input 11 10 2 3" xfId="14467" xr:uid="{00000000-0005-0000-0000-0000BF1B0000}"/>
    <cellStyle name="Input 11 10 2 4" xfId="14468" xr:uid="{00000000-0005-0000-0000-0000C01B0000}"/>
    <cellStyle name="Input 11 10 3" xfId="14469" xr:uid="{00000000-0005-0000-0000-0000C11B0000}"/>
    <cellStyle name="Input 11 10 3 2" xfId="14470" xr:uid="{00000000-0005-0000-0000-0000C21B0000}"/>
    <cellStyle name="Input 11 10 4" xfId="14471" xr:uid="{00000000-0005-0000-0000-0000C31B0000}"/>
    <cellStyle name="Input 11 10 5" xfId="14472" xr:uid="{00000000-0005-0000-0000-0000C41B0000}"/>
    <cellStyle name="Input 11 11" xfId="5404" xr:uid="{00000000-0005-0000-0000-0000C51B0000}"/>
    <cellStyle name="Input 11 11 2" xfId="14473" xr:uid="{00000000-0005-0000-0000-0000C61B0000}"/>
    <cellStyle name="Input 11 11 2 2" xfId="14474" xr:uid="{00000000-0005-0000-0000-0000C71B0000}"/>
    <cellStyle name="Input 11 11 3" xfId="14475" xr:uid="{00000000-0005-0000-0000-0000C81B0000}"/>
    <cellStyle name="Input 11 11 4" xfId="14476" xr:uid="{00000000-0005-0000-0000-0000C91B0000}"/>
    <cellStyle name="Input 11 12" xfId="14477" xr:uid="{00000000-0005-0000-0000-0000CA1B0000}"/>
    <cellStyle name="Input 11 12 2" xfId="14478" xr:uid="{00000000-0005-0000-0000-0000CB1B0000}"/>
    <cellStyle name="Input 11 13" xfId="14479" xr:uid="{00000000-0005-0000-0000-0000CC1B0000}"/>
    <cellStyle name="Input 11 14" xfId="14480" xr:uid="{00000000-0005-0000-0000-0000CD1B0000}"/>
    <cellStyle name="Input 11 2" xfId="838" xr:uid="{00000000-0005-0000-0000-0000CE1B0000}"/>
    <cellStyle name="Input 11 2 2" xfId="5531" xr:uid="{00000000-0005-0000-0000-0000CF1B0000}"/>
    <cellStyle name="Input 11 2 2 2" xfId="14481" xr:uid="{00000000-0005-0000-0000-0000D01B0000}"/>
    <cellStyle name="Input 11 2 2 2 2" xfId="14482" xr:uid="{00000000-0005-0000-0000-0000D11B0000}"/>
    <cellStyle name="Input 11 2 2 3" xfId="14483" xr:uid="{00000000-0005-0000-0000-0000D21B0000}"/>
    <cellStyle name="Input 11 2 2 4" xfId="14484" xr:uid="{00000000-0005-0000-0000-0000D31B0000}"/>
    <cellStyle name="Input 11 2 3" xfId="14485" xr:uid="{00000000-0005-0000-0000-0000D41B0000}"/>
    <cellStyle name="Input 11 2 3 2" xfId="14486" xr:uid="{00000000-0005-0000-0000-0000D51B0000}"/>
    <cellStyle name="Input 11 2 4" xfId="14487" xr:uid="{00000000-0005-0000-0000-0000D61B0000}"/>
    <cellStyle name="Input 11 2 5" xfId="14488" xr:uid="{00000000-0005-0000-0000-0000D71B0000}"/>
    <cellStyle name="Input 11 3" xfId="1439" xr:uid="{00000000-0005-0000-0000-0000D81B0000}"/>
    <cellStyle name="Input 11 3 2" xfId="6122" xr:uid="{00000000-0005-0000-0000-0000D91B0000}"/>
    <cellStyle name="Input 11 3 2 2" xfId="14489" xr:uid="{00000000-0005-0000-0000-0000DA1B0000}"/>
    <cellStyle name="Input 11 3 2 2 2" xfId="14490" xr:uid="{00000000-0005-0000-0000-0000DB1B0000}"/>
    <cellStyle name="Input 11 3 2 3" xfId="14491" xr:uid="{00000000-0005-0000-0000-0000DC1B0000}"/>
    <cellStyle name="Input 11 3 2 4" xfId="14492" xr:uid="{00000000-0005-0000-0000-0000DD1B0000}"/>
    <cellStyle name="Input 11 3 3" xfId="14493" xr:uid="{00000000-0005-0000-0000-0000DE1B0000}"/>
    <cellStyle name="Input 11 3 3 2" xfId="14494" xr:uid="{00000000-0005-0000-0000-0000DF1B0000}"/>
    <cellStyle name="Input 11 3 4" xfId="14495" xr:uid="{00000000-0005-0000-0000-0000E01B0000}"/>
    <cellStyle name="Input 11 3 5" xfId="14496" xr:uid="{00000000-0005-0000-0000-0000E11B0000}"/>
    <cellStyle name="Input 11 4" xfId="1855" xr:uid="{00000000-0005-0000-0000-0000E21B0000}"/>
    <cellStyle name="Input 11 4 2" xfId="6537" xr:uid="{00000000-0005-0000-0000-0000E31B0000}"/>
    <cellStyle name="Input 11 4 2 2" xfId="14497" xr:uid="{00000000-0005-0000-0000-0000E41B0000}"/>
    <cellStyle name="Input 11 4 2 2 2" xfId="14498" xr:uid="{00000000-0005-0000-0000-0000E51B0000}"/>
    <cellStyle name="Input 11 4 2 3" xfId="14499" xr:uid="{00000000-0005-0000-0000-0000E61B0000}"/>
    <cellStyle name="Input 11 4 2 4" xfId="14500" xr:uid="{00000000-0005-0000-0000-0000E71B0000}"/>
    <cellStyle name="Input 11 4 3" xfId="14501" xr:uid="{00000000-0005-0000-0000-0000E81B0000}"/>
    <cellStyle name="Input 11 4 3 2" xfId="14502" xr:uid="{00000000-0005-0000-0000-0000E91B0000}"/>
    <cellStyle name="Input 11 4 4" xfId="14503" xr:uid="{00000000-0005-0000-0000-0000EA1B0000}"/>
    <cellStyle name="Input 11 4 5" xfId="14504" xr:uid="{00000000-0005-0000-0000-0000EB1B0000}"/>
    <cellStyle name="Input 11 5" xfId="2257" xr:uid="{00000000-0005-0000-0000-0000EC1B0000}"/>
    <cellStyle name="Input 11 5 2" xfId="6936" xr:uid="{00000000-0005-0000-0000-0000ED1B0000}"/>
    <cellStyle name="Input 11 5 2 2" xfId="14505" xr:uid="{00000000-0005-0000-0000-0000EE1B0000}"/>
    <cellStyle name="Input 11 5 2 2 2" xfId="14506" xr:uid="{00000000-0005-0000-0000-0000EF1B0000}"/>
    <cellStyle name="Input 11 5 2 3" xfId="14507" xr:uid="{00000000-0005-0000-0000-0000F01B0000}"/>
    <cellStyle name="Input 11 5 2 4" xfId="14508" xr:uid="{00000000-0005-0000-0000-0000F11B0000}"/>
    <cellStyle name="Input 11 5 3" xfId="14509" xr:uid="{00000000-0005-0000-0000-0000F21B0000}"/>
    <cellStyle name="Input 11 5 3 2" xfId="14510" xr:uid="{00000000-0005-0000-0000-0000F31B0000}"/>
    <cellStyle name="Input 11 5 4" xfId="14511" xr:uid="{00000000-0005-0000-0000-0000F41B0000}"/>
    <cellStyle name="Input 11 5 5" xfId="14512" xr:uid="{00000000-0005-0000-0000-0000F51B0000}"/>
    <cellStyle name="Input 11 6" xfId="1763" xr:uid="{00000000-0005-0000-0000-0000F61B0000}"/>
    <cellStyle name="Input 11 6 2" xfId="6445" xr:uid="{00000000-0005-0000-0000-0000F71B0000}"/>
    <cellStyle name="Input 11 6 2 2" xfId="14513" xr:uid="{00000000-0005-0000-0000-0000F81B0000}"/>
    <cellStyle name="Input 11 6 2 2 2" xfId="14514" xr:uid="{00000000-0005-0000-0000-0000F91B0000}"/>
    <cellStyle name="Input 11 6 2 3" xfId="14515" xr:uid="{00000000-0005-0000-0000-0000FA1B0000}"/>
    <cellStyle name="Input 11 6 2 4" xfId="14516" xr:uid="{00000000-0005-0000-0000-0000FB1B0000}"/>
    <cellStyle name="Input 11 6 3" xfId="14517" xr:uid="{00000000-0005-0000-0000-0000FC1B0000}"/>
    <cellStyle name="Input 11 6 3 2" xfId="14518" xr:uid="{00000000-0005-0000-0000-0000FD1B0000}"/>
    <cellStyle name="Input 11 6 4" xfId="14519" xr:uid="{00000000-0005-0000-0000-0000FE1B0000}"/>
    <cellStyle name="Input 11 6 5" xfId="14520" xr:uid="{00000000-0005-0000-0000-0000FF1B0000}"/>
    <cellStyle name="Input 11 7" xfId="3231" xr:uid="{00000000-0005-0000-0000-0000001C0000}"/>
    <cellStyle name="Input 11 7 2" xfId="7907" xr:uid="{00000000-0005-0000-0000-0000011C0000}"/>
    <cellStyle name="Input 11 7 2 2" xfId="14521" xr:uid="{00000000-0005-0000-0000-0000021C0000}"/>
    <cellStyle name="Input 11 7 2 2 2" xfId="14522" xr:uid="{00000000-0005-0000-0000-0000031C0000}"/>
    <cellStyle name="Input 11 7 2 3" xfId="14523" xr:uid="{00000000-0005-0000-0000-0000041C0000}"/>
    <cellStyle name="Input 11 7 2 4" xfId="14524" xr:uid="{00000000-0005-0000-0000-0000051C0000}"/>
    <cellStyle name="Input 11 7 3" xfId="14525" xr:uid="{00000000-0005-0000-0000-0000061C0000}"/>
    <cellStyle name="Input 11 7 3 2" xfId="14526" xr:uid="{00000000-0005-0000-0000-0000071C0000}"/>
    <cellStyle name="Input 11 7 4" xfId="14527" xr:uid="{00000000-0005-0000-0000-0000081C0000}"/>
    <cellStyle name="Input 11 7 5" xfId="14528" xr:uid="{00000000-0005-0000-0000-0000091C0000}"/>
    <cellStyle name="Input 11 8" xfId="3679" xr:uid="{00000000-0005-0000-0000-00000A1C0000}"/>
    <cellStyle name="Input 11 8 2" xfId="8351" xr:uid="{00000000-0005-0000-0000-00000B1C0000}"/>
    <cellStyle name="Input 11 8 2 2" xfId="14529" xr:uid="{00000000-0005-0000-0000-00000C1C0000}"/>
    <cellStyle name="Input 11 8 2 2 2" xfId="14530" xr:uid="{00000000-0005-0000-0000-00000D1C0000}"/>
    <cellStyle name="Input 11 8 2 3" xfId="14531" xr:uid="{00000000-0005-0000-0000-00000E1C0000}"/>
    <cellStyle name="Input 11 8 2 4" xfId="14532" xr:uid="{00000000-0005-0000-0000-00000F1C0000}"/>
    <cellStyle name="Input 11 8 3" xfId="14533" xr:uid="{00000000-0005-0000-0000-0000101C0000}"/>
    <cellStyle name="Input 11 8 3 2" xfId="14534" xr:uid="{00000000-0005-0000-0000-0000111C0000}"/>
    <cellStyle name="Input 11 8 4" xfId="14535" xr:uid="{00000000-0005-0000-0000-0000121C0000}"/>
    <cellStyle name="Input 11 8 5" xfId="14536" xr:uid="{00000000-0005-0000-0000-0000131C0000}"/>
    <cellStyle name="Input 11 9" xfId="4087" xr:uid="{00000000-0005-0000-0000-0000141C0000}"/>
    <cellStyle name="Input 11 9 2" xfId="8759" xr:uid="{00000000-0005-0000-0000-0000151C0000}"/>
    <cellStyle name="Input 11 9 2 2" xfId="14537" xr:uid="{00000000-0005-0000-0000-0000161C0000}"/>
    <cellStyle name="Input 11 9 2 2 2" xfId="14538" xr:uid="{00000000-0005-0000-0000-0000171C0000}"/>
    <cellStyle name="Input 11 9 2 3" xfId="14539" xr:uid="{00000000-0005-0000-0000-0000181C0000}"/>
    <cellStyle name="Input 11 9 2 4" xfId="14540" xr:uid="{00000000-0005-0000-0000-0000191C0000}"/>
    <cellStyle name="Input 11 9 3" xfId="14541" xr:uid="{00000000-0005-0000-0000-00001A1C0000}"/>
    <cellStyle name="Input 11 9 3 2" xfId="14542" xr:uid="{00000000-0005-0000-0000-00001B1C0000}"/>
    <cellStyle name="Input 11 9 4" xfId="14543" xr:uid="{00000000-0005-0000-0000-00001C1C0000}"/>
    <cellStyle name="Input 11 9 5" xfId="14544" xr:uid="{00000000-0005-0000-0000-00001D1C0000}"/>
    <cellStyle name="Input 12" xfId="713" xr:uid="{00000000-0005-0000-0000-00001E1C0000}"/>
    <cellStyle name="Input 12 10" xfId="4516" xr:uid="{00000000-0005-0000-0000-00001F1C0000}"/>
    <cellStyle name="Input 12 10 2" xfId="9114" xr:uid="{00000000-0005-0000-0000-0000201C0000}"/>
    <cellStyle name="Input 12 10 2 2" xfId="14545" xr:uid="{00000000-0005-0000-0000-0000211C0000}"/>
    <cellStyle name="Input 12 10 2 2 2" xfId="14546" xr:uid="{00000000-0005-0000-0000-0000221C0000}"/>
    <cellStyle name="Input 12 10 2 3" xfId="14547" xr:uid="{00000000-0005-0000-0000-0000231C0000}"/>
    <cellStyle name="Input 12 10 2 4" xfId="14548" xr:uid="{00000000-0005-0000-0000-0000241C0000}"/>
    <cellStyle name="Input 12 10 3" xfId="14549" xr:uid="{00000000-0005-0000-0000-0000251C0000}"/>
    <cellStyle name="Input 12 10 3 2" xfId="14550" xr:uid="{00000000-0005-0000-0000-0000261C0000}"/>
    <cellStyle name="Input 12 10 4" xfId="14551" xr:uid="{00000000-0005-0000-0000-0000271C0000}"/>
    <cellStyle name="Input 12 10 5" xfId="14552" xr:uid="{00000000-0005-0000-0000-0000281C0000}"/>
    <cellStyle name="Input 12 11" xfId="5410" xr:uid="{00000000-0005-0000-0000-0000291C0000}"/>
    <cellStyle name="Input 12 11 2" xfId="14553" xr:uid="{00000000-0005-0000-0000-00002A1C0000}"/>
    <cellStyle name="Input 12 11 2 2" xfId="14554" xr:uid="{00000000-0005-0000-0000-00002B1C0000}"/>
    <cellStyle name="Input 12 11 3" xfId="14555" xr:uid="{00000000-0005-0000-0000-00002C1C0000}"/>
    <cellStyle name="Input 12 11 4" xfId="14556" xr:uid="{00000000-0005-0000-0000-00002D1C0000}"/>
    <cellStyle name="Input 12 12" xfId="14557" xr:uid="{00000000-0005-0000-0000-00002E1C0000}"/>
    <cellStyle name="Input 12 12 2" xfId="14558" xr:uid="{00000000-0005-0000-0000-00002F1C0000}"/>
    <cellStyle name="Input 12 13" xfId="14559" xr:uid="{00000000-0005-0000-0000-0000301C0000}"/>
    <cellStyle name="Input 12 14" xfId="14560" xr:uid="{00000000-0005-0000-0000-0000311C0000}"/>
    <cellStyle name="Input 12 2" xfId="839" xr:uid="{00000000-0005-0000-0000-0000321C0000}"/>
    <cellStyle name="Input 12 2 2" xfId="5532" xr:uid="{00000000-0005-0000-0000-0000331C0000}"/>
    <cellStyle name="Input 12 2 2 2" xfId="14561" xr:uid="{00000000-0005-0000-0000-0000341C0000}"/>
    <cellStyle name="Input 12 2 2 2 2" xfId="14562" xr:uid="{00000000-0005-0000-0000-0000351C0000}"/>
    <cellStyle name="Input 12 2 2 3" xfId="14563" xr:uid="{00000000-0005-0000-0000-0000361C0000}"/>
    <cellStyle name="Input 12 2 2 4" xfId="14564" xr:uid="{00000000-0005-0000-0000-0000371C0000}"/>
    <cellStyle name="Input 12 2 3" xfId="14565" xr:uid="{00000000-0005-0000-0000-0000381C0000}"/>
    <cellStyle name="Input 12 2 3 2" xfId="14566" xr:uid="{00000000-0005-0000-0000-0000391C0000}"/>
    <cellStyle name="Input 12 2 4" xfId="14567" xr:uid="{00000000-0005-0000-0000-00003A1C0000}"/>
    <cellStyle name="Input 12 2 5" xfId="14568" xr:uid="{00000000-0005-0000-0000-00003B1C0000}"/>
    <cellStyle name="Input 12 3" xfId="1440" xr:uid="{00000000-0005-0000-0000-00003C1C0000}"/>
    <cellStyle name="Input 12 3 2" xfId="6123" xr:uid="{00000000-0005-0000-0000-00003D1C0000}"/>
    <cellStyle name="Input 12 3 2 2" xfId="14569" xr:uid="{00000000-0005-0000-0000-00003E1C0000}"/>
    <cellStyle name="Input 12 3 2 2 2" xfId="14570" xr:uid="{00000000-0005-0000-0000-00003F1C0000}"/>
    <cellStyle name="Input 12 3 2 3" xfId="14571" xr:uid="{00000000-0005-0000-0000-0000401C0000}"/>
    <cellStyle name="Input 12 3 2 4" xfId="14572" xr:uid="{00000000-0005-0000-0000-0000411C0000}"/>
    <cellStyle name="Input 12 3 3" xfId="14573" xr:uid="{00000000-0005-0000-0000-0000421C0000}"/>
    <cellStyle name="Input 12 3 3 2" xfId="14574" xr:uid="{00000000-0005-0000-0000-0000431C0000}"/>
    <cellStyle name="Input 12 3 4" xfId="14575" xr:uid="{00000000-0005-0000-0000-0000441C0000}"/>
    <cellStyle name="Input 12 3 5" xfId="14576" xr:uid="{00000000-0005-0000-0000-0000451C0000}"/>
    <cellStyle name="Input 12 4" xfId="1856" xr:uid="{00000000-0005-0000-0000-0000461C0000}"/>
    <cellStyle name="Input 12 4 2" xfId="6538" xr:uid="{00000000-0005-0000-0000-0000471C0000}"/>
    <cellStyle name="Input 12 4 2 2" xfId="14577" xr:uid="{00000000-0005-0000-0000-0000481C0000}"/>
    <cellStyle name="Input 12 4 2 2 2" xfId="14578" xr:uid="{00000000-0005-0000-0000-0000491C0000}"/>
    <cellStyle name="Input 12 4 2 3" xfId="14579" xr:uid="{00000000-0005-0000-0000-00004A1C0000}"/>
    <cellStyle name="Input 12 4 2 4" xfId="14580" xr:uid="{00000000-0005-0000-0000-00004B1C0000}"/>
    <cellStyle name="Input 12 4 3" xfId="14581" xr:uid="{00000000-0005-0000-0000-00004C1C0000}"/>
    <cellStyle name="Input 12 4 3 2" xfId="14582" xr:uid="{00000000-0005-0000-0000-00004D1C0000}"/>
    <cellStyle name="Input 12 4 4" xfId="14583" xr:uid="{00000000-0005-0000-0000-00004E1C0000}"/>
    <cellStyle name="Input 12 4 5" xfId="14584" xr:uid="{00000000-0005-0000-0000-00004F1C0000}"/>
    <cellStyle name="Input 12 5" xfId="2258" xr:uid="{00000000-0005-0000-0000-0000501C0000}"/>
    <cellStyle name="Input 12 5 2" xfId="6937" xr:uid="{00000000-0005-0000-0000-0000511C0000}"/>
    <cellStyle name="Input 12 5 2 2" xfId="14585" xr:uid="{00000000-0005-0000-0000-0000521C0000}"/>
    <cellStyle name="Input 12 5 2 2 2" xfId="14586" xr:uid="{00000000-0005-0000-0000-0000531C0000}"/>
    <cellStyle name="Input 12 5 2 3" xfId="14587" xr:uid="{00000000-0005-0000-0000-0000541C0000}"/>
    <cellStyle name="Input 12 5 2 4" xfId="14588" xr:uid="{00000000-0005-0000-0000-0000551C0000}"/>
    <cellStyle name="Input 12 5 3" xfId="14589" xr:uid="{00000000-0005-0000-0000-0000561C0000}"/>
    <cellStyle name="Input 12 5 3 2" xfId="14590" xr:uid="{00000000-0005-0000-0000-0000571C0000}"/>
    <cellStyle name="Input 12 5 4" xfId="14591" xr:uid="{00000000-0005-0000-0000-0000581C0000}"/>
    <cellStyle name="Input 12 5 5" xfId="14592" xr:uid="{00000000-0005-0000-0000-0000591C0000}"/>
    <cellStyle name="Input 12 6" xfId="1344" xr:uid="{00000000-0005-0000-0000-00005A1C0000}"/>
    <cellStyle name="Input 12 6 2" xfId="6027" xr:uid="{00000000-0005-0000-0000-00005B1C0000}"/>
    <cellStyle name="Input 12 6 2 2" xfId="14593" xr:uid="{00000000-0005-0000-0000-00005C1C0000}"/>
    <cellStyle name="Input 12 6 2 2 2" xfId="14594" xr:uid="{00000000-0005-0000-0000-00005D1C0000}"/>
    <cellStyle name="Input 12 6 2 3" xfId="14595" xr:uid="{00000000-0005-0000-0000-00005E1C0000}"/>
    <cellStyle name="Input 12 6 2 4" xfId="14596" xr:uid="{00000000-0005-0000-0000-00005F1C0000}"/>
    <cellStyle name="Input 12 6 3" xfId="14597" xr:uid="{00000000-0005-0000-0000-0000601C0000}"/>
    <cellStyle name="Input 12 6 3 2" xfId="14598" xr:uid="{00000000-0005-0000-0000-0000611C0000}"/>
    <cellStyle name="Input 12 6 4" xfId="14599" xr:uid="{00000000-0005-0000-0000-0000621C0000}"/>
    <cellStyle name="Input 12 6 5" xfId="14600" xr:uid="{00000000-0005-0000-0000-0000631C0000}"/>
    <cellStyle name="Input 12 7" xfId="3232" xr:uid="{00000000-0005-0000-0000-0000641C0000}"/>
    <cellStyle name="Input 12 7 2" xfId="7908" xr:uid="{00000000-0005-0000-0000-0000651C0000}"/>
    <cellStyle name="Input 12 7 2 2" xfId="14601" xr:uid="{00000000-0005-0000-0000-0000661C0000}"/>
    <cellStyle name="Input 12 7 2 2 2" xfId="14602" xr:uid="{00000000-0005-0000-0000-0000671C0000}"/>
    <cellStyle name="Input 12 7 2 3" xfId="14603" xr:uid="{00000000-0005-0000-0000-0000681C0000}"/>
    <cellStyle name="Input 12 7 2 4" xfId="14604" xr:uid="{00000000-0005-0000-0000-0000691C0000}"/>
    <cellStyle name="Input 12 7 3" xfId="14605" xr:uid="{00000000-0005-0000-0000-00006A1C0000}"/>
    <cellStyle name="Input 12 7 3 2" xfId="14606" xr:uid="{00000000-0005-0000-0000-00006B1C0000}"/>
    <cellStyle name="Input 12 7 4" xfId="14607" xr:uid="{00000000-0005-0000-0000-00006C1C0000}"/>
    <cellStyle name="Input 12 7 5" xfId="14608" xr:uid="{00000000-0005-0000-0000-00006D1C0000}"/>
    <cellStyle name="Input 12 8" xfId="3680" xr:uid="{00000000-0005-0000-0000-00006E1C0000}"/>
    <cellStyle name="Input 12 8 2" xfId="8352" xr:uid="{00000000-0005-0000-0000-00006F1C0000}"/>
    <cellStyle name="Input 12 8 2 2" xfId="14609" xr:uid="{00000000-0005-0000-0000-0000701C0000}"/>
    <cellStyle name="Input 12 8 2 2 2" xfId="14610" xr:uid="{00000000-0005-0000-0000-0000711C0000}"/>
    <cellStyle name="Input 12 8 2 3" xfId="14611" xr:uid="{00000000-0005-0000-0000-0000721C0000}"/>
    <cellStyle name="Input 12 8 2 4" xfId="14612" xr:uid="{00000000-0005-0000-0000-0000731C0000}"/>
    <cellStyle name="Input 12 8 3" xfId="14613" xr:uid="{00000000-0005-0000-0000-0000741C0000}"/>
    <cellStyle name="Input 12 8 3 2" xfId="14614" xr:uid="{00000000-0005-0000-0000-0000751C0000}"/>
    <cellStyle name="Input 12 8 4" xfId="14615" xr:uid="{00000000-0005-0000-0000-0000761C0000}"/>
    <cellStyle name="Input 12 8 5" xfId="14616" xr:uid="{00000000-0005-0000-0000-0000771C0000}"/>
    <cellStyle name="Input 12 9" xfId="4088" xr:uid="{00000000-0005-0000-0000-0000781C0000}"/>
    <cellStyle name="Input 12 9 2" xfId="8760" xr:uid="{00000000-0005-0000-0000-0000791C0000}"/>
    <cellStyle name="Input 12 9 2 2" xfId="14617" xr:uid="{00000000-0005-0000-0000-00007A1C0000}"/>
    <cellStyle name="Input 12 9 2 2 2" xfId="14618" xr:uid="{00000000-0005-0000-0000-00007B1C0000}"/>
    <cellStyle name="Input 12 9 2 3" xfId="14619" xr:uid="{00000000-0005-0000-0000-00007C1C0000}"/>
    <cellStyle name="Input 12 9 2 4" xfId="14620" xr:uid="{00000000-0005-0000-0000-00007D1C0000}"/>
    <cellStyle name="Input 12 9 3" xfId="14621" xr:uid="{00000000-0005-0000-0000-00007E1C0000}"/>
    <cellStyle name="Input 12 9 3 2" xfId="14622" xr:uid="{00000000-0005-0000-0000-00007F1C0000}"/>
    <cellStyle name="Input 12 9 4" xfId="14623" xr:uid="{00000000-0005-0000-0000-0000801C0000}"/>
    <cellStyle name="Input 12 9 5" xfId="14624" xr:uid="{00000000-0005-0000-0000-0000811C0000}"/>
    <cellStyle name="Input 13" xfId="719" xr:uid="{00000000-0005-0000-0000-0000821C0000}"/>
    <cellStyle name="Input 13 10" xfId="4517" xr:uid="{00000000-0005-0000-0000-0000831C0000}"/>
    <cellStyle name="Input 13 10 2" xfId="9115" xr:uid="{00000000-0005-0000-0000-0000841C0000}"/>
    <cellStyle name="Input 13 10 2 2" xfId="14625" xr:uid="{00000000-0005-0000-0000-0000851C0000}"/>
    <cellStyle name="Input 13 10 2 2 2" xfId="14626" xr:uid="{00000000-0005-0000-0000-0000861C0000}"/>
    <cellStyle name="Input 13 10 2 3" xfId="14627" xr:uid="{00000000-0005-0000-0000-0000871C0000}"/>
    <cellStyle name="Input 13 10 2 4" xfId="14628" xr:uid="{00000000-0005-0000-0000-0000881C0000}"/>
    <cellStyle name="Input 13 10 3" xfId="14629" xr:uid="{00000000-0005-0000-0000-0000891C0000}"/>
    <cellStyle name="Input 13 10 3 2" xfId="14630" xr:uid="{00000000-0005-0000-0000-00008A1C0000}"/>
    <cellStyle name="Input 13 10 4" xfId="14631" xr:uid="{00000000-0005-0000-0000-00008B1C0000}"/>
    <cellStyle name="Input 13 10 5" xfId="14632" xr:uid="{00000000-0005-0000-0000-00008C1C0000}"/>
    <cellStyle name="Input 13 11" xfId="5415" xr:uid="{00000000-0005-0000-0000-00008D1C0000}"/>
    <cellStyle name="Input 13 11 2" xfId="14633" xr:uid="{00000000-0005-0000-0000-00008E1C0000}"/>
    <cellStyle name="Input 13 11 2 2" xfId="14634" xr:uid="{00000000-0005-0000-0000-00008F1C0000}"/>
    <cellStyle name="Input 13 11 3" xfId="14635" xr:uid="{00000000-0005-0000-0000-0000901C0000}"/>
    <cellStyle name="Input 13 11 4" xfId="14636" xr:uid="{00000000-0005-0000-0000-0000911C0000}"/>
    <cellStyle name="Input 13 12" xfId="14637" xr:uid="{00000000-0005-0000-0000-0000921C0000}"/>
    <cellStyle name="Input 13 12 2" xfId="14638" xr:uid="{00000000-0005-0000-0000-0000931C0000}"/>
    <cellStyle name="Input 13 13" xfId="14639" xr:uid="{00000000-0005-0000-0000-0000941C0000}"/>
    <cellStyle name="Input 13 14" xfId="14640" xr:uid="{00000000-0005-0000-0000-0000951C0000}"/>
    <cellStyle name="Input 13 2" xfId="840" xr:uid="{00000000-0005-0000-0000-0000961C0000}"/>
    <cellStyle name="Input 13 2 2" xfId="5533" xr:uid="{00000000-0005-0000-0000-0000971C0000}"/>
    <cellStyle name="Input 13 2 2 2" xfId="14641" xr:uid="{00000000-0005-0000-0000-0000981C0000}"/>
    <cellStyle name="Input 13 2 2 2 2" xfId="14642" xr:uid="{00000000-0005-0000-0000-0000991C0000}"/>
    <cellStyle name="Input 13 2 2 3" xfId="14643" xr:uid="{00000000-0005-0000-0000-00009A1C0000}"/>
    <cellStyle name="Input 13 2 2 4" xfId="14644" xr:uid="{00000000-0005-0000-0000-00009B1C0000}"/>
    <cellStyle name="Input 13 2 3" xfId="14645" xr:uid="{00000000-0005-0000-0000-00009C1C0000}"/>
    <cellStyle name="Input 13 2 3 2" xfId="14646" xr:uid="{00000000-0005-0000-0000-00009D1C0000}"/>
    <cellStyle name="Input 13 2 4" xfId="14647" xr:uid="{00000000-0005-0000-0000-00009E1C0000}"/>
    <cellStyle name="Input 13 2 5" xfId="14648" xr:uid="{00000000-0005-0000-0000-00009F1C0000}"/>
    <cellStyle name="Input 13 3" xfId="1441" xr:uid="{00000000-0005-0000-0000-0000A01C0000}"/>
    <cellStyle name="Input 13 3 2" xfId="6124" xr:uid="{00000000-0005-0000-0000-0000A11C0000}"/>
    <cellStyle name="Input 13 3 2 2" xfId="14649" xr:uid="{00000000-0005-0000-0000-0000A21C0000}"/>
    <cellStyle name="Input 13 3 2 2 2" xfId="14650" xr:uid="{00000000-0005-0000-0000-0000A31C0000}"/>
    <cellStyle name="Input 13 3 2 3" xfId="14651" xr:uid="{00000000-0005-0000-0000-0000A41C0000}"/>
    <cellStyle name="Input 13 3 2 4" xfId="14652" xr:uid="{00000000-0005-0000-0000-0000A51C0000}"/>
    <cellStyle name="Input 13 3 3" xfId="14653" xr:uid="{00000000-0005-0000-0000-0000A61C0000}"/>
    <cellStyle name="Input 13 3 3 2" xfId="14654" xr:uid="{00000000-0005-0000-0000-0000A71C0000}"/>
    <cellStyle name="Input 13 3 4" xfId="14655" xr:uid="{00000000-0005-0000-0000-0000A81C0000}"/>
    <cellStyle name="Input 13 3 5" xfId="14656" xr:uid="{00000000-0005-0000-0000-0000A91C0000}"/>
    <cellStyle name="Input 13 4" xfId="1857" xr:uid="{00000000-0005-0000-0000-0000AA1C0000}"/>
    <cellStyle name="Input 13 4 2" xfId="6539" xr:uid="{00000000-0005-0000-0000-0000AB1C0000}"/>
    <cellStyle name="Input 13 4 2 2" xfId="14657" xr:uid="{00000000-0005-0000-0000-0000AC1C0000}"/>
    <cellStyle name="Input 13 4 2 2 2" xfId="14658" xr:uid="{00000000-0005-0000-0000-0000AD1C0000}"/>
    <cellStyle name="Input 13 4 2 3" xfId="14659" xr:uid="{00000000-0005-0000-0000-0000AE1C0000}"/>
    <cellStyle name="Input 13 4 2 4" xfId="14660" xr:uid="{00000000-0005-0000-0000-0000AF1C0000}"/>
    <cellStyle name="Input 13 4 3" xfId="14661" xr:uid="{00000000-0005-0000-0000-0000B01C0000}"/>
    <cellStyle name="Input 13 4 3 2" xfId="14662" xr:uid="{00000000-0005-0000-0000-0000B11C0000}"/>
    <cellStyle name="Input 13 4 4" xfId="14663" xr:uid="{00000000-0005-0000-0000-0000B21C0000}"/>
    <cellStyle name="Input 13 4 5" xfId="14664" xr:uid="{00000000-0005-0000-0000-0000B31C0000}"/>
    <cellStyle name="Input 13 5" xfId="2259" xr:uid="{00000000-0005-0000-0000-0000B41C0000}"/>
    <cellStyle name="Input 13 5 2" xfId="6938" xr:uid="{00000000-0005-0000-0000-0000B51C0000}"/>
    <cellStyle name="Input 13 5 2 2" xfId="14665" xr:uid="{00000000-0005-0000-0000-0000B61C0000}"/>
    <cellStyle name="Input 13 5 2 2 2" xfId="14666" xr:uid="{00000000-0005-0000-0000-0000B71C0000}"/>
    <cellStyle name="Input 13 5 2 3" xfId="14667" xr:uid="{00000000-0005-0000-0000-0000B81C0000}"/>
    <cellStyle name="Input 13 5 2 4" xfId="14668" xr:uid="{00000000-0005-0000-0000-0000B91C0000}"/>
    <cellStyle name="Input 13 5 3" xfId="14669" xr:uid="{00000000-0005-0000-0000-0000BA1C0000}"/>
    <cellStyle name="Input 13 5 3 2" xfId="14670" xr:uid="{00000000-0005-0000-0000-0000BB1C0000}"/>
    <cellStyle name="Input 13 5 4" xfId="14671" xr:uid="{00000000-0005-0000-0000-0000BC1C0000}"/>
    <cellStyle name="Input 13 5 5" xfId="14672" xr:uid="{00000000-0005-0000-0000-0000BD1C0000}"/>
    <cellStyle name="Input 13 6" xfId="1297" xr:uid="{00000000-0005-0000-0000-0000BE1C0000}"/>
    <cellStyle name="Input 13 6 2" xfId="5980" xr:uid="{00000000-0005-0000-0000-0000BF1C0000}"/>
    <cellStyle name="Input 13 6 2 2" xfId="14673" xr:uid="{00000000-0005-0000-0000-0000C01C0000}"/>
    <cellStyle name="Input 13 6 2 2 2" xfId="14674" xr:uid="{00000000-0005-0000-0000-0000C11C0000}"/>
    <cellStyle name="Input 13 6 2 3" xfId="14675" xr:uid="{00000000-0005-0000-0000-0000C21C0000}"/>
    <cellStyle name="Input 13 6 2 4" xfId="14676" xr:uid="{00000000-0005-0000-0000-0000C31C0000}"/>
    <cellStyle name="Input 13 6 3" xfId="14677" xr:uid="{00000000-0005-0000-0000-0000C41C0000}"/>
    <cellStyle name="Input 13 6 3 2" xfId="14678" xr:uid="{00000000-0005-0000-0000-0000C51C0000}"/>
    <cellStyle name="Input 13 6 4" xfId="14679" xr:uid="{00000000-0005-0000-0000-0000C61C0000}"/>
    <cellStyle name="Input 13 6 5" xfId="14680" xr:uid="{00000000-0005-0000-0000-0000C71C0000}"/>
    <cellStyle name="Input 13 7" xfId="3233" xr:uid="{00000000-0005-0000-0000-0000C81C0000}"/>
    <cellStyle name="Input 13 7 2" xfId="7909" xr:uid="{00000000-0005-0000-0000-0000C91C0000}"/>
    <cellStyle name="Input 13 7 2 2" xfId="14681" xr:uid="{00000000-0005-0000-0000-0000CA1C0000}"/>
    <cellStyle name="Input 13 7 2 2 2" xfId="14682" xr:uid="{00000000-0005-0000-0000-0000CB1C0000}"/>
    <cellStyle name="Input 13 7 2 3" xfId="14683" xr:uid="{00000000-0005-0000-0000-0000CC1C0000}"/>
    <cellStyle name="Input 13 7 2 4" xfId="14684" xr:uid="{00000000-0005-0000-0000-0000CD1C0000}"/>
    <cellStyle name="Input 13 7 3" xfId="14685" xr:uid="{00000000-0005-0000-0000-0000CE1C0000}"/>
    <cellStyle name="Input 13 7 3 2" xfId="14686" xr:uid="{00000000-0005-0000-0000-0000CF1C0000}"/>
    <cellStyle name="Input 13 7 4" xfId="14687" xr:uid="{00000000-0005-0000-0000-0000D01C0000}"/>
    <cellStyle name="Input 13 7 5" xfId="14688" xr:uid="{00000000-0005-0000-0000-0000D11C0000}"/>
    <cellStyle name="Input 13 8" xfId="3681" xr:uid="{00000000-0005-0000-0000-0000D21C0000}"/>
    <cellStyle name="Input 13 8 2" xfId="8353" xr:uid="{00000000-0005-0000-0000-0000D31C0000}"/>
    <cellStyle name="Input 13 8 2 2" xfId="14689" xr:uid="{00000000-0005-0000-0000-0000D41C0000}"/>
    <cellStyle name="Input 13 8 2 2 2" xfId="14690" xr:uid="{00000000-0005-0000-0000-0000D51C0000}"/>
    <cellStyle name="Input 13 8 2 3" xfId="14691" xr:uid="{00000000-0005-0000-0000-0000D61C0000}"/>
    <cellStyle name="Input 13 8 2 4" xfId="14692" xr:uid="{00000000-0005-0000-0000-0000D71C0000}"/>
    <cellStyle name="Input 13 8 3" xfId="14693" xr:uid="{00000000-0005-0000-0000-0000D81C0000}"/>
    <cellStyle name="Input 13 8 3 2" xfId="14694" xr:uid="{00000000-0005-0000-0000-0000D91C0000}"/>
    <cellStyle name="Input 13 8 4" xfId="14695" xr:uid="{00000000-0005-0000-0000-0000DA1C0000}"/>
    <cellStyle name="Input 13 8 5" xfId="14696" xr:uid="{00000000-0005-0000-0000-0000DB1C0000}"/>
    <cellStyle name="Input 13 9" xfId="4089" xr:uid="{00000000-0005-0000-0000-0000DC1C0000}"/>
    <cellStyle name="Input 13 9 2" xfId="8761" xr:uid="{00000000-0005-0000-0000-0000DD1C0000}"/>
    <cellStyle name="Input 13 9 2 2" xfId="14697" xr:uid="{00000000-0005-0000-0000-0000DE1C0000}"/>
    <cellStyle name="Input 13 9 2 2 2" xfId="14698" xr:uid="{00000000-0005-0000-0000-0000DF1C0000}"/>
    <cellStyle name="Input 13 9 2 3" xfId="14699" xr:uid="{00000000-0005-0000-0000-0000E01C0000}"/>
    <cellStyle name="Input 13 9 2 4" xfId="14700" xr:uid="{00000000-0005-0000-0000-0000E11C0000}"/>
    <cellStyle name="Input 13 9 3" xfId="14701" xr:uid="{00000000-0005-0000-0000-0000E21C0000}"/>
    <cellStyle name="Input 13 9 3 2" xfId="14702" xr:uid="{00000000-0005-0000-0000-0000E31C0000}"/>
    <cellStyle name="Input 13 9 4" xfId="14703" xr:uid="{00000000-0005-0000-0000-0000E41C0000}"/>
    <cellStyle name="Input 13 9 5" xfId="14704" xr:uid="{00000000-0005-0000-0000-0000E51C0000}"/>
    <cellStyle name="Input 14" xfId="5095" xr:uid="{00000000-0005-0000-0000-0000E61C0000}"/>
    <cellStyle name="Input 14 2" xfId="14705" xr:uid="{00000000-0005-0000-0000-0000E71C0000}"/>
    <cellStyle name="Input 14 2 2" xfId="14706" xr:uid="{00000000-0005-0000-0000-0000E81C0000}"/>
    <cellStyle name="Input 14 3" xfId="14707" xr:uid="{00000000-0005-0000-0000-0000E91C0000}"/>
    <cellStyle name="Input 14 4" xfId="14708" xr:uid="{00000000-0005-0000-0000-0000EA1C0000}"/>
    <cellStyle name="Input 15" xfId="14709" xr:uid="{00000000-0005-0000-0000-0000EB1C0000}"/>
    <cellStyle name="Input 15 2" xfId="14710" xr:uid="{00000000-0005-0000-0000-0000EC1C0000}"/>
    <cellStyle name="Input 16" xfId="14711" xr:uid="{00000000-0005-0000-0000-0000ED1C0000}"/>
    <cellStyle name="Input 17" xfId="14712" xr:uid="{00000000-0005-0000-0000-0000EE1C0000}"/>
    <cellStyle name="Input 2" xfId="533" xr:uid="{00000000-0005-0000-0000-0000EF1C0000}"/>
    <cellStyle name="Input 2 10" xfId="4518" xr:uid="{00000000-0005-0000-0000-0000F01C0000}"/>
    <cellStyle name="Input 2 10 2" xfId="9116" xr:uid="{00000000-0005-0000-0000-0000F11C0000}"/>
    <cellStyle name="Input 2 10 2 2" xfId="14713" xr:uid="{00000000-0005-0000-0000-0000F21C0000}"/>
    <cellStyle name="Input 2 10 2 2 2" xfId="14714" xr:uid="{00000000-0005-0000-0000-0000F31C0000}"/>
    <cellStyle name="Input 2 10 2 3" xfId="14715" xr:uid="{00000000-0005-0000-0000-0000F41C0000}"/>
    <cellStyle name="Input 2 10 2 4" xfId="14716" xr:uid="{00000000-0005-0000-0000-0000F51C0000}"/>
    <cellStyle name="Input 2 10 3" xfId="14717" xr:uid="{00000000-0005-0000-0000-0000F61C0000}"/>
    <cellStyle name="Input 2 10 3 2" xfId="14718" xr:uid="{00000000-0005-0000-0000-0000F71C0000}"/>
    <cellStyle name="Input 2 10 4" xfId="14719" xr:uid="{00000000-0005-0000-0000-0000F81C0000}"/>
    <cellStyle name="Input 2 10 5" xfId="14720" xr:uid="{00000000-0005-0000-0000-0000F91C0000}"/>
    <cellStyle name="Input 2 11" xfId="5277" xr:uid="{00000000-0005-0000-0000-0000FA1C0000}"/>
    <cellStyle name="Input 2 11 2" xfId="14721" xr:uid="{00000000-0005-0000-0000-0000FB1C0000}"/>
    <cellStyle name="Input 2 11 2 2" xfId="14722" xr:uid="{00000000-0005-0000-0000-0000FC1C0000}"/>
    <cellStyle name="Input 2 11 3" xfId="14723" xr:uid="{00000000-0005-0000-0000-0000FD1C0000}"/>
    <cellStyle name="Input 2 11 4" xfId="14724" xr:uid="{00000000-0005-0000-0000-0000FE1C0000}"/>
    <cellStyle name="Input 2 12" xfId="14725" xr:uid="{00000000-0005-0000-0000-0000FF1C0000}"/>
    <cellStyle name="Input 2 12 2" xfId="14726" xr:uid="{00000000-0005-0000-0000-0000001D0000}"/>
    <cellStyle name="Input 2 13" xfId="14727" xr:uid="{00000000-0005-0000-0000-0000011D0000}"/>
    <cellStyle name="Input 2 14" xfId="14728" xr:uid="{00000000-0005-0000-0000-0000021D0000}"/>
    <cellStyle name="Input 2 2" xfId="841" xr:uid="{00000000-0005-0000-0000-0000031D0000}"/>
    <cellStyle name="Input 2 2 2" xfId="5534" xr:uid="{00000000-0005-0000-0000-0000041D0000}"/>
    <cellStyle name="Input 2 2 2 2" xfId="14729" xr:uid="{00000000-0005-0000-0000-0000051D0000}"/>
    <cellStyle name="Input 2 2 2 2 2" xfId="14730" xr:uid="{00000000-0005-0000-0000-0000061D0000}"/>
    <cellStyle name="Input 2 2 2 3" xfId="14731" xr:uid="{00000000-0005-0000-0000-0000071D0000}"/>
    <cellStyle name="Input 2 2 2 4" xfId="14732" xr:uid="{00000000-0005-0000-0000-0000081D0000}"/>
    <cellStyle name="Input 2 2 3" xfId="14733" xr:uid="{00000000-0005-0000-0000-0000091D0000}"/>
    <cellStyle name="Input 2 2 3 2" xfId="14734" xr:uid="{00000000-0005-0000-0000-00000A1D0000}"/>
    <cellStyle name="Input 2 2 4" xfId="14735" xr:uid="{00000000-0005-0000-0000-00000B1D0000}"/>
    <cellStyle name="Input 2 2 5" xfId="14736" xr:uid="{00000000-0005-0000-0000-00000C1D0000}"/>
    <cellStyle name="Input 2 3" xfId="1442" xr:uid="{00000000-0005-0000-0000-00000D1D0000}"/>
    <cellStyle name="Input 2 3 2" xfId="6125" xr:uid="{00000000-0005-0000-0000-00000E1D0000}"/>
    <cellStyle name="Input 2 3 2 2" xfId="14737" xr:uid="{00000000-0005-0000-0000-00000F1D0000}"/>
    <cellStyle name="Input 2 3 2 2 2" xfId="14738" xr:uid="{00000000-0005-0000-0000-0000101D0000}"/>
    <cellStyle name="Input 2 3 2 3" xfId="14739" xr:uid="{00000000-0005-0000-0000-0000111D0000}"/>
    <cellStyle name="Input 2 3 2 4" xfId="14740" xr:uid="{00000000-0005-0000-0000-0000121D0000}"/>
    <cellStyle name="Input 2 3 3" xfId="14741" xr:uid="{00000000-0005-0000-0000-0000131D0000}"/>
    <cellStyle name="Input 2 3 3 2" xfId="14742" xr:uid="{00000000-0005-0000-0000-0000141D0000}"/>
    <cellStyle name="Input 2 3 4" xfId="14743" xr:uid="{00000000-0005-0000-0000-0000151D0000}"/>
    <cellStyle name="Input 2 3 5" xfId="14744" xr:uid="{00000000-0005-0000-0000-0000161D0000}"/>
    <cellStyle name="Input 2 4" xfId="1858" xr:uid="{00000000-0005-0000-0000-0000171D0000}"/>
    <cellStyle name="Input 2 4 2" xfId="6540" xr:uid="{00000000-0005-0000-0000-0000181D0000}"/>
    <cellStyle name="Input 2 4 2 2" xfId="14745" xr:uid="{00000000-0005-0000-0000-0000191D0000}"/>
    <cellStyle name="Input 2 4 2 2 2" xfId="14746" xr:uid="{00000000-0005-0000-0000-00001A1D0000}"/>
    <cellStyle name="Input 2 4 2 3" xfId="14747" xr:uid="{00000000-0005-0000-0000-00001B1D0000}"/>
    <cellStyle name="Input 2 4 2 4" xfId="14748" xr:uid="{00000000-0005-0000-0000-00001C1D0000}"/>
    <cellStyle name="Input 2 4 3" xfId="14749" xr:uid="{00000000-0005-0000-0000-00001D1D0000}"/>
    <cellStyle name="Input 2 4 3 2" xfId="14750" xr:uid="{00000000-0005-0000-0000-00001E1D0000}"/>
    <cellStyle name="Input 2 4 4" xfId="14751" xr:uid="{00000000-0005-0000-0000-00001F1D0000}"/>
    <cellStyle name="Input 2 4 5" xfId="14752" xr:uid="{00000000-0005-0000-0000-0000201D0000}"/>
    <cellStyle name="Input 2 5" xfId="2260" xr:uid="{00000000-0005-0000-0000-0000211D0000}"/>
    <cellStyle name="Input 2 5 2" xfId="6939" xr:uid="{00000000-0005-0000-0000-0000221D0000}"/>
    <cellStyle name="Input 2 5 2 2" xfId="14753" xr:uid="{00000000-0005-0000-0000-0000231D0000}"/>
    <cellStyle name="Input 2 5 2 2 2" xfId="14754" xr:uid="{00000000-0005-0000-0000-0000241D0000}"/>
    <cellStyle name="Input 2 5 2 3" xfId="14755" xr:uid="{00000000-0005-0000-0000-0000251D0000}"/>
    <cellStyle name="Input 2 5 2 4" xfId="14756" xr:uid="{00000000-0005-0000-0000-0000261D0000}"/>
    <cellStyle name="Input 2 5 3" xfId="14757" xr:uid="{00000000-0005-0000-0000-0000271D0000}"/>
    <cellStyle name="Input 2 5 3 2" xfId="14758" xr:uid="{00000000-0005-0000-0000-0000281D0000}"/>
    <cellStyle name="Input 2 5 4" xfId="14759" xr:uid="{00000000-0005-0000-0000-0000291D0000}"/>
    <cellStyle name="Input 2 5 5" xfId="14760" xr:uid="{00000000-0005-0000-0000-00002A1D0000}"/>
    <cellStyle name="Input 2 6" xfId="1322" xr:uid="{00000000-0005-0000-0000-00002B1D0000}"/>
    <cellStyle name="Input 2 6 2" xfId="6005" xr:uid="{00000000-0005-0000-0000-00002C1D0000}"/>
    <cellStyle name="Input 2 6 2 2" xfId="14761" xr:uid="{00000000-0005-0000-0000-00002D1D0000}"/>
    <cellStyle name="Input 2 6 2 2 2" xfId="14762" xr:uid="{00000000-0005-0000-0000-00002E1D0000}"/>
    <cellStyle name="Input 2 6 2 3" xfId="14763" xr:uid="{00000000-0005-0000-0000-00002F1D0000}"/>
    <cellStyle name="Input 2 6 2 4" xfId="14764" xr:uid="{00000000-0005-0000-0000-0000301D0000}"/>
    <cellStyle name="Input 2 6 3" xfId="14765" xr:uid="{00000000-0005-0000-0000-0000311D0000}"/>
    <cellStyle name="Input 2 6 3 2" xfId="14766" xr:uid="{00000000-0005-0000-0000-0000321D0000}"/>
    <cellStyle name="Input 2 6 4" xfId="14767" xr:uid="{00000000-0005-0000-0000-0000331D0000}"/>
    <cellStyle name="Input 2 6 5" xfId="14768" xr:uid="{00000000-0005-0000-0000-0000341D0000}"/>
    <cellStyle name="Input 2 7" xfId="3234" xr:uid="{00000000-0005-0000-0000-0000351D0000}"/>
    <cellStyle name="Input 2 7 2" xfId="7910" xr:uid="{00000000-0005-0000-0000-0000361D0000}"/>
    <cellStyle name="Input 2 7 2 2" xfId="14769" xr:uid="{00000000-0005-0000-0000-0000371D0000}"/>
    <cellStyle name="Input 2 7 2 2 2" xfId="14770" xr:uid="{00000000-0005-0000-0000-0000381D0000}"/>
    <cellStyle name="Input 2 7 2 3" xfId="14771" xr:uid="{00000000-0005-0000-0000-0000391D0000}"/>
    <cellStyle name="Input 2 7 2 4" xfId="14772" xr:uid="{00000000-0005-0000-0000-00003A1D0000}"/>
    <cellStyle name="Input 2 7 3" xfId="14773" xr:uid="{00000000-0005-0000-0000-00003B1D0000}"/>
    <cellStyle name="Input 2 7 3 2" xfId="14774" xr:uid="{00000000-0005-0000-0000-00003C1D0000}"/>
    <cellStyle name="Input 2 7 4" xfId="14775" xr:uid="{00000000-0005-0000-0000-00003D1D0000}"/>
    <cellStyle name="Input 2 7 5" xfId="14776" xr:uid="{00000000-0005-0000-0000-00003E1D0000}"/>
    <cellStyle name="Input 2 8" xfId="3682" xr:uid="{00000000-0005-0000-0000-00003F1D0000}"/>
    <cellStyle name="Input 2 8 2" xfId="8354" xr:uid="{00000000-0005-0000-0000-0000401D0000}"/>
    <cellStyle name="Input 2 8 2 2" xfId="14777" xr:uid="{00000000-0005-0000-0000-0000411D0000}"/>
    <cellStyle name="Input 2 8 2 2 2" xfId="14778" xr:uid="{00000000-0005-0000-0000-0000421D0000}"/>
    <cellStyle name="Input 2 8 2 3" xfId="14779" xr:uid="{00000000-0005-0000-0000-0000431D0000}"/>
    <cellStyle name="Input 2 8 2 4" xfId="14780" xr:uid="{00000000-0005-0000-0000-0000441D0000}"/>
    <cellStyle name="Input 2 8 3" xfId="14781" xr:uid="{00000000-0005-0000-0000-0000451D0000}"/>
    <cellStyle name="Input 2 8 3 2" xfId="14782" xr:uid="{00000000-0005-0000-0000-0000461D0000}"/>
    <cellStyle name="Input 2 8 4" xfId="14783" xr:uid="{00000000-0005-0000-0000-0000471D0000}"/>
    <cellStyle name="Input 2 8 5" xfId="14784" xr:uid="{00000000-0005-0000-0000-0000481D0000}"/>
    <cellStyle name="Input 2 9" xfId="4090" xr:uid="{00000000-0005-0000-0000-0000491D0000}"/>
    <cellStyle name="Input 2 9 2" xfId="8762" xr:uid="{00000000-0005-0000-0000-00004A1D0000}"/>
    <cellStyle name="Input 2 9 2 2" xfId="14785" xr:uid="{00000000-0005-0000-0000-00004B1D0000}"/>
    <cellStyle name="Input 2 9 2 2 2" xfId="14786" xr:uid="{00000000-0005-0000-0000-00004C1D0000}"/>
    <cellStyle name="Input 2 9 2 3" xfId="14787" xr:uid="{00000000-0005-0000-0000-00004D1D0000}"/>
    <cellStyle name="Input 2 9 2 4" xfId="14788" xr:uid="{00000000-0005-0000-0000-00004E1D0000}"/>
    <cellStyle name="Input 2 9 3" xfId="14789" xr:uid="{00000000-0005-0000-0000-00004F1D0000}"/>
    <cellStyle name="Input 2 9 3 2" xfId="14790" xr:uid="{00000000-0005-0000-0000-0000501D0000}"/>
    <cellStyle name="Input 2 9 4" xfId="14791" xr:uid="{00000000-0005-0000-0000-0000511D0000}"/>
    <cellStyle name="Input 2 9 5" xfId="14792" xr:uid="{00000000-0005-0000-0000-0000521D0000}"/>
    <cellStyle name="Input 3" xfId="563" xr:uid="{00000000-0005-0000-0000-0000531D0000}"/>
    <cellStyle name="Input 3 10" xfId="4519" xr:uid="{00000000-0005-0000-0000-0000541D0000}"/>
    <cellStyle name="Input 3 10 2" xfId="9117" xr:uid="{00000000-0005-0000-0000-0000551D0000}"/>
    <cellStyle name="Input 3 10 2 2" xfId="14793" xr:uid="{00000000-0005-0000-0000-0000561D0000}"/>
    <cellStyle name="Input 3 10 2 2 2" xfId="14794" xr:uid="{00000000-0005-0000-0000-0000571D0000}"/>
    <cellStyle name="Input 3 10 2 3" xfId="14795" xr:uid="{00000000-0005-0000-0000-0000581D0000}"/>
    <cellStyle name="Input 3 10 2 4" xfId="14796" xr:uid="{00000000-0005-0000-0000-0000591D0000}"/>
    <cellStyle name="Input 3 10 3" xfId="14797" xr:uid="{00000000-0005-0000-0000-00005A1D0000}"/>
    <cellStyle name="Input 3 10 3 2" xfId="14798" xr:uid="{00000000-0005-0000-0000-00005B1D0000}"/>
    <cellStyle name="Input 3 10 4" xfId="14799" xr:uid="{00000000-0005-0000-0000-00005C1D0000}"/>
    <cellStyle name="Input 3 10 5" xfId="14800" xr:uid="{00000000-0005-0000-0000-00005D1D0000}"/>
    <cellStyle name="Input 3 11" xfId="5298" xr:uid="{00000000-0005-0000-0000-00005E1D0000}"/>
    <cellStyle name="Input 3 11 2" xfId="14801" xr:uid="{00000000-0005-0000-0000-00005F1D0000}"/>
    <cellStyle name="Input 3 11 2 2" xfId="14802" xr:uid="{00000000-0005-0000-0000-0000601D0000}"/>
    <cellStyle name="Input 3 11 3" xfId="14803" xr:uid="{00000000-0005-0000-0000-0000611D0000}"/>
    <cellStyle name="Input 3 11 4" xfId="14804" xr:uid="{00000000-0005-0000-0000-0000621D0000}"/>
    <cellStyle name="Input 3 12" xfId="14805" xr:uid="{00000000-0005-0000-0000-0000631D0000}"/>
    <cellStyle name="Input 3 12 2" xfId="14806" xr:uid="{00000000-0005-0000-0000-0000641D0000}"/>
    <cellStyle name="Input 3 13" xfId="14807" xr:uid="{00000000-0005-0000-0000-0000651D0000}"/>
    <cellStyle name="Input 3 14" xfId="14808" xr:uid="{00000000-0005-0000-0000-0000661D0000}"/>
    <cellStyle name="Input 3 2" xfId="842" xr:uid="{00000000-0005-0000-0000-0000671D0000}"/>
    <cellStyle name="Input 3 2 2" xfId="5535" xr:uid="{00000000-0005-0000-0000-0000681D0000}"/>
    <cellStyle name="Input 3 2 2 2" xfId="14809" xr:uid="{00000000-0005-0000-0000-0000691D0000}"/>
    <cellStyle name="Input 3 2 2 2 2" xfId="14810" xr:uid="{00000000-0005-0000-0000-00006A1D0000}"/>
    <cellStyle name="Input 3 2 2 3" xfId="14811" xr:uid="{00000000-0005-0000-0000-00006B1D0000}"/>
    <cellStyle name="Input 3 2 2 4" xfId="14812" xr:uid="{00000000-0005-0000-0000-00006C1D0000}"/>
    <cellStyle name="Input 3 2 3" xfId="14813" xr:uid="{00000000-0005-0000-0000-00006D1D0000}"/>
    <cellStyle name="Input 3 2 3 2" xfId="14814" xr:uid="{00000000-0005-0000-0000-00006E1D0000}"/>
    <cellStyle name="Input 3 2 4" xfId="14815" xr:uid="{00000000-0005-0000-0000-00006F1D0000}"/>
    <cellStyle name="Input 3 2 5" xfId="14816" xr:uid="{00000000-0005-0000-0000-0000701D0000}"/>
    <cellStyle name="Input 3 3" xfId="1443" xr:uid="{00000000-0005-0000-0000-0000711D0000}"/>
    <cellStyle name="Input 3 3 2" xfId="6126" xr:uid="{00000000-0005-0000-0000-0000721D0000}"/>
    <cellStyle name="Input 3 3 2 2" xfId="14817" xr:uid="{00000000-0005-0000-0000-0000731D0000}"/>
    <cellStyle name="Input 3 3 2 2 2" xfId="14818" xr:uid="{00000000-0005-0000-0000-0000741D0000}"/>
    <cellStyle name="Input 3 3 2 3" xfId="14819" xr:uid="{00000000-0005-0000-0000-0000751D0000}"/>
    <cellStyle name="Input 3 3 2 4" xfId="14820" xr:uid="{00000000-0005-0000-0000-0000761D0000}"/>
    <cellStyle name="Input 3 3 3" xfId="14821" xr:uid="{00000000-0005-0000-0000-0000771D0000}"/>
    <cellStyle name="Input 3 3 3 2" xfId="14822" xr:uid="{00000000-0005-0000-0000-0000781D0000}"/>
    <cellStyle name="Input 3 3 4" xfId="14823" xr:uid="{00000000-0005-0000-0000-0000791D0000}"/>
    <cellStyle name="Input 3 3 5" xfId="14824" xr:uid="{00000000-0005-0000-0000-00007A1D0000}"/>
    <cellStyle name="Input 3 4" xfId="1859" xr:uid="{00000000-0005-0000-0000-00007B1D0000}"/>
    <cellStyle name="Input 3 4 2" xfId="6541" xr:uid="{00000000-0005-0000-0000-00007C1D0000}"/>
    <cellStyle name="Input 3 4 2 2" xfId="14825" xr:uid="{00000000-0005-0000-0000-00007D1D0000}"/>
    <cellStyle name="Input 3 4 2 2 2" xfId="14826" xr:uid="{00000000-0005-0000-0000-00007E1D0000}"/>
    <cellStyle name="Input 3 4 2 3" xfId="14827" xr:uid="{00000000-0005-0000-0000-00007F1D0000}"/>
    <cellStyle name="Input 3 4 2 4" xfId="14828" xr:uid="{00000000-0005-0000-0000-0000801D0000}"/>
    <cellStyle name="Input 3 4 3" xfId="14829" xr:uid="{00000000-0005-0000-0000-0000811D0000}"/>
    <cellStyle name="Input 3 4 3 2" xfId="14830" xr:uid="{00000000-0005-0000-0000-0000821D0000}"/>
    <cellStyle name="Input 3 4 4" xfId="14831" xr:uid="{00000000-0005-0000-0000-0000831D0000}"/>
    <cellStyle name="Input 3 4 5" xfId="14832" xr:uid="{00000000-0005-0000-0000-0000841D0000}"/>
    <cellStyle name="Input 3 5" xfId="2261" xr:uid="{00000000-0005-0000-0000-0000851D0000}"/>
    <cellStyle name="Input 3 5 2" xfId="6940" xr:uid="{00000000-0005-0000-0000-0000861D0000}"/>
    <cellStyle name="Input 3 5 2 2" xfId="14833" xr:uid="{00000000-0005-0000-0000-0000871D0000}"/>
    <cellStyle name="Input 3 5 2 2 2" xfId="14834" xr:uid="{00000000-0005-0000-0000-0000881D0000}"/>
    <cellStyle name="Input 3 5 2 3" xfId="14835" xr:uid="{00000000-0005-0000-0000-0000891D0000}"/>
    <cellStyle name="Input 3 5 2 4" xfId="14836" xr:uid="{00000000-0005-0000-0000-00008A1D0000}"/>
    <cellStyle name="Input 3 5 3" xfId="14837" xr:uid="{00000000-0005-0000-0000-00008B1D0000}"/>
    <cellStyle name="Input 3 5 3 2" xfId="14838" xr:uid="{00000000-0005-0000-0000-00008C1D0000}"/>
    <cellStyle name="Input 3 5 4" xfId="14839" xr:uid="{00000000-0005-0000-0000-00008D1D0000}"/>
    <cellStyle name="Input 3 5 5" xfId="14840" xr:uid="{00000000-0005-0000-0000-00008E1D0000}"/>
    <cellStyle name="Input 3 6" xfId="1234" xr:uid="{00000000-0005-0000-0000-00008F1D0000}"/>
    <cellStyle name="Input 3 6 2" xfId="5918" xr:uid="{00000000-0005-0000-0000-0000901D0000}"/>
    <cellStyle name="Input 3 6 2 2" xfId="14841" xr:uid="{00000000-0005-0000-0000-0000911D0000}"/>
    <cellStyle name="Input 3 6 2 2 2" xfId="14842" xr:uid="{00000000-0005-0000-0000-0000921D0000}"/>
    <cellStyle name="Input 3 6 2 3" xfId="14843" xr:uid="{00000000-0005-0000-0000-0000931D0000}"/>
    <cellStyle name="Input 3 6 2 4" xfId="14844" xr:uid="{00000000-0005-0000-0000-0000941D0000}"/>
    <cellStyle name="Input 3 6 3" xfId="14845" xr:uid="{00000000-0005-0000-0000-0000951D0000}"/>
    <cellStyle name="Input 3 6 3 2" xfId="14846" xr:uid="{00000000-0005-0000-0000-0000961D0000}"/>
    <cellStyle name="Input 3 6 4" xfId="14847" xr:uid="{00000000-0005-0000-0000-0000971D0000}"/>
    <cellStyle name="Input 3 6 5" xfId="14848" xr:uid="{00000000-0005-0000-0000-0000981D0000}"/>
    <cellStyle name="Input 3 7" xfId="3235" xr:uid="{00000000-0005-0000-0000-0000991D0000}"/>
    <cellStyle name="Input 3 7 2" xfId="7911" xr:uid="{00000000-0005-0000-0000-00009A1D0000}"/>
    <cellStyle name="Input 3 7 2 2" xfId="14849" xr:uid="{00000000-0005-0000-0000-00009B1D0000}"/>
    <cellStyle name="Input 3 7 2 2 2" xfId="14850" xr:uid="{00000000-0005-0000-0000-00009C1D0000}"/>
    <cellStyle name="Input 3 7 2 3" xfId="14851" xr:uid="{00000000-0005-0000-0000-00009D1D0000}"/>
    <cellStyle name="Input 3 7 2 4" xfId="14852" xr:uid="{00000000-0005-0000-0000-00009E1D0000}"/>
    <cellStyle name="Input 3 7 3" xfId="14853" xr:uid="{00000000-0005-0000-0000-00009F1D0000}"/>
    <cellStyle name="Input 3 7 3 2" xfId="14854" xr:uid="{00000000-0005-0000-0000-0000A01D0000}"/>
    <cellStyle name="Input 3 7 4" xfId="14855" xr:uid="{00000000-0005-0000-0000-0000A11D0000}"/>
    <cellStyle name="Input 3 7 5" xfId="14856" xr:uid="{00000000-0005-0000-0000-0000A21D0000}"/>
    <cellStyle name="Input 3 8" xfId="3683" xr:uid="{00000000-0005-0000-0000-0000A31D0000}"/>
    <cellStyle name="Input 3 8 2" xfId="8355" xr:uid="{00000000-0005-0000-0000-0000A41D0000}"/>
    <cellStyle name="Input 3 8 2 2" xfId="14857" xr:uid="{00000000-0005-0000-0000-0000A51D0000}"/>
    <cellStyle name="Input 3 8 2 2 2" xfId="14858" xr:uid="{00000000-0005-0000-0000-0000A61D0000}"/>
    <cellStyle name="Input 3 8 2 3" xfId="14859" xr:uid="{00000000-0005-0000-0000-0000A71D0000}"/>
    <cellStyle name="Input 3 8 2 4" xfId="14860" xr:uid="{00000000-0005-0000-0000-0000A81D0000}"/>
    <cellStyle name="Input 3 8 3" xfId="14861" xr:uid="{00000000-0005-0000-0000-0000A91D0000}"/>
    <cellStyle name="Input 3 8 3 2" xfId="14862" xr:uid="{00000000-0005-0000-0000-0000AA1D0000}"/>
    <cellStyle name="Input 3 8 4" xfId="14863" xr:uid="{00000000-0005-0000-0000-0000AB1D0000}"/>
    <cellStyle name="Input 3 8 5" xfId="14864" xr:uid="{00000000-0005-0000-0000-0000AC1D0000}"/>
    <cellStyle name="Input 3 9" xfId="4091" xr:uid="{00000000-0005-0000-0000-0000AD1D0000}"/>
    <cellStyle name="Input 3 9 2" xfId="8763" xr:uid="{00000000-0005-0000-0000-0000AE1D0000}"/>
    <cellStyle name="Input 3 9 2 2" xfId="14865" xr:uid="{00000000-0005-0000-0000-0000AF1D0000}"/>
    <cellStyle name="Input 3 9 2 2 2" xfId="14866" xr:uid="{00000000-0005-0000-0000-0000B01D0000}"/>
    <cellStyle name="Input 3 9 2 3" xfId="14867" xr:uid="{00000000-0005-0000-0000-0000B11D0000}"/>
    <cellStyle name="Input 3 9 2 4" xfId="14868" xr:uid="{00000000-0005-0000-0000-0000B21D0000}"/>
    <cellStyle name="Input 3 9 3" xfId="14869" xr:uid="{00000000-0005-0000-0000-0000B31D0000}"/>
    <cellStyle name="Input 3 9 3 2" xfId="14870" xr:uid="{00000000-0005-0000-0000-0000B41D0000}"/>
    <cellStyle name="Input 3 9 4" xfId="14871" xr:uid="{00000000-0005-0000-0000-0000B51D0000}"/>
    <cellStyle name="Input 3 9 5" xfId="14872" xr:uid="{00000000-0005-0000-0000-0000B61D0000}"/>
    <cellStyle name="Input 4" xfId="587" xr:uid="{00000000-0005-0000-0000-0000B71D0000}"/>
    <cellStyle name="Input 4 10" xfId="4520" xr:uid="{00000000-0005-0000-0000-0000B81D0000}"/>
    <cellStyle name="Input 4 10 2" xfId="9118" xr:uid="{00000000-0005-0000-0000-0000B91D0000}"/>
    <cellStyle name="Input 4 10 2 2" xfId="14873" xr:uid="{00000000-0005-0000-0000-0000BA1D0000}"/>
    <cellStyle name="Input 4 10 2 2 2" xfId="14874" xr:uid="{00000000-0005-0000-0000-0000BB1D0000}"/>
    <cellStyle name="Input 4 10 2 3" xfId="14875" xr:uid="{00000000-0005-0000-0000-0000BC1D0000}"/>
    <cellStyle name="Input 4 10 2 4" xfId="14876" xr:uid="{00000000-0005-0000-0000-0000BD1D0000}"/>
    <cellStyle name="Input 4 10 3" xfId="14877" xr:uid="{00000000-0005-0000-0000-0000BE1D0000}"/>
    <cellStyle name="Input 4 10 3 2" xfId="14878" xr:uid="{00000000-0005-0000-0000-0000BF1D0000}"/>
    <cellStyle name="Input 4 10 4" xfId="14879" xr:uid="{00000000-0005-0000-0000-0000C01D0000}"/>
    <cellStyle name="Input 4 10 5" xfId="14880" xr:uid="{00000000-0005-0000-0000-0000C11D0000}"/>
    <cellStyle name="Input 4 11" xfId="5316" xr:uid="{00000000-0005-0000-0000-0000C21D0000}"/>
    <cellStyle name="Input 4 11 2" xfId="14881" xr:uid="{00000000-0005-0000-0000-0000C31D0000}"/>
    <cellStyle name="Input 4 11 2 2" xfId="14882" xr:uid="{00000000-0005-0000-0000-0000C41D0000}"/>
    <cellStyle name="Input 4 11 3" xfId="14883" xr:uid="{00000000-0005-0000-0000-0000C51D0000}"/>
    <cellStyle name="Input 4 11 4" xfId="14884" xr:uid="{00000000-0005-0000-0000-0000C61D0000}"/>
    <cellStyle name="Input 4 12" xfId="14885" xr:uid="{00000000-0005-0000-0000-0000C71D0000}"/>
    <cellStyle name="Input 4 12 2" xfId="14886" xr:uid="{00000000-0005-0000-0000-0000C81D0000}"/>
    <cellStyle name="Input 4 13" xfId="14887" xr:uid="{00000000-0005-0000-0000-0000C91D0000}"/>
    <cellStyle name="Input 4 14" xfId="14888" xr:uid="{00000000-0005-0000-0000-0000CA1D0000}"/>
    <cellStyle name="Input 4 2" xfId="843" xr:uid="{00000000-0005-0000-0000-0000CB1D0000}"/>
    <cellStyle name="Input 4 2 2" xfId="5536" xr:uid="{00000000-0005-0000-0000-0000CC1D0000}"/>
    <cellStyle name="Input 4 2 2 2" xfId="14889" xr:uid="{00000000-0005-0000-0000-0000CD1D0000}"/>
    <cellStyle name="Input 4 2 2 2 2" xfId="14890" xr:uid="{00000000-0005-0000-0000-0000CE1D0000}"/>
    <cellStyle name="Input 4 2 2 3" xfId="14891" xr:uid="{00000000-0005-0000-0000-0000CF1D0000}"/>
    <cellStyle name="Input 4 2 2 4" xfId="14892" xr:uid="{00000000-0005-0000-0000-0000D01D0000}"/>
    <cellStyle name="Input 4 2 3" xfId="14893" xr:uid="{00000000-0005-0000-0000-0000D11D0000}"/>
    <cellStyle name="Input 4 2 3 2" xfId="14894" xr:uid="{00000000-0005-0000-0000-0000D21D0000}"/>
    <cellStyle name="Input 4 2 4" xfId="14895" xr:uid="{00000000-0005-0000-0000-0000D31D0000}"/>
    <cellStyle name="Input 4 2 5" xfId="14896" xr:uid="{00000000-0005-0000-0000-0000D41D0000}"/>
    <cellStyle name="Input 4 3" xfId="1444" xr:uid="{00000000-0005-0000-0000-0000D51D0000}"/>
    <cellStyle name="Input 4 3 2" xfId="6127" xr:uid="{00000000-0005-0000-0000-0000D61D0000}"/>
    <cellStyle name="Input 4 3 2 2" xfId="14897" xr:uid="{00000000-0005-0000-0000-0000D71D0000}"/>
    <cellStyle name="Input 4 3 2 2 2" xfId="14898" xr:uid="{00000000-0005-0000-0000-0000D81D0000}"/>
    <cellStyle name="Input 4 3 2 3" xfId="14899" xr:uid="{00000000-0005-0000-0000-0000D91D0000}"/>
    <cellStyle name="Input 4 3 2 4" xfId="14900" xr:uid="{00000000-0005-0000-0000-0000DA1D0000}"/>
    <cellStyle name="Input 4 3 3" xfId="14901" xr:uid="{00000000-0005-0000-0000-0000DB1D0000}"/>
    <cellStyle name="Input 4 3 3 2" xfId="14902" xr:uid="{00000000-0005-0000-0000-0000DC1D0000}"/>
    <cellStyle name="Input 4 3 4" xfId="14903" xr:uid="{00000000-0005-0000-0000-0000DD1D0000}"/>
    <cellStyle name="Input 4 3 5" xfId="14904" xr:uid="{00000000-0005-0000-0000-0000DE1D0000}"/>
    <cellStyle name="Input 4 4" xfId="1860" xr:uid="{00000000-0005-0000-0000-0000DF1D0000}"/>
    <cellStyle name="Input 4 4 2" xfId="6542" xr:uid="{00000000-0005-0000-0000-0000E01D0000}"/>
    <cellStyle name="Input 4 4 2 2" xfId="14905" xr:uid="{00000000-0005-0000-0000-0000E11D0000}"/>
    <cellStyle name="Input 4 4 2 2 2" xfId="14906" xr:uid="{00000000-0005-0000-0000-0000E21D0000}"/>
    <cellStyle name="Input 4 4 2 3" xfId="14907" xr:uid="{00000000-0005-0000-0000-0000E31D0000}"/>
    <cellStyle name="Input 4 4 2 4" xfId="14908" xr:uid="{00000000-0005-0000-0000-0000E41D0000}"/>
    <cellStyle name="Input 4 4 3" xfId="14909" xr:uid="{00000000-0005-0000-0000-0000E51D0000}"/>
    <cellStyle name="Input 4 4 3 2" xfId="14910" xr:uid="{00000000-0005-0000-0000-0000E61D0000}"/>
    <cellStyle name="Input 4 4 4" xfId="14911" xr:uid="{00000000-0005-0000-0000-0000E71D0000}"/>
    <cellStyle name="Input 4 4 5" xfId="14912" xr:uid="{00000000-0005-0000-0000-0000E81D0000}"/>
    <cellStyle name="Input 4 5" xfId="2262" xr:uid="{00000000-0005-0000-0000-0000E91D0000}"/>
    <cellStyle name="Input 4 5 2" xfId="6941" xr:uid="{00000000-0005-0000-0000-0000EA1D0000}"/>
    <cellStyle name="Input 4 5 2 2" xfId="14913" xr:uid="{00000000-0005-0000-0000-0000EB1D0000}"/>
    <cellStyle name="Input 4 5 2 2 2" xfId="14914" xr:uid="{00000000-0005-0000-0000-0000EC1D0000}"/>
    <cellStyle name="Input 4 5 2 3" xfId="14915" xr:uid="{00000000-0005-0000-0000-0000ED1D0000}"/>
    <cellStyle name="Input 4 5 2 4" xfId="14916" xr:uid="{00000000-0005-0000-0000-0000EE1D0000}"/>
    <cellStyle name="Input 4 5 3" xfId="14917" xr:uid="{00000000-0005-0000-0000-0000EF1D0000}"/>
    <cellStyle name="Input 4 5 3 2" xfId="14918" xr:uid="{00000000-0005-0000-0000-0000F01D0000}"/>
    <cellStyle name="Input 4 5 4" xfId="14919" xr:uid="{00000000-0005-0000-0000-0000F11D0000}"/>
    <cellStyle name="Input 4 5 5" xfId="14920" xr:uid="{00000000-0005-0000-0000-0000F21D0000}"/>
    <cellStyle name="Input 4 6" xfId="1433" xr:uid="{00000000-0005-0000-0000-0000F31D0000}"/>
    <cellStyle name="Input 4 6 2" xfId="6116" xr:uid="{00000000-0005-0000-0000-0000F41D0000}"/>
    <cellStyle name="Input 4 6 2 2" xfId="14921" xr:uid="{00000000-0005-0000-0000-0000F51D0000}"/>
    <cellStyle name="Input 4 6 2 2 2" xfId="14922" xr:uid="{00000000-0005-0000-0000-0000F61D0000}"/>
    <cellStyle name="Input 4 6 2 3" xfId="14923" xr:uid="{00000000-0005-0000-0000-0000F71D0000}"/>
    <cellStyle name="Input 4 6 2 4" xfId="14924" xr:uid="{00000000-0005-0000-0000-0000F81D0000}"/>
    <cellStyle name="Input 4 6 3" xfId="14925" xr:uid="{00000000-0005-0000-0000-0000F91D0000}"/>
    <cellStyle name="Input 4 6 3 2" xfId="14926" xr:uid="{00000000-0005-0000-0000-0000FA1D0000}"/>
    <cellStyle name="Input 4 6 4" xfId="14927" xr:uid="{00000000-0005-0000-0000-0000FB1D0000}"/>
    <cellStyle name="Input 4 6 5" xfId="14928" xr:uid="{00000000-0005-0000-0000-0000FC1D0000}"/>
    <cellStyle name="Input 4 7" xfId="3236" xr:uid="{00000000-0005-0000-0000-0000FD1D0000}"/>
    <cellStyle name="Input 4 7 2" xfId="7912" xr:uid="{00000000-0005-0000-0000-0000FE1D0000}"/>
    <cellStyle name="Input 4 7 2 2" xfId="14929" xr:uid="{00000000-0005-0000-0000-0000FF1D0000}"/>
    <cellStyle name="Input 4 7 2 2 2" xfId="14930" xr:uid="{00000000-0005-0000-0000-0000001E0000}"/>
    <cellStyle name="Input 4 7 2 3" xfId="14931" xr:uid="{00000000-0005-0000-0000-0000011E0000}"/>
    <cellStyle name="Input 4 7 2 4" xfId="14932" xr:uid="{00000000-0005-0000-0000-0000021E0000}"/>
    <cellStyle name="Input 4 7 3" xfId="14933" xr:uid="{00000000-0005-0000-0000-0000031E0000}"/>
    <cellStyle name="Input 4 7 3 2" xfId="14934" xr:uid="{00000000-0005-0000-0000-0000041E0000}"/>
    <cellStyle name="Input 4 7 4" xfId="14935" xr:uid="{00000000-0005-0000-0000-0000051E0000}"/>
    <cellStyle name="Input 4 7 5" xfId="14936" xr:uid="{00000000-0005-0000-0000-0000061E0000}"/>
    <cellStyle name="Input 4 8" xfId="3684" xr:uid="{00000000-0005-0000-0000-0000071E0000}"/>
    <cellStyle name="Input 4 8 2" xfId="8356" xr:uid="{00000000-0005-0000-0000-0000081E0000}"/>
    <cellStyle name="Input 4 8 2 2" xfId="14937" xr:uid="{00000000-0005-0000-0000-0000091E0000}"/>
    <cellStyle name="Input 4 8 2 2 2" xfId="14938" xr:uid="{00000000-0005-0000-0000-00000A1E0000}"/>
    <cellStyle name="Input 4 8 2 3" xfId="14939" xr:uid="{00000000-0005-0000-0000-00000B1E0000}"/>
    <cellStyle name="Input 4 8 2 4" xfId="14940" xr:uid="{00000000-0005-0000-0000-00000C1E0000}"/>
    <cellStyle name="Input 4 8 3" xfId="14941" xr:uid="{00000000-0005-0000-0000-00000D1E0000}"/>
    <cellStyle name="Input 4 8 3 2" xfId="14942" xr:uid="{00000000-0005-0000-0000-00000E1E0000}"/>
    <cellStyle name="Input 4 8 4" xfId="14943" xr:uid="{00000000-0005-0000-0000-00000F1E0000}"/>
    <cellStyle name="Input 4 8 5" xfId="14944" xr:uid="{00000000-0005-0000-0000-0000101E0000}"/>
    <cellStyle name="Input 4 9" xfId="4092" xr:uid="{00000000-0005-0000-0000-0000111E0000}"/>
    <cellStyle name="Input 4 9 2" xfId="8764" xr:uid="{00000000-0005-0000-0000-0000121E0000}"/>
    <cellStyle name="Input 4 9 2 2" xfId="14945" xr:uid="{00000000-0005-0000-0000-0000131E0000}"/>
    <cellStyle name="Input 4 9 2 2 2" xfId="14946" xr:uid="{00000000-0005-0000-0000-0000141E0000}"/>
    <cellStyle name="Input 4 9 2 3" xfId="14947" xr:uid="{00000000-0005-0000-0000-0000151E0000}"/>
    <cellStyle name="Input 4 9 2 4" xfId="14948" xr:uid="{00000000-0005-0000-0000-0000161E0000}"/>
    <cellStyle name="Input 4 9 3" xfId="14949" xr:uid="{00000000-0005-0000-0000-0000171E0000}"/>
    <cellStyle name="Input 4 9 3 2" xfId="14950" xr:uid="{00000000-0005-0000-0000-0000181E0000}"/>
    <cellStyle name="Input 4 9 4" xfId="14951" xr:uid="{00000000-0005-0000-0000-0000191E0000}"/>
    <cellStyle name="Input 4 9 5" xfId="14952" xr:uid="{00000000-0005-0000-0000-00001A1E0000}"/>
    <cellStyle name="Input 5" xfId="609" xr:uid="{00000000-0005-0000-0000-00001B1E0000}"/>
    <cellStyle name="Input 5 10" xfId="4521" xr:uid="{00000000-0005-0000-0000-00001C1E0000}"/>
    <cellStyle name="Input 5 10 2" xfId="9119" xr:uid="{00000000-0005-0000-0000-00001D1E0000}"/>
    <cellStyle name="Input 5 10 2 2" xfId="14953" xr:uid="{00000000-0005-0000-0000-00001E1E0000}"/>
    <cellStyle name="Input 5 10 2 2 2" xfId="14954" xr:uid="{00000000-0005-0000-0000-00001F1E0000}"/>
    <cellStyle name="Input 5 10 2 3" xfId="14955" xr:uid="{00000000-0005-0000-0000-0000201E0000}"/>
    <cellStyle name="Input 5 10 2 4" xfId="14956" xr:uid="{00000000-0005-0000-0000-0000211E0000}"/>
    <cellStyle name="Input 5 10 3" xfId="14957" xr:uid="{00000000-0005-0000-0000-0000221E0000}"/>
    <cellStyle name="Input 5 10 3 2" xfId="14958" xr:uid="{00000000-0005-0000-0000-0000231E0000}"/>
    <cellStyle name="Input 5 10 4" xfId="14959" xr:uid="{00000000-0005-0000-0000-0000241E0000}"/>
    <cellStyle name="Input 5 10 5" xfId="14960" xr:uid="{00000000-0005-0000-0000-0000251E0000}"/>
    <cellStyle name="Input 5 11" xfId="5333" xr:uid="{00000000-0005-0000-0000-0000261E0000}"/>
    <cellStyle name="Input 5 11 2" xfId="14961" xr:uid="{00000000-0005-0000-0000-0000271E0000}"/>
    <cellStyle name="Input 5 11 2 2" xfId="14962" xr:uid="{00000000-0005-0000-0000-0000281E0000}"/>
    <cellStyle name="Input 5 11 3" xfId="14963" xr:uid="{00000000-0005-0000-0000-0000291E0000}"/>
    <cellStyle name="Input 5 11 4" xfId="14964" xr:uid="{00000000-0005-0000-0000-00002A1E0000}"/>
    <cellStyle name="Input 5 12" xfId="14965" xr:uid="{00000000-0005-0000-0000-00002B1E0000}"/>
    <cellStyle name="Input 5 12 2" xfId="14966" xr:uid="{00000000-0005-0000-0000-00002C1E0000}"/>
    <cellStyle name="Input 5 13" xfId="14967" xr:uid="{00000000-0005-0000-0000-00002D1E0000}"/>
    <cellStyle name="Input 5 14" xfId="14968" xr:uid="{00000000-0005-0000-0000-00002E1E0000}"/>
    <cellStyle name="Input 5 2" xfId="844" xr:uid="{00000000-0005-0000-0000-00002F1E0000}"/>
    <cellStyle name="Input 5 2 2" xfId="5537" xr:uid="{00000000-0005-0000-0000-0000301E0000}"/>
    <cellStyle name="Input 5 2 2 2" xfId="14969" xr:uid="{00000000-0005-0000-0000-0000311E0000}"/>
    <cellStyle name="Input 5 2 2 2 2" xfId="14970" xr:uid="{00000000-0005-0000-0000-0000321E0000}"/>
    <cellStyle name="Input 5 2 2 3" xfId="14971" xr:uid="{00000000-0005-0000-0000-0000331E0000}"/>
    <cellStyle name="Input 5 2 2 4" xfId="14972" xr:uid="{00000000-0005-0000-0000-0000341E0000}"/>
    <cellStyle name="Input 5 2 3" xfId="14973" xr:uid="{00000000-0005-0000-0000-0000351E0000}"/>
    <cellStyle name="Input 5 2 3 2" xfId="14974" xr:uid="{00000000-0005-0000-0000-0000361E0000}"/>
    <cellStyle name="Input 5 2 4" xfId="14975" xr:uid="{00000000-0005-0000-0000-0000371E0000}"/>
    <cellStyle name="Input 5 2 5" xfId="14976" xr:uid="{00000000-0005-0000-0000-0000381E0000}"/>
    <cellStyle name="Input 5 3" xfId="1445" xr:uid="{00000000-0005-0000-0000-0000391E0000}"/>
    <cellStyle name="Input 5 3 2" xfId="6128" xr:uid="{00000000-0005-0000-0000-00003A1E0000}"/>
    <cellStyle name="Input 5 3 2 2" xfId="14977" xr:uid="{00000000-0005-0000-0000-00003B1E0000}"/>
    <cellStyle name="Input 5 3 2 2 2" xfId="14978" xr:uid="{00000000-0005-0000-0000-00003C1E0000}"/>
    <cellStyle name="Input 5 3 2 3" xfId="14979" xr:uid="{00000000-0005-0000-0000-00003D1E0000}"/>
    <cellStyle name="Input 5 3 2 4" xfId="14980" xr:uid="{00000000-0005-0000-0000-00003E1E0000}"/>
    <cellStyle name="Input 5 3 3" xfId="14981" xr:uid="{00000000-0005-0000-0000-00003F1E0000}"/>
    <cellStyle name="Input 5 3 3 2" xfId="14982" xr:uid="{00000000-0005-0000-0000-0000401E0000}"/>
    <cellStyle name="Input 5 3 4" xfId="14983" xr:uid="{00000000-0005-0000-0000-0000411E0000}"/>
    <cellStyle name="Input 5 3 5" xfId="14984" xr:uid="{00000000-0005-0000-0000-0000421E0000}"/>
    <cellStyle name="Input 5 4" xfId="1861" xr:uid="{00000000-0005-0000-0000-0000431E0000}"/>
    <cellStyle name="Input 5 4 2" xfId="6543" xr:uid="{00000000-0005-0000-0000-0000441E0000}"/>
    <cellStyle name="Input 5 4 2 2" xfId="14985" xr:uid="{00000000-0005-0000-0000-0000451E0000}"/>
    <cellStyle name="Input 5 4 2 2 2" xfId="14986" xr:uid="{00000000-0005-0000-0000-0000461E0000}"/>
    <cellStyle name="Input 5 4 2 3" xfId="14987" xr:uid="{00000000-0005-0000-0000-0000471E0000}"/>
    <cellStyle name="Input 5 4 2 4" xfId="14988" xr:uid="{00000000-0005-0000-0000-0000481E0000}"/>
    <cellStyle name="Input 5 4 3" xfId="14989" xr:uid="{00000000-0005-0000-0000-0000491E0000}"/>
    <cellStyle name="Input 5 4 3 2" xfId="14990" xr:uid="{00000000-0005-0000-0000-00004A1E0000}"/>
    <cellStyle name="Input 5 4 4" xfId="14991" xr:uid="{00000000-0005-0000-0000-00004B1E0000}"/>
    <cellStyle name="Input 5 4 5" xfId="14992" xr:uid="{00000000-0005-0000-0000-00004C1E0000}"/>
    <cellStyle name="Input 5 5" xfId="2263" xr:uid="{00000000-0005-0000-0000-00004D1E0000}"/>
    <cellStyle name="Input 5 5 2" xfId="6942" xr:uid="{00000000-0005-0000-0000-00004E1E0000}"/>
    <cellStyle name="Input 5 5 2 2" xfId="14993" xr:uid="{00000000-0005-0000-0000-00004F1E0000}"/>
    <cellStyle name="Input 5 5 2 2 2" xfId="14994" xr:uid="{00000000-0005-0000-0000-0000501E0000}"/>
    <cellStyle name="Input 5 5 2 3" xfId="14995" xr:uid="{00000000-0005-0000-0000-0000511E0000}"/>
    <cellStyle name="Input 5 5 2 4" xfId="14996" xr:uid="{00000000-0005-0000-0000-0000521E0000}"/>
    <cellStyle name="Input 5 5 3" xfId="14997" xr:uid="{00000000-0005-0000-0000-0000531E0000}"/>
    <cellStyle name="Input 5 5 3 2" xfId="14998" xr:uid="{00000000-0005-0000-0000-0000541E0000}"/>
    <cellStyle name="Input 5 5 4" xfId="14999" xr:uid="{00000000-0005-0000-0000-0000551E0000}"/>
    <cellStyle name="Input 5 5 5" xfId="15000" xr:uid="{00000000-0005-0000-0000-0000561E0000}"/>
    <cellStyle name="Input 5 6" xfId="1170" xr:uid="{00000000-0005-0000-0000-0000571E0000}"/>
    <cellStyle name="Input 5 6 2" xfId="5858" xr:uid="{00000000-0005-0000-0000-0000581E0000}"/>
    <cellStyle name="Input 5 6 2 2" xfId="15001" xr:uid="{00000000-0005-0000-0000-0000591E0000}"/>
    <cellStyle name="Input 5 6 2 2 2" xfId="15002" xr:uid="{00000000-0005-0000-0000-00005A1E0000}"/>
    <cellStyle name="Input 5 6 2 3" xfId="15003" xr:uid="{00000000-0005-0000-0000-00005B1E0000}"/>
    <cellStyle name="Input 5 6 2 4" xfId="15004" xr:uid="{00000000-0005-0000-0000-00005C1E0000}"/>
    <cellStyle name="Input 5 6 3" xfId="15005" xr:uid="{00000000-0005-0000-0000-00005D1E0000}"/>
    <cellStyle name="Input 5 6 3 2" xfId="15006" xr:uid="{00000000-0005-0000-0000-00005E1E0000}"/>
    <cellStyle name="Input 5 6 4" xfId="15007" xr:uid="{00000000-0005-0000-0000-00005F1E0000}"/>
    <cellStyle name="Input 5 6 5" xfId="15008" xr:uid="{00000000-0005-0000-0000-0000601E0000}"/>
    <cellStyle name="Input 5 7" xfId="3237" xr:uid="{00000000-0005-0000-0000-0000611E0000}"/>
    <cellStyle name="Input 5 7 2" xfId="7913" xr:uid="{00000000-0005-0000-0000-0000621E0000}"/>
    <cellStyle name="Input 5 7 2 2" xfId="15009" xr:uid="{00000000-0005-0000-0000-0000631E0000}"/>
    <cellStyle name="Input 5 7 2 2 2" xfId="15010" xr:uid="{00000000-0005-0000-0000-0000641E0000}"/>
    <cellStyle name="Input 5 7 2 3" xfId="15011" xr:uid="{00000000-0005-0000-0000-0000651E0000}"/>
    <cellStyle name="Input 5 7 2 4" xfId="15012" xr:uid="{00000000-0005-0000-0000-0000661E0000}"/>
    <cellStyle name="Input 5 7 3" xfId="15013" xr:uid="{00000000-0005-0000-0000-0000671E0000}"/>
    <cellStyle name="Input 5 7 3 2" xfId="15014" xr:uid="{00000000-0005-0000-0000-0000681E0000}"/>
    <cellStyle name="Input 5 7 4" xfId="15015" xr:uid="{00000000-0005-0000-0000-0000691E0000}"/>
    <cellStyle name="Input 5 7 5" xfId="15016" xr:uid="{00000000-0005-0000-0000-00006A1E0000}"/>
    <cellStyle name="Input 5 8" xfId="3685" xr:uid="{00000000-0005-0000-0000-00006B1E0000}"/>
    <cellStyle name="Input 5 8 2" xfId="8357" xr:uid="{00000000-0005-0000-0000-00006C1E0000}"/>
    <cellStyle name="Input 5 8 2 2" xfId="15017" xr:uid="{00000000-0005-0000-0000-00006D1E0000}"/>
    <cellStyle name="Input 5 8 2 2 2" xfId="15018" xr:uid="{00000000-0005-0000-0000-00006E1E0000}"/>
    <cellStyle name="Input 5 8 2 3" xfId="15019" xr:uid="{00000000-0005-0000-0000-00006F1E0000}"/>
    <cellStyle name="Input 5 8 2 4" xfId="15020" xr:uid="{00000000-0005-0000-0000-0000701E0000}"/>
    <cellStyle name="Input 5 8 3" xfId="15021" xr:uid="{00000000-0005-0000-0000-0000711E0000}"/>
    <cellStyle name="Input 5 8 3 2" xfId="15022" xr:uid="{00000000-0005-0000-0000-0000721E0000}"/>
    <cellStyle name="Input 5 8 4" xfId="15023" xr:uid="{00000000-0005-0000-0000-0000731E0000}"/>
    <cellStyle name="Input 5 8 5" xfId="15024" xr:uid="{00000000-0005-0000-0000-0000741E0000}"/>
    <cellStyle name="Input 5 9" xfId="4093" xr:uid="{00000000-0005-0000-0000-0000751E0000}"/>
    <cellStyle name="Input 5 9 2" xfId="8765" xr:uid="{00000000-0005-0000-0000-0000761E0000}"/>
    <cellStyle name="Input 5 9 2 2" xfId="15025" xr:uid="{00000000-0005-0000-0000-0000771E0000}"/>
    <cellStyle name="Input 5 9 2 2 2" xfId="15026" xr:uid="{00000000-0005-0000-0000-0000781E0000}"/>
    <cellStyle name="Input 5 9 2 3" xfId="15027" xr:uid="{00000000-0005-0000-0000-0000791E0000}"/>
    <cellStyle name="Input 5 9 2 4" xfId="15028" xr:uid="{00000000-0005-0000-0000-00007A1E0000}"/>
    <cellStyle name="Input 5 9 3" xfId="15029" xr:uid="{00000000-0005-0000-0000-00007B1E0000}"/>
    <cellStyle name="Input 5 9 3 2" xfId="15030" xr:uid="{00000000-0005-0000-0000-00007C1E0000}"/>
    <cellStyle name="Input 5 9 4" xfId="15031" xr:uid="{00000000-0005-0000-0000-00007D1E0000}"/>
    <cellStyle name="Input 5 9 5" xfId="15032" xr:uid="{00000000-0005-0000-0000-00007E1E0000}"/>
    <cellStyle name="Input 6" xfId="638" xr:uid="{00000000-0005-0000-0000-00007F1E0000}"/>
    <cellStyle name="Input 6 10" xfId="4522" xr:uid="{00000000-0005-0000-0000-0000801E0000}"/>
    <cellStyle name="Input 6 10 2" xfId="9120" xr:uid="{00000000-0005-0000-0000-0000811E0000}"/>
    <cellStyle name="Input 6 10 2 2" xfId="15033" xr:uid="{00000000-0005-0000-0000-0000821E0000}"/>
    <cellStyle name="Input 6 10 2 2 2" xfId="15034" xr:uid="{00000000-0005-0000-0000-0000831E0000}"/>
    <cellStyle name="Input 6 10 2 3" xfId="15035" xr:uid="{00000000-0005-0000-0000-0000841E0000}"/>
    <cellStyle name="Input 6 10 2 4" xfId="15036" xr:uid="{00000000-0005-0000-0000-0000851E0000}"/>
    <cellStyle name="Input 6 10 3" xfId="15037" xr:uid="{00000000-0005-0000-0000-0000861E0000}"/>
    <cellStyle name="Input 6 10 3 2" xfId="15038" xr:uid="{00000000-0005-0000-0000-0000871E0000}"/>
    <cellStyle name="Input 6 10 4" xfId="15039" xr:uid="{00000000-0005-0000-0000-0000881E0000}"/>
    <cellStyle name="Input 6 10 5" xfId="15040" xr:uid="{00000000-0005-0000-0000-0000891E0000}"/>
    <cellStyle name="Input 6 11" xfId="5351" xr:uid="{00000000-0005-0000-0000-00008A1E0000}"/>
    <cellStyle name="Input 6 11 2" xfId="15041" xr:uid="{00000000-0005-0000-0000-00008B1E0000}"/>
    <cellStyle name="Input 6 11 2 2" xfId="15042" xr:uid="{00000000-0005-0000-0000-00008C1E0000}"/>
    <cellStyle name="Input 6 11 3" xfId="15043" xr:uid="{00000000-0005-0000-0000-00008D1E0000}"/>
    <cellStyle name="Input 6 11 4" xfId="15044" xr:uid="{00000000-0005-0000-0000-00008E1E0000}"/>
    <cellStyle name="Input 6 12" xfId="15045" xr:uid="{00000000-0005-0000-0000-00008F1E0000}"/>
    <cellStyle name="Input 6 12 2" xfId="15046" xr:uid="{00000000-0005-0000-0000-0000901E0000}"/>
    <cellStyle name="Input 6 13" xfId="15047" xr:uid="{00000000-0005-0000-0000-0000911E0000}"/>
    <cellStyle name="Input 6 14" xfId="15048" xr:uid="{00000000-0005-0000-0000-0000921E0000}"/>
    <cellStyle name="Input 6 2" xfId="845" xr:uid="{00000000-0005-0000-0000-0000931E0000}"/>
    <cellStyle name="Input 6 2 2" xfId="5538" xr:uid="{00000000-0005-0000-0000-0000941E0000}"/>
    <cellStyle name="Input 6 2 2 2" xfId="15049" xr:uid="{00000000-0005-0000-0000-0000951E0000}"/>
    <cellStyle name="Input 6 2 2 2 2" xfId="15050" xr:uid="{00000000-0005-0000-0000-0000961E0000}"/>
    <cellStyle name="Input 6 2 2 3" xfId="15051" xr:uid="{00000000-0005-0000-0000-0000971E0000}"/>
    <cellStyle name="Input 6 2 2 4" xfId="15052" xr:uid="{00000000-0005-0000-0000-0000981E0000}"/>
    <cellStyle name="Input 6 2 3" xfId="15053" xr:uid="{00000000-0005-0000-0000-0000991E0000}"/>
    <cellStyle name="Input 6 2 3 2" xfId="15054" xr:uid="{00000000-0005-0000-0000-00009A1E0000}"/>
    <cellStyle name="Input 6 2 4" xfId="15055" xr:uid="{00000000-0005-0000-0000-00009B1E0000}"/>
    <cellStyle name="Input 6 2 5" xfId="15056" xr:uid="{00000000-0005-0000-0000-00009C1E0000}"/>
    <cellStyle name="Input 6 3" xfId="1446" xr:uid="{00000000-0005-0000-0000-00009D1E0000}"/>
    <cellStyle name="Input 6 3 2" xfId="6129" xr:uid="{00000000-0005-0000-0000-00009E1E0000}"/>
    <cellStyle name="Input 6 3 2 2" xfId="15057" xr:uid="{00000000-0005-0000-0000-00009F1E0000}"/>
    <cellStyle name="Input 6 3 2 2 2" xfId="15058" xr:uid="{00000000-0005-0000-0000-0000A01E0000}"/>
    <cellStyle name="Input 6 3 2 3" xfId="15059" xr:uid="{00000000-0005-0000-0000-0000A11E0000}"/>
    <cellStyle name="Input 6 3 2 4" xfId="15060" xr:uid="{00000000-0005-0000-0000-0000A21E0000}"/>
    <cellStyle name="Input 6 3 3" xfId="15061" xr:uid="{00000000-0005-0000-0000-0000A31E0000}"/>
    <cellStyle name="Input 6 3 3 2" xfId="15062" xr:uid="{00000000-0005-0000-0000-0000A41E0000}"/>
    <cellStyle name="Input 6 3 4" xfId="15063" xr:uid="{00000000-0005-0000-0000-0000A51E0000}"/>
    <cellStyle name="Input 6 3 5" xfId="15064" xr:uid="{00000000-0005-0000-0000-0000A61E0000}"/>
    <cellStyle name="Input 6 4" xfId="1862" xr:uid="{00000000-0005-0000-0000-0000A71E0000}"/>
    <cellStyle name="Input 6 4 2" xfId="6544" xr:uid="{00000000-0005-0000-0000-0000A81E0000}"/>
    <cellStyle name="Input 6 4 2 2" xfId="15065" xr:uid="{00000000-0005-0000-0000-0000A91E0000}"/>
    <cellStyle name="Input 6 4 2 2 2" xfId="15066" xr:uid="{00000000-0005-0000-0000-0000AA1E0000}"/>
    <cellStyle name="Input 6 4 2 3" xfId="15067" xr:uid="{00000000-0005-0000-0000-0000AB1E0000}"/>
    <cellStyle name="Input 6 4 2 4" xfId="15068" xr:uid="{00000000-0005-0000-0000-0000AC1E0000}"/>
    <cellStyle name="Input 6 4 3" xfId="15069" xr:uid="{00000000-0005-0000-0000-0000AD1E0000}"/>
    <cellStyle name="Input 6 4 3 2" xfId="15070" xr:uid="{00000000-0005-0000-0000-0000AE1E0000}"/>
    <cellStyle name="Input 6 4 4" xfId="15071" xr:uid="{00000000-0005-0000-0000-0000AF1E0000}"/>
    <cellStyle name="Input 6 4 5" xfId="15072" xr:uid="{00000000-0005-0000-0000-0000B01E0000}"/>
    <cellStyle name="Input 6 5" xfId="2264" xr:uid="{00000000-0005-0000-0000-0000B11E0000}"/>
    <cellStyle name="Input 6 5 2" xfId="6943" xr:uid="{00000000-0005-0000-0000-0000B21E0000}"/>
    <cellStyle name="Input 6 5 2 2" xfId="15073" xr:uid="{00000000-0005-0000-0000-0000B31E0000}"/>
    <cellStyle name="Input 6 5 2 2 2" xfId="15074" xr:uid="{00000000-0005-0000-0000-0000B41E0000}"/>
    <cellStyle name="Input 6 5 2 3" xfId="15075" xr:uid="{00000000-0005-0000-0000-0000B51E0000}"/>
    <cellStyle name="Input 6 5 2 4" xfId="15076" xr:uid="{00000000-0005-0000-0000-0000B61E0000}"/>
    <cellStyle name="Input 6 5 3" xfId="15077" xr:uid="{00000000-0005-0000-0000-0000B71E0000}"/>
    <cellStyle name="Input 6 5 3 2" xfId="15078" xr:uid="{00000000-0005-0000-0000-0000B81E0000}"/>
    <cellStyle name="Input 6 5 4" xfId="15079" xr:uid="{00000000-0005-0000-0000-0000B91E0000}"/>
    <cellStyle name="Input 6 5 5" xfId="15080" xr:uid="{00000000-0005-0000-0000-0000BA1E0000}"/>
    <cellStyle name="Input 6 6" xfId="1184" xr:uid="{00000000-0005-0000-0000-0000BB1E0000}"/>
    <cellStyle name="Input 6 6 2" xfId="5871" xr:uid="{00000000-0005-0000-0000-0000BC1E0000}"/>
    <cellStyle name="Input 6 6 2 2" xfId="15081" xr:uid="{00000000-0005-0000-0000-0000BD1E0000}"/>
    <cellStyle name="Input 6 6 2 2 2" xfId="15082" xr:uid="{00000000-0005-0000-0000-0000BE1E0000}"/>
    <cellStyle name="Input 6 6 2 3" xfId="15083" xr:uid="{00000000-0005-0000-0000-0000BF1E0000}"/>
    <cellStyle name="Input 6 6 2 4" xfId="15084" xr:uid="{00000000-0005-0000-0000-0000C01E0000}"/>
    <cellStyle name="Input 6 6 3" xfId="15085" xr:uid="{00000000-0005-0000-0000-0000C11E0000}"/>
    <cellStyle name="Input 6 6 3 2" xfId="15086" xr:uid="{00000000-0005-0000-0000-0000C21E0000}"/>
    <cellStyle name="Input 6 6 4" xfId="15087" xr:uid="{00000000-0005-0000-0000-0000C31E0000}"/>
    <cellStyle name="Input 6 6 5" xfId="15088" xr:uid="{00000000-0005-0000-0000-0000C41E0000}"/>
    <cellStyle name="Input 6 7" xfId="3238" xr:uid="{00000000-0005-0000-0000-0000C51E0000}"/>
    <cellStyle name="Input 6 7 2" xfId="7914" xr:uid="{00000000-0005-0000-0000-0000C61E0000}"/>
    <cellStyle name="Input 6 7 2 2" xfId="15089" xr:uid="{00000000-0005-0000-0000-0000C71E0000}"/>
    <cellStyle name="Input 6 7 2 2 2" xfId="15090" xr:uid="{00000000-0005-0000-0000-0000C81E0000}"/>
    <cellStyle name="Input 6 7 2 3" xfId="15091" xr:uid="{00000000-0005-0000-0000-0000C91E0000}"/>
    <cellStyle name="Input 6 7 2 4" xfId="15092" xr:uid="{00000000-0005-0000-0000-0000CA1E0000}"/>
    <cellStyle name="Input 6 7 3" xfId="15093" xr:uid="{00000000-0005-0000-0000-0000CB1E0000}"/>
    <cellStyle name="Input 6 7 3 2" xfId="15094" xr:uid="{00000000-0005-0000-0000-0000CC1E0000}"/>
    <cellStyle name="Input 6 7 4" xfId="15095" xr:uid="{00000000-0005-0000-0000-0000CD1E0000}"/>
    <cellStyle name="Input 6 7 5" xfId="15096" xr:uid="{00000000-0005-0000-0000-0000CE1E0000}"/>
    <cellStyle name="Input 6 8" xfId="3686" xr:uid="{00000000-0005-0000-0000-0000CF1E0000}"/>
    <cellStyle name="Input 6 8 2" xfId="8358" xr:uid="{00000000-0005-0000-0000-0000D01E0000}"/>
    <cellStyle name="Input 6 8 2 2" xfId="15097" xr:uid="{00000000-0005-0000-0000-0000D11E0000}"/>
    <cellStyle name="Input 6 8 2 2 2" xfId="15098" xr:uid="{00000000-0005-0000-0000-0000D21E0000}"/>
    <cellStyle name="Input 6 8 2 3" xfId="15099" xr:uid="{00000000-0005-0000-0000-0000D31E0000}"/>
    <cellStyle name="Input 6 8 2 4" xfId="15100" xr:uid="{00000000-0005-0000-0000-0000D41E0000}"/>
    <cellStyle name="Input 6 8 3" xfId="15101" xr:uid="{00000000-0005-0000-0000-0000D51E0000}"/>
    <cellStyle name="Input 6 8 3 2" xfId="15102" xr:uid="{00000000-0005-0000-0000-0000D61E0000}"/>
    <cellStyle name="Input 6 8 4" xfId="15103" xr:uid="{00000000-0005-0000-0000-0000D71E0000}"/>
    <cellStyle name="Input 6 8 5" xfId="15104" xr:uid="{00000000-0005-0000-0000-0000D81E0000}"/>
    <cellStyle name="Input 6 9" xfId="4094" xr:uid="{00000000-0005-0000-0000-0000D91E0000}"/>
    <cellStyle name="Input 6 9 2" xfId="8766" xr:uid="{00000000-0005-0000-0000-0000DA1E0000}"/>
    <cellStyle name="Input 6 9 2 2" xfId="15105" xr:uid="{00000000-0005-0000-0000-0000DB1E0000}"/>
    <cellStyle name="Input 6 9 2 2 2" xfId="15106" xr:uid="{00000000-0005-0000-0000-0000DC1E0000}"/>
    <cellStyle name="Input 6 9 2 3" xfId="15107" xr:uid="{00000000-0005-0000-0000-0000DD1E0000}"/>
    <cellStyle name="Input 6 9 2 4" xfId="15108" xr:uid="{00000000-0005-0000-0000-0000DE1E0000}"/>
    <cellStyle name="Input 6 9 3" xfId="15109" xr:uid="{00000000-0005-0000-0000-0000DF1E0000}"/>
    <cellStyle name="Input 6 9 3 2" xfId="15110" xr:uid="{00000000-0005-0000-0000-0000E01E0000}"/>
    <cellStyle name="Input 6 9 4" xfId="15111" xr:uid="{00000000-0005-0000-0000-0000E11E0000}"/>
    <cellStyle name="Input 6 9 5" xfId="15112" xr:uid="{00000000-0005-0000-0000-0000E21E0000}"/>
    <cellStyle name="Input 7" xfId="657" xr:uid="{00000000-0005-0000-0000-0000E31E0000}"/>
    <cellStyle name="Input 7 10" xfId="4523" xr:uid="{00000000-0005-0000-0000-0000E41E0000}"/>
    <cellStyle name="Input 7 10 2" xfId="9121" xr:uid="{00000000-0005-0000-0000-0000E51E0000}"/>
    <cellStyle name="Input 7 10 2 2" xfId="15113" xr:uid="{00000000-0005-0000-0000-0000E61E0000}"/>
    <cellStyle name="Input 7 10 2 2 2" xfId="15114" xr:uid="{00000000-0005-0000-0000-0000E71E0000}"/>
    <cellStyle name="Input 7 10 2 3" xfId="15115" xr:uid="{00000000-0005-0000-0000-0000E81E0000}"/>
    <cellStyle name="Input 7 10 2 4" xfId="15116" xr:uid="{00000000-0005-0000-0000-0000E91E0000}"/>
    <cellStyle name="Input 7 10 3" xfId="15117" xr:uid="{00000000-0005-0000-0000-0000EA1E0000}"/>
    <cellStyle name="Input 7 10 3 2" xfId="15118" xr:uid="{00000000-0005-0000-0000-0000EB1E0000}"/>
    <cellStyle name="Input 7 10 4" xfId="15119" xr:uid="{00000000-0005-0000-0000-0000EC1E0000}"/>
    <cellStyle name="Input 7 10 5" xfId="15120" xr:uid="{00000000-0005-0000-0000-0000ED1E0000}"/>
    <cellStyle name="Input 7 11" xfId="5366" xr:uid="{00000000-0005-0000-0000-0000EE1E0000}"/>
    <cellStyle name="Input 7 11 2" xfId="15121" xr:uid="{00000000-0005-0000-0000-0000EF1E0000}"/>
    <cellStyle name="Input 7 11 2 2" xfId="15122" xr:uid="{00000000-0005-0000-0000-0000F01E0000}"/>
    <cellStyle name="Input 7 11 3" xfId="15123" xr:uid="{00000000-0005-0000-0000-0000F11E0000}"/>
    <cellStyle name="Input 7 11 4" xfId="15124" xr:uid="{00000000-0005-0000-0000-0000F21E0000}"/>
    <cellStyle name="Input 7 12" xfId="15125" xr:uid="{00000000-0005-0000-0000-0000F31E0000}"/>
    <cellStyle name="Input 7 12 2" xfId="15126" xr:uid="{00000000-0005-0000-0000-0000F41E0000}"/>
    <cellStyle name="Input 7 13" xfId="15127" xr:uid="{00000000-0005-0000-0000-0000F51E0000}"/>
    <cellStyle name="Input 7 14" xfId="15128" xr:uid="{00000000-0005-0000-0000-0000F61E0000}"/>
    <cellStyle name="Input 7 2" xfId="846" xr:uid="{00000000-0005-0000-0000-0000F71E0000}"/>
    <cellStyle name="Input 7 2 2" xfId="5539" xr:uid="{00000000-0005-0000-0000-0000F81E0000}"/>
    <cellStyle name="Input 7 2 2 2" xfId="15129" xr:uid="{00000000-0005-0000-0000-0000F91E0000}"/>
    <cellStyle name="Input 7 2 2 2 2" xfId="15130" xr:uid="{00000000-0005-0000-0000-0000FA1E0000}"/>
    <cellStyle name="Input 7 2 2 3" xfId="15131" xr:uid="{00000000-0005-0000-0000-0000FB1E0000}"/>
    <cellStyle name="Input 7 2 2 4" xfId="15132" xr:uid="{00000000-0005-0000-0000-0000FC1E0000}"/>
    <cellStyle name="Input 7 2 3" xfId="15133" xr:uid="{00000000-0005-0000-0000-0000FD1E0000}"/>
    <cellStyle name="Input 7 2 3 2" xfId="15134" xr:uid="{00000000-0005-0000-0000-0000FE1E0000}"/>
    <cellStyle name="Input 7 2 4" xfId="15135" xr:uid="{00000000-0005-0000-0000-0000FF1E0000}"/>
    <cellStyle name="Input 7 2 5" xfId="15136" xr:uid="{00000000-0005-0000-0000-0000001F0000}"/>
    <cellStyle name="Input 7 3" xfId="1447" xr:uid="{00000000-0005-0000-0000-0000011F0000}"/>
    <cellStyle name="Input 7 3 2" xfId="6130" xr:uid="{00000000-0005-0000-0000-0000021F0000}"/>
    <cellStyle name="Input 7 3 2 2" xfId="15137" xr:uid="{00000000-0005-0000-0000-0000031F0000}"/>
    <cellStyle name="Input 7 3 2 2 2" xfId="15138" xr:uid="{00000000-0005-0000-0000-0000041F0000}"/>
    <cellStyle name="Input 7 3 2 3" xfId="15139" xr:uid="{00000000-0005-0000-0000-0000051F0000}"/>
    <cellStyle name="Input 7 3 2 4" xfId="15140" xr:uid="{00000000-0005-0000-0000-0000061F0000}"/>
    <cellStyle name="Input 7 3 3" xfId="15141" xr:uid="{00000000-0005-0000-0000-0000071F0000}"/>
    <cellStyle name="Input 7 3 3 2" xfId="15142" xr:uid="{00000000-0005-0000-0000-0000081F0000}"/>
    <cellStyle name="Input 7 3 4" xfId="15143" xr:uid="{00000000-0005-0000-0000-0000091F0000}"/>
    <cellStyle name="Input 7 3 5" xfId="15144" xr:uid="{00000000-0005-0000-0000-00000A1F0000}"/>
    <cellStyle name="Input 7 4" xfId="1863" xr:uid="{00000000-0005-0000-0000-00000B1F0000}"/>
    <cellStyle name="Input 7 4 2" xfId="6545" xr:uid="{00000000-0005-0000-0000-00000C1F0000}"/>
    <cellStyle name="Input 7 4 2 2" xfId="15145" xr:uid="{00000000-0005-0000-0000-00000D1F0000}"/>
    <cellStyle name="Input 7 4 2 2 2" xfId="15146" xr:uid="{00000000-0005-0000-0000-00000E1F0000}"/>
    <cellStyle name="Input 7 4 2 3" xfId="15147" xr:uid="{00000000-0005-0000-0000-00000F1F0000}"/>
    <cellStyle name="Input 7 4 2 4" xfId="15148" xr:uid="{00000000-0005-0000-0000-0000101F0000}"/>
    <cellStyle name="Input 7 4 3" xfId="15149" xr:uid="{00000000-0005-0000-0000-0000111F0000}"/>
    <cellStyle name="Input 7 4 3 2" xfId="15150" xr:uid="{00000000-0005-0000-0000-0000121F0000}"/>
    <cellStyle name="Input 7 4 4" xfId="15151" xr:uid="{00000000-0005-0000-0000-0000131F0000}"/>
    <cellStyle name="Input 7 4 5" xfId="15152" xr:uid="{00000000-0005-0000-0000-0000141F0000}"/>
    <cellStyle name="Input 7 5" xfId="2265" xr:uid="{00000000-0005-0000-0000-0000151F0000}"/>
    <cellStyle name="Input 7 5 2" xfId="6944" xr:uid="{00000000-0005-0000-0000-0000161F0000}"/>
    <cellStyle name="Input 7 5 2 2" xfId="15153" xr:uid="{00000000-0005-0000-0000-0000171F0000}"/>
    <cellStyle name="Input 7 5 2 2 2" xfId="15154" xr:uid="{00000000-0005-0000-0000-0000181F0000}"/>
    <cellStyle name="Input 7 5 2 3" xfId="15155" xr:uid="{00000000-0005-0000-0000-0000191F0000}"/>
    <cellStyle name="Input 7 5 2 4" xfId="15156" xr:uid="{00000000-0005-0000-0000-00001A1F0000}"/>
    <cellStyle name="Input 7 5 3" xfId="15157" xr:uid="{00000000-0005-0000-0000-00001B1F0000}"/>
    <cellStyle name="Input 7 5 3 2" xfId="15158" xr:uid="{00000000-0005-0000-0000-00001C1F0000}"/>
    <cellStyle name="Input 7 5 4" xfId="15159" xr:uid="{00000000-0005-0000-0000-00001D1F0000}"/>
    <cellStyle name="Input 7 5 5" xfId="15160" xr:uid="{00000000-0005-0000-0000-00001E1F0000}"/>
    <cellStyle name="Input 7 6" xfId="1182" xr:uid="{00000000-0005-0000-0000-00001F1F0000}"/>
    <cellStyle name="Input 7 6 2" xfId="5869" xr:uid="{00000000-0005-0000-0000-0000201F0000}"/>
    <cellStyle name="Input 7 6 2 2" xfId="15161" xr:uid="{00000000-0005-0000-0000-0000211F0000}"/>
    <cellStyle name="Input 7 6 2 2 2" xfId="15162" xr:uid="{00000000-0005-0000-0000-0000221F0000}"/>
    <cellStyle name="Input 7 6 2 3" xfId="15163" xr:uid="{00000000-0005-0000-0000-0000231F0000}"/>
    <cellStyle name="Input 7 6 2 4" xfId="15164" xr:uid="{00000000-0005-0000-0000-0000241F0000}"/>
    <cellStyle name="Input 7 6 3" xfId="15165" xr:uid="{00000000-0005-0000-0000-0000251F0000}"/>
    <cellStyle name="Input 7 6 3 2" xfId="15166" xr:uid="{00000000-0005-0000-0000-0000261F0000}"/>
    <cellStyle name="Input 7 6 4" xfId="15167" xr:uid="{00000000-0005-0000-0000-0000271F0000}"/>
    <cellStyle name="Input 7 6 5" xfId="15168" xr:uid="{00000000-0005-0000-0000-0000281F0000}"/>
    <cellStyle name="Input 7 7" xfId="3239" xr:uid="{00000000-0005-0000-0000-0000291F0000}"/>
    <cellStyle name="Input 7 7 2" xfId="7915" xr:uid="{00000000-0005-0000-0000-00002A1F0000}"/>
    <cellStyle name="Input 7 7 2 2" xfId="15169" xr:uid="{00000000-0005-0000-0000-00002B1F0000}"/>
    <cellStyle name="Input 7 7 2 2 2" xfId="15170" xr:uid="{00000000-0005-0000-0000-00002C1F0000}"/>
    <cellStyle name="Input 7 7 2 3" xfId="15171" xr:uid="{00000000-0005-0000-0000-00002D1F0000}"/>
    <cellStyle name="Input 7 7 2 4" xfId="15172" xr:uid="{00000000-0005-0000-0000-00002E1F0000}"/>
    <cellStyle name="Input 7 7 3" xfId="15173" xr:uid="{00000000-0005-0000-0000-00002F1F0000}"/>
    <cellStyle name="Input 7 7 3 2" xfId="15174" xr:uid="{00000000-0005-0000-0000-0000301F0000}"/>
    <cellStyle name="Input 7 7 4" xfId="15175" xr:uid="{00000000-0005-0000-0000-0000311F0000}"/>
    <cellStyle name="Input 7 7 5" xfId="15176" xr:uid="{00000000-0005-0000-0000-0000321F0000}"/>
    <cellStyle name="Input 7 8" xfId="3687" xr:uid="{00000000-0005-0000-0000-0000331F0000}"/>
    <cellStyle name="Input 7 8 2" xfId="8359" xr:uid="{00000000-0005-0000-0000-0000341F0000}"/>
    <cellStyle name="Input 7 8 2 2" xfId="15177" xr:uid="{00000000-0005-0000-0000-0000351F0000}"/>
    <cellStyle name="Input 7 8 2 2 2" xfId="15178" xr:uid="{00000000-0005-0000-0000-0000361F0000}"/>
    <cellStyle name="Input 7 8 2 3" xfId="15179" xr:uid="{00000000-0005-0000-0000-0000371F0000}"/>
    <cellStyle name="Input 7 8 2 4" xfId="15180" xr:uid="{00000000-0005-0000-0000-0000381F0000}"/>
    <cellStyle name="Input 7 8 3" xfId="15181" xr:uid="{00000000-0005-0000-0000-0000391F0000}"/>
    <cellStyle name="Input 7 8 3 2" xfId="15182" xr:uid="{00000000-0005-0000-0000-00003A1F0000}"/>
    <cellStyle name="Input 7 8 4" xfId="15183" xr:uid="{00000000-0005-0000-0000-00003B1F0000}"/>
    <cellStyle name="Input 7 8 5" xfId="15184" xr:uid="{00000000-0005-0000-0000-00003C1F0000}"/>
    <cellStyle name="Input 7 9" xfId="4095" xr:uid="{00000000-0005-0000-0000-00003D1F0000}"/>
    <cellStyle name="Input 7 9 2" xfId="8767" xr:uid="{00000000-0005-0000-0000-00003E1F0000}"/>
    <cellStyle name="Input 7 9 2 2" xfId="15185" xr:uid="{00000000-0005-0000-0000-00003F1F0000}"/>
    <cellStyle name="Input 7 9 2 2 2" xfId="15186" xr:uid="{00000000-0005-0000-0000-0000401F0000}"/>
    <cellStyle name="Input 7 9 2 3" xfId="15187" xr:uid="{00000000-0005-0000-0000-0000411F0000}"/>
    <cellStyle name="Input 7 9 2 4" xfId="15188" xr:uid="{00000000-0005-0000-0000-0000421F0000}"/>
    <cellStyle name="Input 7 9 3" xfId="15189" xr:uid="{00000000-0005-0000-0000-0000431F0000}"/>
    <cellStyle name="Input 7 9 3 2" xfId="15190" xr:uid="{00000000-0005-0000-0000-0000441F0000}"/>
    <cellStyle name="Input 7 9 4" xfId="15191" xr:uid="{00000000-0005-0000-0000-0000451F0000}"/>
    <cellStyle name="Input 7 9 5" xfId="15192" xr:uid="{00000000-0005-0000-0000-0000461F0000}"/>
    <cellStyle name="Input 8" xfId="669" xr:uid="{00000000-0005-0000-0000-0000471F0000}"/>
    <cellStyle name="Input 8 10" xfId="4524" xr:uid="{00000000-0005-0000-0000-0000481F0000}"/>
    <cellStyle name="Input 8 10 2" xfId="9122" xr:uid="{00000000-0005-0000-0000-0000491F0000}"/>
    <cellStyle name="Input 8 10 2 2" xfId="15193" xr:uid="{00000000-0005-0000-0000-00004A1F0000}"/>
    <cellStyle name="Input 8 10 2 2 2" xfId="15194" xr:uid="{00000000-0005-0000-0000-00004B1F0000}"/>
    <cellStyle name="Input 8 10 2 3" xfId="15195" xr:uid="{00000000-0005-0000-0000-00004C1F0000}"/>
    <cellStyle name="Input 8 10 2 4" xfId="15196" xr:uid="{00000000-0005-0000-0000-00004D1F0000}"/>
    <cellStyle name="Input 8 10 3" xfId="15197" xr:uid="{00000000-0005-0000-0000-00004E1F0000}"/>
    <cellStyle name="Input 8 10 3 2" xfId="15198" xr:uid="{00000000-0005-0000-0000-00004F1F0000}"/>
    <cellStyle name="Input 8 10 4" xfId="15199" xr:uid="{00000000-0005-0000-0000-0000501F0000}"/>
    <cellStyle name="Input 8 10 5" xfId="15200" xr:uid="{00000000-0005-0000-0000-0000511F0000}"/>
    <cellStyle name="Input 8 11" xfId="5376" xr:uid="{00000000-0005-0000-0000-0000521F0000}"/>
    <cellStyle name="Input 8 11 2" xfId="15201" xr:uid="{00000000-0005-0000-0000-0000531F0000}"/>
    <cellStyle name="Input 8 11 2 2" xfId="15202" xr:uid="{00000000-0005-0000-0000-0000541F0000}"/>
    <cellStyle name="Input 8 11 3" xfId="15203" xr:uid="{00000000-0005-0000-0000-0000551F0000}"/>
    <cellStyle name="Input 8 11 4" xfId="15204" xr:uid="{00000000-0005-0000-0000-0000561F0000}"/>
    <cellStyle name="Input 8 12" xfId="15205" xr:uid="{00000000-0005-0000-0000-0000571F0000}"/>
    <cellStyle name="Input 8 12 2" xfId="15206" xr:uid="{00000000-0005-0000-0000-0000581F0000}"/>
    <cellStyle name="Input 8 13" xfId="15207" xr:uid="{00000000-0005-0000-0000-0000591F0000}"/>
    <cellStyle name="Input 8 14" xfId="15208" xr:uid="{00000000-0005-0000-0000-00005A1F0000}"/>
    <cellStyle name="Input 8 2" xfId="847" xr:uid="{00000000-0005-0000-0000-00005B1F0000}"/>
    <cellStyle name="Input 8 2 2" xfId="5540" xr:uid="{00000000-0005-0000-0000-00005C1F0000}"/>
    <cellStyle name="Input 8 2 2 2" xfId="15209" xr:uid="{00000000-0005-0000-0000-00005D1F0000}"/>
    <cellStyle name="Input 8 2 2 2 2" xfId="15210" xr:uid="{00000000-0005-0000-0000-00005E1F0000}"/>
    <cellStyle name="Input 8 2 2 3" xfId="15211" xr:uid="{00000000-0005-0000-0000-00005F1F0000}"/>
    <cellStyle name="Input 8 2 2 4" xfId="15212" xr:uid="{00000000-0005-0000-0000-0000601F0000}"/>
    <cellStyle name="Input 8 2 3" xfId="15213" xr:uid="{00000000-0005-0000-0000-0000611F0000}"/>
    <cellStyle name="Input 8 2 3 2" xfId="15214" xr:uid="{00000000-0005-0000-0000-0000621F0000}"/>
    <cellStyle name="Input 8 2 4" xfId="15215" xr:uid="{00000000-0005-0000-0000-0000631F0000}"/>
    <cellStyle name="Input 8 2 5" xfId="15216" xr:uid="{00000000-0005-0000-0000-0000641F0000}"/>
    <cellStyle name="Input 8 3" xfId="1448" xr:uid="{00000000-0005-0000-0000-0000651F0000}"/>
    <cellStyle name="Input 8 3 2" xfId="6131" xr:uid="{00000000-0005-0000-0000-0000661F0000}"/>
    <cellStyle name="Input 8 3 2 2" xfId="15217" xr:uid="{00000000-0005-0000-0000-0000671F0000}"/>
    <cellStyle name="Input 8 3 2 2 2" xfId="15218" xr:uid="{00000000-0005-0000-0000-0000681F0000}"/>
    <cellStyle name="Input 8 3 2 3" xfId="15219" xr:uid="{00000000-0005-0000-0000-0000691F0000}"/>
    <cellStyle name="Input 8 3 2 4" xfId="15220" xr:uid="{00000000-0005-0000-0000-00006A1F0000}"/>
    <cellStyle name="Input 8 3 3" xfId="15221" xr:uid="{00000000-0005-0000-0000-00006B1F0000}"/>
    <cellStyle name="Input 8 3 3 2" xfId="15222" xr:uid="{00000000-0005-0000-0000-00006C1F0000}"/>
    <cellStyle name="Input 8 3 4" xfId="15223" xr:uid="{00000000-0005-0000-0000-00006D1F0000}"/>
    <cellStyle name="Input 8 3 5" xfId="15224" xr:uid="{00000000-0005-0000-0000-00006E1F0000}"/>
    <cellStyle name="Input 8 4" xfId="1864" xr:uid="{00000000-0005-0000-0000-00006F1F0000}"/>
    <cellStyle name="Input 8 4 2" xfId="6546" xr:uid="{00000000-0005-0000-0000-0000701F0000}"/>
    <cellStyle name="Input 8 4 2 2" xfId="15225" xr:uid="{00000000-0005-0000-0000-0000711F0000}"/>
    <cellStyle name="Input 8 4 2 2 2" xfId="15226" xr:uid="{00000000-0005-0000-0000-0000721F0000}"/>
    <cellStyle name="Input 8 4 2 3" xfId="15227" xr:uid="{00000000-0005-0000-0000-0000731F0000}"/>
    <cellStyle name="Input 8 4 2 4" xfId="15228" xr:uid="{00000000-0005-0000-0000-0000741F0000}"/>
    <cellStyle name="Input 8 4 3" xfId="15229" xr:uid="{00000000-0005-0000-0000-0000751F0000}"/>
    <cellStyle name="Input 8 4 3 2" xfId="15230" xr:uid="{00000000-0005-0000-0000-0000761F0000}"/>
    <cellStyle name="Input 8 4 4" xfId="15231" xr:uid="{00000000-0005-0000-0000-0000771F0000}"/>
    <cellStyle name="Input 8 4 5" xfId="15232" xr:uid="{00000000-0005-0000-0000-0000781F0000}"/>
    <cellStyle name="Input 8 5" xfId="2266" xr:uid="{00000000-0005-0000-0000-0000791F0000}"/>
    <cellStyle name="Input 8 5 2" xfId="6945" xr:uid="{00000000-0005-0000-0000-00007A1F0000}"/>
    <cellStyle name="Input 8 5 2 2" xfId="15233" xr:uid="{00000000-0005-0000-0000-00007B1F0000}"/>
    <cellStyle name="Input 8 5 2 2 2" xfId="15234" xr:uid="{00000000-0005-0000-0000-00007C1F0000}"/>
    <cellStyle name="Input 8 5 2 3" xfId="15235" xr:uid="{00000000-0005-0000-0000-00007D1F0000}"/>
    <cellStyle name="Input 8 5 2 4" xfId="15236" xr:uid="{00000000-0005-0000-0000-00007E1F0000}"/>
    <cellStyle name="Input 8 5 3" xfId="15237" xr:uid="{00000000-0005-0000-0000-00007F1F0000}"/>
    <cellStyle name="Input 8 5 3 2" xfId="15238" xr:uid="{00000000-0005-0000-0000-0000801F0000}"/>
    <cellStyle name="Input 8 5 4" xfId="15239" xr:uid="{00000000-0005-0000-0000-0000811F0000}"/>
    <cellStyle name="Input 8 5 5" xfId="15240" xr:uid="{00000000-0005-0000-0000-0000821F0000}"/>
    <cellStyle name="Input 8 6" xfId="2255" xr:uid="{00000000-0005-0000-0000-0000831F0000}"/>
    <cellStyle name="Input 8 6 2" xfId="6934" xr:uid="{00000000-0005-0000-0000-0000841F0000}"/>
    <cellStyle name="Input 8 6 2 2" xfId="15241" xr:uid="{00000000-0005-0000-0000-0000851F0000}"/>
    <cellStyle name="Input 8 6 2 2 2" xfId="15242" xr:uid="{00000000-0005-0000-0000-0000861F0000}"/>
    <cellStyle name="Input 8 6 2 3" xfId="15243" xr:uid="{00000000-0005-0000-0000-0000871F0000}"/>
    <cellStyle name="Input 8 6 2 4" xfId="15244" xr:uid="{00000000-0005-0000-0000-0000881F0000}"/>
    <cellStyle name="Input 8 6 3" xfId="15245" xr:uid="{00000000-0005-0000-0000-0000891F0000}"/>
    <cellStyle name="Input 8 6 3 2" xfId="15246" xr:uid="{00000000-0005-0000-0000-00008A1F0000}"/>
    <cellStyle name="Input 8 6 4" xfId="15247" xr:uid="{00000000-0005-0000-0000-00008B1F0000}"/>
    <cellStyle name="Input 8 6 5" xfId="15248" xr:uid="{00000000-0005-0000-0000-00008C1F0000}"/>
    <cellStyle name="Input 8 7" xfId="3240" xr:uid="{00000000-0005-0000-0000-00008D1F0000}"/>
    <cellStyle name="Input 8 7 2" xfId="7916" xr:uid="{00000000-0005-0000-0000-00008E1F0000}"/>
    <cellStyle name="Input 8 7 2 2" xfId="15249" xr:uid="{00000000-0005-0000-0000-00008F1F0000}"/>
    <cellStyle name="Input 8 7 2 2 2" xfId="15250" xr:uid="{00000000-0005-0000-0000-0000901F0000}"/>
    <cellStyle name="Input 8 7 2 3" xfId="15251" xr:uid="{00000000-0005-0000-0000-0000911F0000}"/>
    <cellStyle name="Input 8 7 2 4" xfId="15252" xr:uid="{00000000-0005-0000-0000-0000921F0000}"/>
    <cellStyle name="Input 8 7 3" xfId="15253" xr:uid="{00000000-0005-0000-0000-0000931F0000}"/>
    <cellStyle name="Input 8 7 3 2" xfId="15254" xr:uid="{00000000-0005-0000-0000-0000941F0000}"/>
    <cellStyle name="Input 8 7 4" xfId="15255" xr:uid="{00000000-0005-0000-0000-0000951F0000}"/>
    <cellStyle name="Input 8 7 5" xfId="15256" xr:uid="{00000000-0005-0000-0000-0000961F0000}"/>
    <cellStyle name="Input 8 8" xfId="3688" xr:uid="{00000000-0005-0000-0000-0000971F0000}"/>
    <cellStyle name="Input 8 8 2" xfId="8360" xr:uid="{00000000-0005-0000-0000-0000981F0000}"/>
    <cellStyle name="Input 8 8 2 2" xfId="15257" xr:uid="{00000000-0005-0000-0000-0000991F0000}"/>
    <cellStyle name="Input 8 8 2 2 2" xfId="15258" xr:uid="{00000000-0005-0000-0000-00009A1F0000}"/>
    <cellStyle name="Input 8 8 2 3" xfId="15259" xr:uid="{00000000-0005-0000-0000-00009B1F0000}"/>
    <cellStyle name="Input 8 8 2 4" xfId="15260" xr:uid="{00000000-0005-0000-0000-00009C1F0000}"/>
    <cellStyle name="Input 8 8 3" xfId="15261" xr:uid="{00000000-0005-0000-0000-00009D1F0000}"/>
    <cellStyle name="Input 8 8 3 2" xfId="15262" xr:uid="{00000000-0005-0000-0000-00009E1F0000}"/>
    <cellStyle name="Input 8 8 4" xfId="15263" xr:uid="{00000000-0005-0000-0000-00009F1F0000}"/>
    <cellStyle name="Input 8 8 5" xfId="15264" xr:uid="{00000000-0005-0000-0000-0000A01F0000}"/>
    <cellStyle name="Input 8 9" xfId="4096" xr:uid="{00000000-0005-0000-0000-0000A11F0000}"/>
    <cellStyle name="Input 8 9 2" xfId="8768" xr:uid="{00000000-0005-0000-0000-0000A21F0000}"/>
    <cellStyle name="Input 8 9 2 2" xfId="15265" xr:uid="{00000000-0005-0000-0000-0000A31F0000}"/>
    <cellStyle name="Input 8 9 2 2 2" xfId="15266" xr:uid="{00000000-0005-0000-0000-0000A41F0000}"/>
    <cellStyle name="Input 8 9 2 3" xfId="15267" xr:uid="{00000000-0005-0000-0000-0000A51F0000}"/>
    <cellStyle name="Input 8 9 2 4" xfId="15268" xr:uid="{00000000-0005-0000-0000-0000A61F0000}"/>
    <cellStyle name="Input 8 9 3" xfId="15269" xr:uid="{00000000-0005-0000-0000-0000A71F0000}"/>
    <cellStyle name="Input 8 9 3 2" xfId="15270" xr:uid="{00000000-0005-0000-0000-0000A81F0000}"/>
    <cellStyle name="Input 8 9 4" xfId="15271" xr:uid="{00000000-0005-0000-0000-0000A91F0000}"/>
    <cellStyle name="Input 8 9 5" xfId="15272" xr:uid="{00000000-0005-0000-0000-0000AA1F0000}"/>
    <cellStyle name="Input 9" xfId="618" xr:uid="{00000000-0005-0000-0000-0000AB1F0000}"/>
    <cellStyle name="Input 9 10" xfId="4525" xr:uid="{00000000-0005-0000-0000-0000AC1F0000}"/>
    <cellStyle name="Input 9 10 2" xfId="9123" xr:uid="{00000000-0005-0000-0000-0000AD1F0000}"/>
    <cellStyle name="Input 9 10 2 2" xfId="15273" xr:uid="{00000000-0005-0000-0000-0000AE1F0000}"/>
    <cellStyle name="Input 9 10 2 2 2" xfId="15274" xr:uid="{00000000-0005-0000-0000-0000AF1F0000}"/>
    <cellStyle name="Input 9 10 2 3" xfId="15275" xr:uid="{00000000-0005-0000-0000-0000B01F0000}"/>
    <cellStyle name="Input 9 10 2 4" xfId="15276" xr:uid="{00000000-0005-0000-0000-0000B11F0000}"/>
    <cellStyle name="Input 9 10 3" xfId="15277" xr:uid="{00000000-0005-0000-0000-0000B21F0000}"/>
    <cellStyle name="Input 9 10 3 2" xfId="15278" xr:uid="{00000000-0005-0000-0000-0000B31F0000}"/>
    <cellStyle name="Input 9 10 4" xfId="15279" xr:uid="{00000000-0005-0000-0000-0000B41F0000}"/>
    <cellStyle name="Input 9 10 5" xfId="15280" xr:uid="{00000000-0005-0000-0000-0000B51F0000}"/>
    <cellStyle name="Input 9 11" xfId="5338" xr:uid="{00000000-0005-0000-0000-0000B61F0000}"/>
    <cellStyle name="Input 9 11 2" xfId="15281" xr:uid="{00000000-0005-0000-0000-0000B71F0000}"/>
    <cellStyle name="Input 9 11 2 2" xfId="15282" xr:uid="{00000000-0005-0000-0000-0000B81F0000}"/>
    <cellStyle name="Input 9 11 3" xfId="15283" xr:uid="{00000000-0005-0000-0000-0000B91F0000}"/>
    <cellStyle name="Input 9 11 4" xfId="15284" xr:uid="{00000000-0005-0000-0000-0000BA1F0000}"/>
    <cellStyle name="Input 9 12" xfId="15285" xr:uid="{00000000-0005-0000-0000-0000BB1F0000}"/>
    <cellStyle name="Input 9 12 2" xfId="15286" xr:uid="{00000000-0005-0000-0000-0000BC1F0000}"/>
    <cellStyle name="Input 9 13" xfId="15287" xr:uid="{00000000-0005-0000-0000-0000BD1F0000}"/>
    <cellStyle name="Input 9 14" xfId="15288" xr:uid="{00000000-0005-0000-0000-0000BE1F0000}"/>
    <cellStyle name="Input 9 2" xfId="848" xr:uid="{00000000-0005-0000-0000-0000BF1F0000}"/>
    <cellStyle name="Input 9 2 2" xfId="5541" xr:uid="{00000000-0005-0000-0000-0000C01F0000}"/>
    <cellStyle name="Input 9 2 2 2" xfId="15289" xr:uid="{00000000-0005-0000-0000-0000C11F0000}"/>
    <cellStyle name="Input 9 2 2 2 2" xfId="15290" xr:uid="{00000000-0005-0000-0000-0000C21F0000}"/>
    <cellStyle name="Input 9 2 2 3" xfId="15291" xr:uid="{00000000-0005-0000-0000-0000C31F0000}"/>
    <cellStyle name="Input 9 2 2 4" xfId="15292" xr:uid="{00000000-0005-0000-0000-0000C41F0000}"/>
    <cellStyle name="Input 9 2 3" xfId="15293" xr:uid="{00000000-0005-0000-0000-0000C51F0000}"/>
    <cellStyle name="Input 9 2 3 2" xfId="15294" xr:uid="{00000000-0005-0000-0000-0000C61F0000}"/>
    <cellStyle name="Input 9 2 4" xfId="15295" xr:uid="{00000000-0005-0000-0000-0000C71F0000}"/>
    <cellStyle name="Input 9 2 5" xfId="15296" xr:uid="{00000000-0005-0000-0000-0000C81F0000}"/>
    <cellStyle name="Input 9 3" xfId="1449" xr:uid="{00000000-0005-0000-0000-0000C91F0000}"/>
    <cellStyle name="Input 9 3 2" xfId="6132" xr:uid="{00000000-0005-0000-0000-0000CA1F0000}"/>
    <cellStyle name="Input 9 3 2 2" xfId="15297" xr:uid="{00000000-0005-0000-0000-0000CB1F0000}"/>
    <cellStyle name="Input 9 3 2 2 2" xfId="15298" xr:uid="{00000000-0005-0000-0000-0000CC1F0000}"/>
    <cellStyle name="Input 9 3 2 3" xfId="15299" xr:uid="{00000000-0005-0000-0000-0000CD1F0000}"/>
    <cellStyle name="Input 9 3 2 4" xfId="15300" xr:uid="{00000000-0005-0000-0000-0000CE1F0000}"/>
    <cellStyle name="Input 9 3 3" xfId="15301" xr:uid="{00000000-0005-0000-0000-0000CF1F0000}"/>
    <cellStyle name="Input 9 3 3 2" xfId="15302" xr:uid="{00000000-0005-0000-0000-0000D01F0000}"/>
    <cellStyle name="Input 9 3 4" xfId="15303" xr:uid="{00000000-0005-0000-0000-0000D11F0000}"/>
    <cellStyle name="Input 9 3 5" xfId="15304" xr:uid="{00000000-0005-0000-0000-0000D21F0000}"/>
    <cellStyle name="Input 9 4" xfId="1865" xr:uid="{00000000-0005-0000-0000-0000D31F0000}"/>
    <cellStyle name="Input 9 4 2" xfId="6547" xr:uid="{00000000-0005-0000-0000-0000D41F0000}"/>
    <cellStyle name="Input 9 4 2 2" xfId="15305" xr:uid="{00000000-0005-0000-0000-0000D51F0000}"/>
    <cellStyle name="Input 9 4 2 2 2" xfId="15306" xr:uid="{00000000-0005-0000-0000-0000D61F0000}"/>
    <cellStyle name="Input 9 4 2 3" xfId="15307" xr:uid="{00000000-0005-0000-0000-0000D71F0000}"/>
    <cellStyle name="Input 9 4 2 4" xfId="15308" xr:uid="{00000000-0005-0000-0000-0000D81F0000}"/>
    <cellStyle name="Input 9 4 3" xfId="15309" xr:uid="{00000000-0005-0000-0000-0000D91F0000}"/>
    <cellStyle name="Input 9 4 3 2" xfId="15310" xr:uid="{00000000-0005-0000-0000-0000DA1F0000}"/>
    <cellStyle name="Input 9 4 4" xfId="15311" xr:uid="{00000000-0005-0000-0000-0000DB1F0000}"/>
    <cellStyle name="Input 9 4 5" xfId="15312" xr:uid="{00000000-0005-0000-0000-0000DC1F0000}"/>
    <cellStyle name="Input 9 5" xfId="2267" xr:uid="{00000000-0005-0000-0000-0000DD1F0000}"/>
    <cellStyle name="Input 9 5 2" xfId="6946" xr:uid="{00000000-0005-0000-0000-0000DE1F0000}"/>
    <cellStyle name="Input 9 5 2 2" xfId="15313" xr:uid="{00000000-0005-0000-0000-0000DF1F0000}"/>
    <cellStyle name="Input 9 5 2 2 2" xfId="15314" xr:uid="{00000000-0005-0000-0000-0000E01F0000}"/>
    <cellStyle name="Input 9 5 2 3" xfId="15315" xr:uid="{00000000-0005-0000-0000-0000E11F0000}"/>
    <cellStyle name="Input 9 5 2 4" xfId="15316" xr:uid="{00000000-0005-0000-0000-0000E21F0000}"/>
    <cellStyle name="Input 9 5 3" xfId="15317" xr:uid="{00000000-0005-0000-0000-0000E31F0000}"/>
    <cellStyle name="Input 9 5 3 2" xfId="15318" xr:uid="{00000000-0005-0000-0000-0000E41F0000}"/>
    <cellStyle name="Input 9 5 4" xfId="15319" xr:uid="{00000000-0005-0000-0000-0000E51F0000}"/>
    <cellStyle name="Input 9 5 5" xfId="15320" xr:uid="{00000000-0005-0000-0000-0000E61F0000}"/>
    <cellStyle name="Input 9 6" xfId="1329" xr:uid="{00000000-0005-0000-0000-0000E71F0000}"/>
    <cellStyle name="Input 9 6 2" xfId="6012" xr:uid="{00000000-0005-0000-0000-0000E81F0000}"/>
    <cellStyle name="Input 9 6 2 2" xfId="15321" xr:uid="{00000000-0005-0000-0000-0000E91F0000}"/>
    <cellStyle name="Input 9 6 2 2 2" xfId="15322" xr:uid="{00000000-0005-0000-0000-0000EA1F0000}"/>
    <cellStyle name="Input 9 6 2 3" xfId="15323" xr:uid="{00000000-0005-0000-0000-0000EB1F0000}"/>
    <cellStyle name="Input 9 6 2 4" xfId="15324" xr:uid="{00000000-0005-0000-0000-0000EC1F0000}"/>
    <cellStyle name="Input 9 6 3" xfId="15325" xr:uid="{00000000-0005-0000-0000-0000ED1F0000}"/>
    <cellStyle name="Input 9 6 3 2" xfId="15326" xr:uid="{00000000-0005-0000-0000-0000EE1F0000}"/>
    <cellStyle name="Input 9 6 4" xfId="15327" xr:uid="{00000000-0005-0000-0000-0000EF1F0000}"/>
    <cellStyle name="Input 9 6 5" xfId="15328" xr:uid="{00000000-0005-0000-0000-0000F01F0000}"/>
    <cellStyle name="Input 9 7" xfId="3241" xr:uid="{00000000-0005-0000-0000-0000F11F0000}"/>
    <cellStyle name="Input 9 7 2" xfId="7917" xr:uid="{00000000-0005-0000-0000-0000F21F0000}"/>
    <cellStyle name="Input 9 7 2 2" xfId="15329" xr:uid="{00000000-0005-0000-0000-0000F31F0000}"/>
    <cellStyle name="Input 9 7 2 2 2" xfId="15330" xr:uid="{00000000-0005-0000-0000-0000F41F0000}"/>
    <cellStyle name="Input 9 7 2 3" xfId="15331" xr:uid="{00000000-0005-0000-0000-0000F51F0000}"/>
    <cellStyle name="Input 9 7 2 4" xfId="15332" xr:uid="{00000000-0005-0000-0000-0000F61F0000}"/>
    <cellStyle name="Input 9 7 3" xfId="15333" xr:uid="{00000000-0005-0000-0000-0000F71F0000}"/>
    <cellStyle name="Input 9 7 3 2" xfId="15334" xr:uid="{00000000-0005-0000-0000-0000F81F0000}"/>
    <cellStyle name="Input 9 7 4" xfId="15335" xr:uid="{00000000-0005-0000-0000-0000F91F0000}"/>
    <cellStyle name="Input 9 7 5" xfId="15336" xr:uid="{00000000-0005-0000-0000-0000FA1F0000}"/>
    <cellStyle name="Input 9 8" xfId="3689" xr:uid="{00000000-0005-0000-0000-0000FB1F0000}"/>
    <cellStyle name="Input 9 8 2" xfId="8361" xr:uid="{00000000-0005-0000-0000-0000FC1F0000}"/>
    <cellStyle name="Input 9 8 2 2" xfId="15337" xr:uid="{00000000-0005-0000-0000-0000FD1F0000}"/>
    <cellStyle name="Input 9 8 2 2 2" xfId="15338" xr:uid="{00000000-0005-0000-0000-0000FE1F0000}"/>
    <cellStyle name="Input 9 8 2 3" xfId="15339" xr:uid="{00000000-0005-0000-0000-0000FF1F0000}"/>
    <cellStyle name="Input 9 8 2 4" xfId="15340" xr:uid="{00000000-0005-0000-0000-000000200000}"/>
    <cellStyle name="Input 9 8 3" xfId="15341" xr:uid="{00000000-0005-0000-0000-000001200000}"/>
    <cellStyle name="Input 9 8 3 2" xfId="15342" xr:uid="{00000000-0005-0000-0000-000002200000}"/>
    <cellStyle name="Input 9 8 4" xfId="15343" xr:uid="{00000000-0005-0000-0000-000003200000}"/>
    <cellStyle name="Input 9 8 5" xfId="15344" xr:uid="{00000000-0005-0000-0000-000004200000}"/>
    <cellStyle name="Input 9 9" xfId="4097" xr:uid="{00000000-0005-0000-0000-000005200000}"/>
    <cellStyle name="Input 9 9 2" xfId="8769" xr:uid="{00000000-0005-0000-0000-000006200000}"/>
    <cellStyle name="Input 9 9 2 2" xfId="15345" xr:uid="{00000000-0005-0000-0000-000007200000}"/>
    <cellStyle name="Input 9 9 2 2 2" xfId="15346" xr:uid="{00000000-0005-0000-0000-000008200000}"/>
    <cellStyle name="Input 9 9 2 3" xfId="15347" xr:uid="{00000000-0005-0000-0000-000009200000}"/>
    <cellStyle name="Input 9 9 2 4" xfId="15348" xr:uid="{00000000-0005-0000-0000-00000A200000}"/>
    <cellStyle name="Input 9 9 3" xfId="15349" xr:uid="{00000000-0005-0000-0000-00000B200000}"/>
    <cellStyle name="Input 9 9 3 2" xfId="15350" xr:uid="{00000000-0005-0000-0000-00000C200000}"/>
    <cellStyle name="Input 9 9 4" xfId="15351" xr:uid="{00000000-0005-0000-0000-00000D200000}"/>
    <cellStyle name="Input 9 9 5" xfId="15352" xr:uid="{00000000-0005-0000-0000-00000E200000}"/>
    <cellStyle name="Isticanje1" xfId="9814" xr:uid="{00000000-0005-0000-0000-00000F200000}"/>
    <cellStyle name="Isticanje1 2" xfId="74" xr:uid="{00000000-0005-0000-0000-000010200000}"/>
    <cellStyle name="Isticanje1 2 2" xfId="162" xr:uid="{00000000-0005-0000-0000-000011200000}"/>
    <cellStyle name="Isticanje1 2 2 2" xfId="5022" xr:uid="{00000000-0005-0000-0000-000012200000}"/>
    <cellStyle name="Isticanje1 3" xfId="134" xr:uid="{00000000-0005-0000-0000-000013200000}"/>
    <cellStyle name="Isticanje1 3 2" xfId="4999" xr:uid="{00000000-0005-0000-0000-000014200000}"/>
    <cellStyle name="Isticanje2" xfId="9815" xr:uid="{00000000-0005-0000-0000-000015200000}"/>
    <cellStyle name="Isticanje2 2" xfId="75" xr:uid="{00000000-0005-0000-0000-000016200000}"/>
    <cellStyle name="Isticanje2 2 2" xfId="183" xr:uid="{00000000-0005-0000-0000-000017200000}"/>
    <cellStyle name="Isticanje2 2 2 2" xfId="5040" xr:uid="{00000000-0005-0000-0000-000018200000}"/>
    <cellStyle name="Isticanje2 3" xfId="135" xr:uid="{00000000-0005-0000-0000-000019200000}"/>
    <cellStyle name="Isticanje2 3 2" xfId="5000" xr:uid="{00000000-0005-0000-0000-00001A200000}"/>
    <cellStyle name="Isticanje3" xfId="9816" xr:uid="{00000000-0005-0000-0000-00001B200000}"/>
    <cellStyle name="Isticanje3 2" xfId="76" xr:uid="{00000000-0005-0000-0000-00001C200000}"/>
    <cellStyle name="Isticanje3 2 2" xfId="182" xr:uid="{00000000-0005-0000-0000-00001D200000}"/>
    <cellStyle name="Isticanje3 2 2 2" xfId="5039" xr:uid="{00000000-0005-0000-0000-00001E200000}"/>
    <cellStyle name="Isticanje3 3" xfId="136" xr:uid="{00000000-0005-0000-0000-00001F200000}"/>
    <cellStyle name="Isticanje3 3 2" xfId="5001" xr:uid="{00000000-0005-0000-0000-000020200000}"/>
    <cellStyle name="Isticanje4" xfId="9817" xr:uid="{00000000-0005-0000-0000-000021200000}"/>
    <cellStyle name="Isticanje4 2" xfId="77" xr:uid="{00000000-0005-0000-0000-000022200000}"/>
    <cellStyle name="Isticanje4 2 2" xfId="181" xr:uid="{00000000-0005-0000-0000-000023200000}"/>
    <cellStyle name="Isticanje4 2 2 2" xfId="5038" xr:uid="{00000000-0005-0000-0000-000024200000}"/>
    <cellStyle name="Isticanje4 3" xfId="137" xr:uid="{00000000-0005-0000-0000-000025200000}"/>
    <cellStyle name="Isticanje4 3 2" xfId="5002" xr:uid="{00000000-0005-0000-0000-000026200000}"/>
    <cellStyle name="Isticanje5" xfId="9818" xr:uid="{00000000-0005-0000-0000-000027200000}"/>
    <cellStyle name="Isticanje5 2" xfId="78" xr:uid="{00000000-0005-0000-0000-000028200000}"/>
    <cellStyle name="Isticanje5 2 2" xfId="180" xr:uid="{00000000-0005-0000-0000-000029200000}"/>
    <cellStyle name="Isticanje5 2 2 2" xfId="5037" xr:uid="{00000000-0005-0000-0000-00002A200000}"/>
    <cellStyle name="Isticanje5 3" xfId="138" xr:uid="{00000000-0005-0000-0000-00002B200000}"/>
    <cellStyle name="Isticanje5 3 2" xfId="5003" xr:uid="{00000000-0005-0000-0000-00002C200000}"/>
    <cellStyle name="Isticanje6" xfId="9819" xr:uid="{00000000-0005-0000-0000-00002D200000}"/>
    <cellStyle name="Isticanje6 2" xfId="79" xr:uid="{00000000-0005-0000-0000-00002E200000}"/>
    <cellStyle name="Isticanje6 2 2" xfId="179" xr:uid="{00000000-0005-0000-0000-00002F200000}"/>
    <cellStyle name="Isticanje6 2 2 2" xfId="5036" xr:uid="{00000000-0005-0000-0000-000030200000}"/>
    <cellStyle name="Isticanje6 3" xfId="139" xr:uid="{00000000-0005-0000-0000-000031200000}"/>
    <cellStyle name="Isticanje6 3 2" xfId="5004" xr:uid="{00000000-0005-0000-0000-000032200000}"/>
    <cellStyle name="Izlaz" xfId="9820" xr:uid="{00000000-0005-0000-0000-000033200000}"/>
    <cellStyle name="Izlaz 2" xfId="80" xr:uid="{00000000-0005-0000-0000-000034200000}"/>
    <cellStyle name="Izlaz 2 10" xfId="658" xr:uid="{00000000-0005-0000-0000-000035200000}"/>
    <cellStyle name="Izlaz 2 10 10" xfId="4098" xr:uid="{00000000-0005-0000-0000-000036200000}"/>
    <cellStyle name="Izlaz 2 10 10 2" xfId="8770" xr:uid="{00000000-0005-0000-0000-000037200000}"/>
    <cellStyle name="Izlaz 2 10 10 2 2" xfId="15353" xr:uid="{00000000-0005-0000-0000-000038200000}"/>
    <cellStyle name="Izlaz 2 10 10 2 2 2" xfId="15354" xr:uid="{00000000-0005-0000-0000-000039200000}"/>
    <cellStyle name="Izlaz 2 10 10 2 3" xfId="15355" xr:uid="{00000000-0005-0000-0000-00003A200000}"/>
    <cellStyle name="Izlaz 2 10 10 2 4" xfId="15356" xr:uid="{00000000-0005-0000-0000-00003B200000}"/>
    <cellStyle name="Izlaz 2 10 10 3" xfId="15357" xr:uid="{00000000-0005-0000-0000-00003C200000}"/>
    <cellStyle name="Izlaz 2 10 10 3 2" xfId="15358" xr:uid="{00000000-0005-0000-0000-00003D200000}"/>
    <cellStyle name="Izlaz 2 10 10 4" xfId="15359" xr:uid="{00000000-0005-0000-0000-00003E200000}"/>
    <cellStyle name="Izlaz 2 10 10 5" xfId="15360" xr:uid="{00000000-0005-0000-0000-00003F200000}"/>
    <cellStyle name="Izlaz 2 10 11" xfId="4526" xr:uid="{00000000-0005-0000-0000-000040200000}"/>
    <cellStyle name="Izlaz 2 10 11 2" xfId="9124" xr:uid="{00000000-0005-0000-0000-000041200000}"/>
    <cellStyle name="Izlaz 2 10 11 2 2" xfId="15361" xr:uid="{00000000-0005-0000-0000-000042200000}"/>
    <cellStyle name="Izlaz 2 10 11 2 2 2" xfId="15362" xr:uid="{00000000-0005-0000-0000-000043200000}"/>
    <cellStyle name="Izlaz 2 10 11 2 3" xfId="15363" xr:uid="{00000000-0005-0000-0000-000044200000}"/>
    <cellStyle name="Izlaz 2 10 11 2 4" xfId="15364" xr:uid="{00000000-0005-0000-0000-000045200000}"/>
    <cellStyle name="Izlaz 2 10 11 3" xfId="15365" xr:uid="{00000000-0005-0000-0000-000046200000}"/>
    <cellStyle name="Izlaz 2 10 11 3 2" xfId="15366" xr:uid="{00000000-0005-0000-0000-000047200000}"/>
    <cellStyle name="Izlaz 2 10 11 4" xfId="15367" xr:uid="{00000000-0005-0000-0000-000048200000}"/>
    <cellStyle name="Izlaz 2 10 11 5" xfId="15368" xr:uid="{00000000-0005-0000-0000-000049200000}"/>
    <cellStyle name="Izlaz 2 10 12" xfId="5367" xr:uid="{00000000-0005-0000-0000-00004A200000}"/>
    <cellStyle name="Izlaz 2 10 12 2" xfId="15369" xr:uid="{00000000-0005-0000-0000-00004B200000}"/>
    <cellStyle name="Izlaz 2 10 12 2 2" xfId="15370" xr:uid="{00000000-0005-0000-0000-00004C200000}"/>
    <cellStyle name="Izlaz 2 10 12 3" xfId="15371" xr:uid="{00000000-0005-0000-0000-00004D200000}"/>
    <cellStyle name="Izlaz 2 10 12 4" xfId="15372" xr:uid="{00000000-0005-0000-0000-00004E200000}"/>
    <cellStyle name="Izlaz 2 10 13" xfId="15373" xr:uid="{00000000-0005-0000-0000-00004F200000}"/>
    <cellStyle name="Izlaz 2 10 13 2" xfId="15374" xr:uid="{00000000-0005-0000-0000-000050200000}"/>
    <cellStyle name="Izlaz 2 10 14" xfId="15375" xr:uid="{00000000-0005-0000-0000-000051200000}"/>
    <cellStyle name="Izlaz 2 10 15" xfId="15376" xr:uid="{00000000-0005-0000-0000-000052200000}"/>
    <cellStyle name="Izlaz 2 10 2" xfId="849" xr:uid="{00000000-0005-0000-0000-000053200000}"/>
    <cellStyle name="Izlaz 2 10 2 2" xfId="5542" xr:uid="{00000000-0005-0000-0000-000054200000}"/>
    <cellStyle name="Izlaz 2 10 2 2 2" xfId="15377" xr:uid="{00000000-0005-0000-0000-000055200000}"/>
    <cellStyle name="Izlaz 2 10 2 2 2 2" xfId="15378" xr:uid="{00000000-0005-0000-0000-000056200000}"/>
    <cellStyle name="Izlaz 2 10 2 2 3" xfId="15379" xr:uid="{00000000-0005-0000-0000-000057200000}"/>
    <cellStyle name="Izlaz 2 10 2 2 4" xfId="15380" xr:uid="{00000000-0005-0000-0000-000058200000}"/>
    <cellStyle name="Izlaz 2 10 2 3" xfId="15381" xr:uid="{00000000-0005-0000-0000-000059200000}"/>
    <cellStyle name="Izlaz 2 10 2 3 2" xfId="15382" xr:uid="{00000000-0005-0000-0000-00005A200000}"/>
    <cellStyle name="Izlaz 2 10 2 4" xfId="15383" xr:uid="{00000000-0005-0000-0000-00005B200000}"/>
    <cellStyle name="Izlaz 2 10 2 5" xfId="15384" xr:uid="{00000000-0005-0000-0000-00005C200000}"/>
    <cellStyle name="Izlaz 2 10 3" xfId="1450" xr:uid="{00000000-0005-0000-0000-00005D200000}"/>
    <cellStyle name="Izlaz 2 10 3 2" xfId="6133" xr:uid="{00000000-0005-0000-0000-00005E200000}"/>
    <cellStyle name="Izlaz 2 10 3 2 2" xfId="15385" xr:uid="{00000000-0005-0000-0000-00005F200000}"/>
    <cellStyle name="Izlaz 2 10 3 2 2 2" xfId="15386" xr:uid="{00000000-0005-0000-0000-000060200000}"/>
    <cellStyle name="Izlaz 2 10 3 2 3" xfId="15387" xr:uid="{00000000-0005-0000-0000-000061200000}"/>
    <cellStyle name="Izlaz 2 10 3 2 4" xfId="15388" xr:uid="{00000000-0005-0000-0000-000062200000}"/>
    <cellStyle name="Izlaz 2 10 3 3" xfId="15389" xr:uid="{00000000-0005-0000-0000-000063200000}"/>
    <cellStyle name="Izlaz 2 10 3 3 2" xfId="15390" xr:uid="{00000000-0005-0000-0000-000064200000}"/>
    <cellStyle name="Izlaz 2 10 3 4" xfId="15391" xr:uid="{00000000-0005-0000-0000-000065200000}"/>
    <cellStyle name="Izlaz 2 10 3 5" xfId="15392" xr:uid="{00000000-0005-0000-0000-000066200000}"/>
    <cellStyle name="Izlaz 2 10 4" xfId="1866" xr:uid="{00000000-0005-0000-0000-000067200000}"/>
    <cellStyle name="Izlaz 2 10 4 2" xfId="6548" xr:uid="{00000000-0005-0000-0000-000068200000}"/>
    <cellStyle name="Izlaz 2 10 4 2 2" xfId="15393" xr:uid="{00000000-0005-0000-0000-000069200000}"/>
    <cellStyle name="Izlaz 2 10 4 2 2 2" xfId="15394" xr:uid="{00000000-0005-0000-0000-00006A200000}"/>
    <cellStyle name="Izlaz 2 10 4 2 3" xfId="15395" xr:uid="{00000000-0005-0000-0000-00006B200000}"/>
    <cellStyle name="Izlaz 2 10 4 2 4" xfId="15396" xr:uid="{00000000-0005-0000-0000-00006C200000}"/>
    <cellStyle name="Izlaz 2 10 4 3" xfId="15397" xr:uid="{00000000-0005-0000-0000-00006D200000}"/>
    <cellStyle name="Izlaz 2 10 4 3 2" xfId="15398" xr:uid="{00000000-0005-0000-0000-00006E200000}"/>
    <cellStyle name="Izlaz 2 10 4 4" xfId="15399" xr:uid="{00000000-0005-0000-0000-00006F200000}"/>
    <cellStyle name="Izlaz 2 10 4 5" xfId="15400" xr:uid="{00000000-0005-0000-0000-000070200000}"/>
    <cellStyle name="Izlaz 2 10 5" xfId="2268" xr:uid="{00000000-0005-0000-0000-000071200000}"/>
    <cellStyle name="Izlaz 2 10 5 2" xfId="6947" xr:uid="{00000000-0005-0000-0000-000072200000}"/>
    <cellStyle name="Izlaz 2 10 5 2 2" xfId="15401" xr:uid="{00000000-0005-0000-0000-000073200000}"/>
    <cellStyle name="Izlaz 2 10 5 2 2 2" xfId="15402" xr:uid="{00000000-0005-0000-0000-000074200000}"/>
    <cellStyle name="Izlaz 2 10 5 2 3" xfId="15403" xr:uid="{00000000-0005-0000-0000-000075200000}"/>
    <cellStyle name="Izlaz 2 10 5 2 4" xfId="15404" xr:uid="{00000000-0005-0000-0000-000076200000}"/>
    <cellStyle name="Izlaz 2 10 5 3" xfId="15405" xr:uid="{00000000-0005-0000-0000-000077200000}"/>
    <cellStyle name="Izlaz 2 10 5 3 2" xfId="15406" xr:uid="{00000000-0005-0000-0000-000078200000}"/>
    <cellStyle name="Izlaz 2 10 5 4" xfId="15407" xr:uid="{00000000-0005-0000-0000-000079200000}"/>
    <cellStyle name="Izlaz 2 10 5 5" xfId="15408" xr:uid="{00000000-0005-0000-0000-00007A200000}"/>
    <cellStyle name="Izlaz 2 10 6" xfId="2678" xr:uid="{00000000-0005-0000-0000-00007B200000}"/>
    <cellStyle name="Izlaz 2 10 6 2" xfId="7356" xr:uid="{00000000-0005-0000-0000-00007C200000}"/>
    <cellStyle name="Izlaz 2 10 6 2 2" xfId="15409" xr:uid="{00000000-0005-0000-0000-00007D200000}"/>
    <cellStyle name="Izlaz 2 10 6 2 2 2" xfId="15410" xr:uid="{00000000-0005-0000-0000-00007E200000}"/>
    <cellStyle name="Izlaz 2 10 6 2 3" xfId="15411" xr:uid="{00000000-0005-0000-0000-00007F200000}"/>
    <cellStyle name="Izlaz 2 10 6 2 4" xfId="15412" xr:uid="{00000000-0005-0000-0000-000080200000}"/>
    <cellStyle name="Izlaz 2 10 6 3" xfId="15413" xr:uid="{00000000-0005-0000-0000-000081200000}"/>
    <cellStyle name="Izlaz 2 10 6 3 2" xfId="15414" xr:uid="{00000000-0005-0000-0000-000082200000}"/>
    <cellStyle name="Izlaz 2 10 6 4" xfId="15415" xr:uid="{00000000-0005-0000-0000-000083200000}"/>
    <cellStyle name="Izlaz 2 10 6 5" xfId="15416" xr:uid="{00000000-0005-0000-0000-000084200000}"/>
    <cellStyle name="Izlaz 2 10 7" xfId="1291" xr:uid="{00000000-0005-0000-0000-000085200000}"/>
    <cellStyle name="Izlaz 2 10 7 2" xfId="5974" xr:uid="{00000000-0005-0000-0000-000086200000}"/>
    <cellStyle name="Izlaz 2 10 7 2 2" xfId="15417" xr:uid="{00000000-0005-0000-0000-000087200000}"/>
    <cellStyle name="Izlaz 2 10 7 2 2 2" xfId="15418" xr:uid="{00000000-0005-0000-0000-000088200000}"/>
    <cellStyle name="Izlaz 2 10 7 2 3" xfId="15419" xr:uid="{00000000-0005-0000-0000-000089200000}"/>
    <cellStyle name="Izlaz 2 10 7 2 4" xfId="15420" xr:uid="{00000000-0005-0000-0000-00008A200000}"/>
    <cellStyle name="Izlaz 2 10 7 3" xfId="15421" xr:uid="{00000000-0005-0000-0000-00008B200000}"/>
    <cellStyle name="Izlaz 2 10 7 3 2" xfId="15422" xr:uid="{00000000-0005-0000-0000-00008C200000}"/>
    <cellStyle name="Izlaz 2 10 7 4" xfId="15423" xr:uid="{00000000-0005-0000-0000-00008D200000}"/>
    <cellStyle name="Izlaz 2 10 7 5" xfId="15424" xr:uid="{00000000-0005-0000-0000-00008E200000}"/>
    <cellStyle name="Izlaz 2 10 8" xfId="3242" xr:uid="{00000000-0005-0000-0000-00008F200000}"/>
    <cellStyle name="Izlaz 2 10 8 2" xfId="7918" xr:uid="{00000000-0005-0000-0000-000090200000}"/>
    <cellStyle name="Izlaz 2 10 8 2 2" xfId="15425" xr:uid="{00000000-0005-0000-0000-000091200000}"/>
    <cellStyle name="Izlaz 2 10 8 2 2 2" xfId="15426" xr:uid="{00000000-0005-0000-0000-000092200000}"/>
    <cellStyle name="Izlaz 2 10 8 2 3" xfId="15427" xr:uid="{00000000-0005-0000-0000-000093200000}"/>
    <cellStyle name="Izlaz 2 10 8 2 4" xfId="15428" xr:uid="{00000000-0005-0000-0000-000094200000}"/>
    <cellStyle name="Izlaz 2 10 8 3" xfId="15429" xr:uid="{00000000-0005-0000-0000-000095200000}"/>
    <cellStyle name="Izlaz 2 10 8 3 2" xfId="15430" xr:uid="{00000000-0005-0000-0000-000096200000}"/>
    <cellStyle name="Izlaz 2 10 8 4" xfId="15431" xr:uid="{00000000-0005-0000-0000-000097200000}"/>
    <cellStyle name="Izlaz 2 10 8 5" xfId="15432" xr:uid="{00000000-0005-0000-0000-000098200000}"/>
    <cellStyle name="Izlaz 2 10 9" xfId="3690" xr:uid="{00000000-0005-0000-0000-000099200000}"/>
    <cellStyle name="Izlaz 2 10 9 2" xfId="8362" xr:uid="{00000000-0005-0000-0000-00009A200000}"/>
    <cellStyle name="Izlaz 2 10 9 2 2" xfId="15433" xr:uid="{00000000-0005-0000-0000-00009B200000}"/>
    <cellStyle name="Izlaz 2 10 9 2 2 2" xfId="15434" xr:uid="{00000000-0005-0000-0000-00009C200000}"/>
    <cellStyle name="Izlaz 2 10 9 2 3" xfId="15435" xr:uid="{00000000-0005-0000-0000-00009D200000}"/>
    <cellStyle name="Izlaz 2 10 9 2 4" xfId="15436" xr:uid="{00000000-0005-0000-0000-00009E200000}"/>
    <cellStyle name="Izlaz 2 10 9 3" xfId="15437" xr:uid="{00000000-0005-0000-0000-00009F200000}"/>
    <cellStyle name="Izlaz 2 10 9 3 2" xfId="15438" xr:uid="{00000000-0005-0000-0000-0000A0200000}"/>
    <cellStyle name="Izlaz 2 10 9 4" xfId="15439" xr:uid="{00000000-0005-0000-0000-0000A1200000}"/>
    <cellStyle name="Izlaz 2 10 9 5" xfId="15440" xr:uid="{00000000-0005-0000-0000-0000A2200000}"/>
    <cellStyle name="Izlaz 2 11" xfId="701" xr:uid="{00000000-0005-0000-0000-0000A3200000}"/>
    <cellStyle name="Izlaz 2 11 10" xfId="4099" xr:uid="{00000000-0005-0000-0000-0000A4200000}"/>
    <cellStyle name="Izlaz 2 11 10 2" xfId="8771" xr:uid="{00000000-0005-0000-0000-0000A5200000}"/>
    <cellStyle name="Izlaz 2 11 10 2 2" xfId="15441" xr:uid="{00000000-0005-0000-0000-0000A6200000}"/>
    <cellStyle name="Izlaz 2 11 10 2 2 2" xfId="15442" xr:uid="{00000000-0005-0000-0000-0000A7200000}"/>
    <cellStyle name="Izlaz 2 11 10 2 3" xfId="15443" xr:uid="{00000000-0005-0000-0000-0000A8200000}"/>
    <cellStyle name="Izlaz 2 11 10 2 4" xfId="15444" xr:uid="{00000000-0005-0000-0000-0000A9200000}"/>
    <cellStyle name="Izlaz 2 11 10 3" xfId="15445" xr:uid="{00000000-0005-0000-0000-0000AA200000}"/>
    <cellStyle name="Izlaz 2 11 10 3 2" xfId="15446" xr:uid="{00000000-0005-0000-0000-0000AB200000}"/>
    <cellStyle name="Izlaz 2 11 10 4" xfId="15447" xr:uid="{00000000-0005-0000-0000-0000AC200000}"/>
    <cellStyle name="Izlaz 2 11 10 5" xfId="15448" xr:uid="{00000000-0005-0000-0000-0000AD200000}"/>
    <cellStyle name="Izlaz 2 11 11" xfId="4527" xr:uid="{00000000-0005-0000-0000-0000AE200000}"/>
    <cellStyle name="Izlaz 2 11 11 2" xfId="9125" xr:uid="{00000000-0005-0000-0000-0000AF200000}"/>
    <cellStyle name="Izlaz 2 11 11 2 2" xfId="15449" xr:uid="{00000000-0005-0000-0000-0000B0200000}"/>
    <cellStyle name="Izlaz 2 11 11 2 2 2" xfId="15450" xr:uid="{00000000-0005-0000-0000-0000B1200000}"/>
    <cellStyle name="Izlaz 2 11 11 2 3" xfId="15451" xr:uid="{00000000-0005-0000-0000-0000B2200000}"/>
    <cellStyle name="Izlaz 2 11 11 2 4" xfId="15452" xr:uid="{00000000-0005-0000-0000-0000B3200000}"/>
    <cellStyle name="Izlaz 2 11 11 3" xfId="15453" xr:uid="{00000000-0005-0000-0000-0000B4200000}"/>
    <cellStyle name="Izlaz 2 11 11 3 2" xfId="15454" xr:uid="{00000000-0005-0000-0000-0000B5200000}"/>
    <cellStyle name="Izlaz 2 11 11 4" xfId="15455" xr:uid="{00000000-0005-0000-0000-0000B6200000}"/>
    <cellStyle name="Izlaz 2 11 11 5" xfId="15456" xr:uid="{00000000-0005-0000-0000-0000B7200000}"/>
    <cellStyle name="Izlaz 2 11 12" xfId="5401" xr:uid="{00000000-0005-0000-0000-0000B8200000}"/>
    <cellStyle name="Izlaz 2 11 12 2" xfId="15457" xr:uid="{00000000-0005-0000-0000-0000B9200000}"/>
    <cellStyle name="Izlaz 2 11 12 2 2" xfId="15458" xr:uid="{00000000-0005-0000-0000-0000BA200000}"/>
    <cellStyle name="Izlaz 2 11 12 3" xfId="15459" xr:uid="{00000000-0005-0000-0000-0000BB200000}"/>
    <cellStyle name="Izlaz 2 11 12 4" xfId="15460" xr:uid="{00000000-0005-0000-0000-0000BC200000}"/>
    <cellStyle name="Izlaz 2 11 13" xfId="15461" xr:uid="{00000000-0005-0000-0000-0000BD200000}"/>
    <cellStyle name="Izlaz 2 11 13 2" xfId="15462" xr:uid="{00000000-0005-0000-0000-0000BE200000}"/>
    <cellStyle name="Izlaz 2 11 14" xfId="15463" xr:uid="{00000000-0005-0000-0000-0000BF200000}"/>
    <cellStyle name="Izlaz 2 11 15" xfId="15464" xr:uid="{00000000-0005-0000-0000-0000C0200000}"/>
    <cellStyle name="Izlaz 2 11 2" xfId="850" xr:uid="{00000000-0005-0000-0000-0000C1200000}"/>
    <cellStyle name="Izlaz 2 11 2 2" xfId="5543" xr:uid="{00000000-0005-0000-0000-0000C2200000}"/>
    <cellStyle name="Izlaz 2 11 2 2 2" xfId="15465" xr:uid="{00000000-0005-0000-0000-0000C3200000}"/>
    <cellStyle name="Izlaz 2 11 2 2 2 2" xfId="15466" xr:uid="{00000000-0005-0000-0000-0000C4200000}"/>
    <cellStyle name="Izlaz 2 11 2 2 3" xfId="15467" xr:uid="{00000000-0005-0000-0000-0000C5200000}"/>
    <cellStyle name="Izlaz 2 11 2 2 4" xfId="15468" xr:uid="{00000000-0005-0000-0000-0000C6200000}"/>
    <cellStyle name="Izlaz 2 11 2 3" xfId="15469" xr:uid="{00000000-0005-0000-0000-0000C7200000}"/>
    <cellStyle name="Izlaz 2 11 2 3 2" xfId="15470" xr:uid="{00000000-0005-0000-0000-0000C8200000}"/>
    <cellStyle name="Izlaz 2 11 2 4" xfId="15471" xr:uid="{00000000-0005-0000-0000-0000C9200000}"/>
    <cellStyle name="Izlaz 2 11 2 5" xfId="15472" xr:uid="{00000000-0005-0000-0000-0000CA200000}"/>
    <cellStyle name="Izlaz 2 11 3" xfId="1451" xr:uid="{00000000-0005-0000-0000-0000CB200000}"/>
    <cellStyle name="Izlaz 2 11 3 2" xfId="6134" xr:uid="{00000000-0005-0000-0000-0000CC200000}"/>
    <cellStyle name="Izlaz 2 11 3 2 2" xfId="15473" xr:uid="{00000000-0005-0000-0000-0000CD200000}"/>
    <cellStyle name="Izlaz 2 11 3 2 2 2" xfId="15474" xr:uid="{00000000-0005-0000-0000-0000CE200000}"/>
    <cellStyle name="Izlaz 2 11 3 2 3" xfId="15475" xr:uid="{00000000-0005-0000-0000-0000CF200000}"/>
    <cellStyle name="Izlaz 2 11 3 2 4" xfId="15476" xr:uid="{00000000-0005-0000-0000-0000D0200000}"/>
    <cellStyle name="Izlaz 2 11 3 3" xfId="15477" xr:uid="{00000000-0005-0000-0000-0000D1200000}"/>
    <cellStyle name="Izlaz 2 11 3 3 2" xfId="15478" xr:uid="{00000000-0005-0000-0000-0000D2200000}"/>
    <cellStyle name="Izlaz 2 11 3 4" xfId="15479" xr:uid="{00000000-0005-0000-0000-0000D3200000}"/>
    <cellStyle name="Izlaz 2 11 3 5" xfId="15480" xr:uid="{00000000-0005-0000-0000-0000D4200000}"/>
    <cellStyle name="Izlaz 2 11 4" xfId="1867" xr:uid="{00000000-0005-0000-0000-0000D5200000}"/>
    <cellStyle name="Izlaz 2 11 4 2" xfId="6549" xr:uid="{00000000-0005-0000-0000-0000D6200000}"/>
    <cellStyle name="Izlaz 2 11 4 2 2" xfId="15481" xr:uid="{00000000-0005-0000-0000-0000D7200000}"/>
    <cellStyle name="Izlaz 2 11 4 2 2 2" xfId="15482" xr:uid="{00000000-0005-0000-0000-0000D8200000}"/>
    <cellStyle name="Izlaz 2 11 4 2 3" xfId="15483" xr:uid="{00000000-0005-0000-0000-0000D9200000}"/>
    <cellStyle name="Izlaz 2 11 4 2 4" xfId="15484" xr:uid="{00000000-0005-0000-0000-0000DA200000}"/>
    <cellStyle name="Izlaz 2 11 4 3" xfId="15485" xr:uid="{00000000-0005-0000-0000-0000DB200000}"/>
    <cellStyle name="Izlaz 2 11 4 3 2" xfId="15486" xr:uid="{00000000-0005-0000-0000-0000DC200000}"/>
    <cellStyle name="Izlaz 2 11 4 4" xfId="15487" xr:uid="{00000000-0005-0000-0000-0000DD200000}"/>
    <cellStyle name="Izlaz 2 11 4 5" xfId="15488" xr:uid="{00000000-0005-0000-0000-0000DE200000}"/>
    <cellStyle name="Izlaz 2 11 5" xfId="2269" xr:uid="{00000000-0005-0000-0000-0000DF200000}"/>
    <cellStyle name="Izlaz 2 11 5 2" xfId="6948" xr:uid="{00000000-0005-0000-0000-0000E0200000}"/>
    <cellStyle name="Izlaz 2 11 5 2 2" xfId="15489" xr:uid="{00000000-0005-0000-0000-0000E1200000}"/>
    <cellStyle name="Izlaz 2 11 5 2 2 2" xfId="15490" xr:uid="{00000000-0005-0000-0000-0000E2200000}"/>
    <cellStyle name="Izlaz 2 11 5 2 3" xfId="15491" xr:uid="{00000000-0005-0000-0000-0000E3200000}"/>
    <cellStyle name="Izlaz 2 11 5 2 4" xfId="15492" xr:uid="{00000000-0005-0000-0000-0000E4200000}"/>
    <cellStyle name="Izlaz 2 11 5 3" xfId="15493" xr:uid="{00000000-0005-0000-0000-0000E5200000}"/>
    <cellStyle name="Izlaz 2 11 5 3 2" xfId="15494" xr:uid="{00000000-0005-0000-0000-0000E6200000}"/>
    <cellStyle name="Izlaz 2 11 5 4" xfId="15495" xr:uid="{00000000-0005-0000-0000-0000E7200000}"/>
    <cellStyle name="Izlaz 2 11 5 5" xfId="15496" xr:uid="{00000000-0005-0000-0000-0000E8200000}"/>
    <cellStyle name="Izlaz 2 11 6" xfId="2679" xr:uid="{00000000-0005-0000-0000-0000E9200000}"/>
    <cellStyle name="Izlaz 2 11 6 2" xfId="7357" xr:uid="{00000000-0005-0000-0000-0000EA200000}"/>
    <cellStyle name="Izlaz 2 11 6 2 2" xfId="15497" xr:uid="{00000000-0005-0000-0000-0000EB200000}"/>
    <cellStyle name="Izlaz 2 11 6 2 2 2" xfId="15498" xr:uid="{00000000-0005-0000-0000-0000EC200000}"/>
    <cellStyle name="Izlaz 2 11 6 2 3" xfId="15499" xr:uid="{00000000-0005-0000-0000-0000ED200000}"/>
    <cellStyle name="Izlaz 2 11 6 2 4" xfId="15500" xr:uid="{00000000-0005-0000-0000-0000EE200000}"/>
    <cellStyle name="Izlaz 2 11 6 3" xfId="15501" xr:uid="{00000000-0005-0000-0000-0000EF200000}"/>
    <cellStyle name="Izlaz 2 11 6 3 2" xfId="15502" xr:uid="{00000000-0005-0000-0000-0000F0200000}"/>
    <cellStyle name="Izlaz 2 11 6 4" xfId="15503" xr:uid="{00000000-0005-0000-0000-0000F1200000}"/>
    <cellStyle name="Izlaz 2 11 6 5" xfId="15504" xr:uid="{00000000-0005-0000-0000-0000F2200000}"/>
    <cellStyle name="Izlaz 2 11 7" xfId="1326" xr:uid="{00000000-0005-0000-0000-0000F3200000}"/>
    <cellStyle name="Izlaz 2 11 7 2" xfId="6009" xr:uid="{00000000-0005-0000-0000-0000F4200000}"/>
    <cellStyle name="Izlaz 2 11 7 2 2" xfId="15505" xr:uid="{00000000-0005-0000-0000-0000F5200000}"/>
    <cellStyle name="Izlaz 2 11 7 2 2 2" xfId="15506" xr:uid="{00000000-0005-0000-0000-0000F6200000}"/>
    <cellStyle name="Izlaz 2 11 7 2 3" xfId="15507" xr:uid="{00000000-0005-0000-0000-0000F7200000}"/>
    <cellStyle name="Izlaz 2 11 7 2 4" xfId="15508" xr:uid="{00000000-0005-0000-0000-0000F8200000}"/>
    <cellStyle name="Izlaz 2 11 7 3" xfId="15509" xr:uid="{00000000-0005-0000-0000-0000F9200000}"/>
    <cellStyle name="Izlaz 2 11 7 3 2" xfId="15510" xr:uid="{00000000-0005-0000-0000-0000FA200000}"/>
    <cellStyle name="Izlaz 2 11 7 4" xfId="15511" xr:uid="{00000000-0005-0000-0000-0000FB200000}"/>
    <cellStyle name="Izlaz 2 11 7 5" xfId="15512" xr:uid="{00000000-0005-0000-0000-0000FC200000}"/>
    <cellStyle name="Izlaz 2 11 8" xfId="3243" xr:uid="{00000000-0005-0000-0000-0000FD200000}"/>
    <cellStyle name="Izlaz 2 11 8 2" xfId="7919" xr:uid="{00000000-0005-0000-0000-0000FE200000}"/>
    <cellStyle name="Izlaz 2 11 8 2 2" xfId="15513" xr:uid="{00000000-0005-0000-0000-0000FF200000}"/>
    <cellStyle name="Izlaz 2 11 8 2 2 2" xfId="15514" xr:uid="{00000000-0005-0000-0000-000000210000}"/>
    <cellStyle name="Izlaz 2 11 8 2 3" xfId="15515" xr:uid="{00000000-0005-0000-0000-000001210000}"/>
    <cellStyle name="Izlaz 2 11 8 2 4" xfId="15516" xr:uid="{00000000-0005-0000-0000-000002210000}"/>
    <cellStyle name="Izlaz 2 11 8 3" xfId="15517" xr:uid="{00000000-0005-0000-0000-000003210000}"/>
    <cellStyle name="Izlaz 2 11 8 3 2" xfId="15518" xr:uid="{00000000-0005-0000-0000-000004210000}"/>
    <cellStyle name="Izlaz 2 11 8 4" xfId="15519" xr:uid="{00000000-0005-0000-0000-000005210000}"/>
    <cellStyle name="Izlaz 2 11 8 5" xfId="15520" xr:uid="{00000000-0005-0000-0000-000006210000}"/>
    <cellStyle name="Izlaz 2 11 9" xfId="3691" xr:uid="{00000000-0005-0000-0000-000007210000}"/>
    <cellStyle name="Izlaz 2 11 9 2" xfId="8363" xr:uid="{00000000-0005-0000-0000-000008210000}"/>
    <cellStyle name="Izlaz 2 11 9 2 2" xfId="15521" xr:uid="{00000000-0005-0000-0000-000009210000}"/>
    <cellStyle name="Izlaz 2 11 9 2 2 2" xfId="15522" xr:uid="{00000000-0005-0000-0000-00000A210000}"/>
    <cellStyle name="Izlaz 2 11 9 2 3" xfId="15523" xr:uid="{00000000-0005-0000-0000-00000B210000}"/>
    <cellStyle name="Izlaz 2 11 9 2 4" xfId="15524" xr:uid="{00000000-0005-0000-0000-00000C210000}"/>
    <cellStyle name="Izlaz 2 11 9 3" xfId="15525" xr:uid="{00000000-0005-0000-0000-00000D210000}"/>
    <cellStyle name="Izlaz 2 11 9 3 2" xfId="15526" xr:uid="{00000000-0005-0000-0000-00000E210000}"/>
    <cellStyle name="Izlaz 2 11 9 4" xfId="15527" xr:uid="{00000000-0005-0000-0000-00000F210000}"/>
    <cellStyle name="Izlaz 2 11 9 5" xfId="15528" xr:uid="{00000000-0005-0000-0000-000010210000}"/>
    <cellStyle name="Izlaz 2 12" xfId="727" xr:uid="{00000000-0005-0000-0000-000011210000}"/>
    <cellStyle name="Izlaz 2 12 2" xfId="5420" xr:uid="{00000000-0005-0000-0000-000012210000}"/>
    <cellStyle name="Izlaz 2 12 2 2" xfId="15529" xr:uid="{00000000-0005-0000-0000-000013210000}"/>
    <cellStyle name="Izlaz 2 12 2 2 2" xfId="15530" xr:uid="{00000000-0005-0000-0000-000014210000}"/>
    <cellStyle name="Izlaz 2 12 2 3" xfId="15531" xr:uid="{00000000-0005-0000-0000-000015210000}"/>
    <cellStyle name="Izlaz 2 12 2 4" xfId="15532" xr:uid="{00000000-0005-0000-0000-000016210000}"/>
    <cellStyle name="Izlaz 2 12 3" xfId="15533" xr:uid="{00000000-0005-0000-0000-000017210000}"/>
    <cellStyle name="Izlaz 2 12 3 2" xfId="15534" xr:uid="{00000000-0005-0000-0000-000018210000}"/>
    <cellStyle name="Izlaz 2 12 4" xfId="15535" xr:uid="{00000000-0005-0000-0000-000019210000}"/>
    <cellStyle name="Izlaz 2 12 5" xfId="15536" xr:uid="{00000000-0005-0000-0000-00001A210000}"/>
    <cellStyle name="Izlaz 2 13" xfId="4985" xr:uid="{00000000-0005-0000-0000-00001B210000}"/>
    <cellStyle name="Izlaz 2 13 2" xfId="15537" xr:uid="{00000000-0005-0000-0000-00001C210000}"/>
    <cellStyle name="Izlaz 2 13 2 2" xfId="15538" xr:uid="{00000000-0005-0000-0000-00001D210000}"/>
    <cellStyle name="Izlaz 2 13 3" xfId="15539" xr:uid="{00000000-0005-0000-0000-00001E210000}"/>
    <cellStyle name="Izlaz 2 13 4" xfId="15540" xr:uid="{00000000-0005-0000-0000-00001F210000}"/>
    <cellStyle name="Izlaz 2 14" xfId="15541" xr:uid="{00000000-0005-0000-0000-000020210000}"/>
    <cellStyle name="Izlaz 2 14 2" xfId="15542" xr:uid="{00000000-0005-0000-0000-000021210000}"/>
    <cellStyle name="Izlaz 2 15" xfId="15543" xr:uid="{00000000-0005-0000-0000-000022210000}"/>
    <cellStyle name="Izlaz 2 16" xfId="15544" xr:uid="{00000000-0005-0000-0000-000023210000}"/>
    <cellStyle name="Izlaz 2 2" xfId="178" xr:uid="{00000000-0005-0000-0000-000024210000}"/>
    <cellStyle name="Izlaz 2 2 10" xfId="694" xr:uid="{00000000-0005-0000-0000-000025210000}"/>
    <cellStyle name="Izlaz 2 2 10 10" xfId="4100" xr:uid="{00000000-0005-0000-0000-000026210000}"/>
    <cellStyle name="Izlaz 2 2 10 10 2" xfId="8772" xr:uid="{00000000-0005-0000-0000-000027210000}"/>
    <cellStyle name="Izlaz 2 2 10 10 2 2" xfId="15545" xr:uid="{00000000-0005-0000-0000-000028210000}"/>
    <cellStyle name="Izlaz 2 2 10 10 2 2 2" xfId="15546" xr:uid="{00000000-0005-0000-0000-000029210000}"/>
    <cellStyle name="Izlaz 2 2 10 10 2 3" xfId="15547" xr:uid="{00000000-0005-0000-0000-00002A210000}"/>
    <cellStyle name="Izlaz 2 2 10 10 2 4" xfId="15548" xr:uid="{00000000-0005-0000-0000-00002B210000}"/>
    <cellStyle name="Izlaz 2 2 10 10 3" xfId="15549" xr:uid="{00000000-0005-0000-0000-00002C210000}"/>
    <cellStyle name="Izlaz 2 2 10 10 3 2" xfId="15550" xr:uid="{00000000-0005-0000-0000-00002D210000}"/>
    <cellStyle name="Izlaz 2 2 10 10 4" xfId="15551" xr:uid="{00000000-0005-0000-0000-00002E210000}"/>
    <cellStyle name="Izlaz 2 2 10 10 5" xfId="15552" xr:uid="{00000000-0005-0000-0000-00002F210000}"/>
    <cellStyle name="Izlaz 2 2 10 11" xfId="4528" xr:uid="{00000000-0005-0000-0000-000030210000}"/>
    <cellStyle name="Izlaz 2 2 10 11 2" xfId="9126" xr:uid="{00000000-0005-0000-0000-000031210000}"/>
    <cellStyle name="Izlaz 2 2 10 11 2 2" xfId="15553" xr:uid="{00000000-0005-0000-0000-000032210000}"/>
    <cellStyle name="Izlaz 2 2 10 11 2 2 2" xfId="15554" xr:uid="{00000000-0005-0000-0000-000033210000}"/>
    <cellStyle name="Izlaz 2 2 10 11 2 3" xfId="15555" xr:uid="{00000000-0005-0000-0000-000034210000}"/>
    <cellStyle name="Izlaz 2 2 10 11 2 4" xfId="15556" xr:uid="{00000000-0005-0000-0000-000035210000}"/>
    <cellStyle name="Izlaz 2 2 10 11 3" xfId="15557" xr:uid="{00000000-0005-0000-0000-000036210000}"/>
    <cellStyle name="Izlaz 2 2 10 11 3 2" xfId="15558" xr:uid="{00000000-0005-0000-0000-000037210000}"/>
    <cellStyle name="Izlaz 2 2 10 11 4" xfId="15559" xr:uid="{00000000-0005-0000-0000-000038210000}"/>
    <cellStyle name="Izlaz 2 2 10 11 5" xfId="15560" xr:uid="{00000000-0005-0000-0000-000039210000}"/>
    <cellStyle name="Izlaz 2 2 10 12" xfId="5396" xr:uid="{00000000-0005-0000-0000-00003A210000}"/>
    <cellStyle name="Izlaz 2 2 10 12 2" xfId="15561" xr:uid="{00000000-0005-0000-0000-00003B210000}"/>
    <cellStyle name="Izlaz 2 2 10 12 2 2" xfId="15562" xr:uid="{00000000-0005-0000-0000-00003C210000}"/>
    <cellStyle name="Izlaz 2 2 10 12 3" xfId="15563" xr:uid="{00000000-0005-0000-0000-00003D210000}"/>
    <cellStyle name="Izlaz 2 2 10 12 4" xfId="15564" xr:uid="{00000000-0005-0000-0000-00003E210000}"/>
    <cellStyle name="Izlaz 2 2 10 13" xfId="15565" xr:uid="{00000000-0005-0000-0000-00003F210000}"/>
    <cellStyle name="Izlaz 2 2 10 13 2" xfId="15566" xr:uid="{00000000-0005-0000-0000-000040210000}"/>
    <cellStyle name="Izlaz 2 2 10 14" xfId="15567" xr:uid="{00000000-0005-0000-0000-000041210000}"/>
    <cellStyle name="Izlaz 2 2 10 15" xfId="15568" xr:uid="{00000000-0005-0000-0000-000042210000}"/>
    <cellStyle name="Izlaz 2 2 10 2" xfId="851" xr:uid="{00000000-0005-0000-0000-000043210000}"/>
    <cellStyle name="Izlaz 2 2 10 2 2" xfId="5544" xr:uid="{00000000-0005-0000-0000-000044210000}"/>
    <cellStyle name="Izlaz 2 2 10 2 2 2" xfId="15569" xr:uid="{00000000-0005-0000-0000-000045210000}"/>
    <cellStyle name="Izlaz 2 2 10 2 2 2 2" xfId="15570" xr:uid="{00000000-0005-0000-0000-000046210000}"/>
    <cellStyle name="Izlaz 2 2 10 2 2 3" xfId="15571" xr:uid="{00000000-0005-0000-0000-000047210000}"/>
    <cellStyle name="Izlaz 2 2 10 2 2 4" xfId="15572" xr:uid="{00000000-0005-0000-0000-000048210000}"/>
    <cellStyle name="Izlaz 2 2 10 2 3" xfId="15573" xr:uid="{00000000-0005-0000-0000-000049210000}"/>
    <cellStyle name="Izlaz 2 2 10 2 3 2" xfId="15574" xr:uid="{00000000-0005-0000-0000-00004A210000}"/>
    <cellStyle name="Izlaz 2 2 10 2 4" xfId="15575" xr:uid="{00000000-0005-0000-0000-00004B210000}"/>
    <cellStyle name="Izlaz 2 2 10 2 5" xfId="15576" xr:uid="{00000000-0005-0000-0000-00004C210000}"/>
    <cellStyle name="Izlaz 2 2 10 3" xfId="1452" xr:uid="{00000000-0005-0000-0000-00004D210000}"/>
    <cellStyle name="Izlaz 2 2 10 3 2" xfId="6135" xr:uid="{00000000-0005-0000-0000-00004E210000}"/>
    <cellStyle name="Izlaz 2 2 10 3 2 2" xfId="15577" xr:uid="{00000000-0005-0000-0000-00004F210000}"/>
    <cellStyle name="Izlaz 2 2 10 3 2 2 2" xfId="15578" xr:uid="{00000000-0005-0000-0000-000050210000}"/>
    <cellStyle name="Izlaz 2 2 10 3 2 3" xfId="15579" xr:uid="{00000000-0005-0000-0000-000051210000}"/>
    <cellStyle name="Izlaz 2 2 10 3 2 4" xfId="15580" xr:uid="{00000000-0005-0000-0000-000052210000}"/>
    <cellStyle name="Izlaz 2 2 10 3 3" xfId="15581" xr:uid="{00000000-0005-0000-0000-000053210000}"/>
    <cellStyle name="Izlaz 2 2 10 3 3 2" xfId="15582" xr:uid="{00000000-0005-0000-0000-000054210000}"/>
    <cellStyle name="Izlaz 2 2 10 3 4" xfId="15583" xr:uid="{00000000-0005-0000-0000-000055210000}"/>
    <cellStyle name="Izlaz 2 2 10 3 5" xfId="15584" xr:uid="{00000000-0005-0000-0000-000056210000}"/>
    <cellStyle name="Izlaz 2 2 10 4" xfId="1868" xr:uid="{00000000-0005-0000-0000-000057210000}"/>
    <cellStyle name="Izlaz 2 2 10 4 2" xfId="6550" xr:uid="{00000000-0005-0000-0000-000058210000}"/>
    <cellStyle name="Izlaz 2 2 10 4 2 2" xfId="15585" xr:uid="{00000000-0005-0000-0000-000059210000}"/>
    <cellStyle name="Izlaz 2 2 10 4 2 2 2" xfId="15586" xr:uid="{00000000-0005-0000-0000-00005A210000}"/>
    <cellStyle name="Izlaz 2 2 10 4 2 3" xfId="15587" xr:uid="{00000000-0005-0000-0000-00005B210000}"/>
    <cellStyle name="Izlaz 2 2 10 4 2 4" xfId="15588" xr:uid="{00000000-0005-0000-0000-00005C210000}"/>
    <cellStyle name="Izlaz 2 2 10 4 3" xfId="15589" xr:uid="{00000000-0005-0000-0000-00005D210000}"/>
    <cellStyle name="Izlaz 2 2 10 4 3 2" xfId="15590" xr:uid="{00000000-0005-0000-0000-00005E210000}"/>
    <cellStyle name="Izlaz 2 2 10 4 4" xfId="15591" xr:uid="{00000000-0005-0000-0000-00005F210000}"/>
    <cellStyle name="Izlaz 2 2 10 4 5" xfId="15592" xr:uid="{00000000-0005-0000-0000-000060210000}"/>
    <cellStyle name="Izlaz 2 2 10 5" xfId="2270" xr:uid="{00000000-0005-0000-0000-000061210000}"/>
    <cellStyle name="Izlaz 2 2 10 5 2" xfId="6949" xr:uid="{00000000-0005-0000-0000-000062210000}"/>
    <cellStyle name="Izlaz 2 2 10 5 2 2" xfId="15593" xr:uid="{00000000-0005-0000-0000-000063210000}"/>
    <cellStyle name="Izlaz 2 2 10 5 2 2 2" xfId="15594" xr:uid="{00000000-0005-0000-0000-000064210000}"/>
    <cellStyle name="Izlaz 2 2 10 5 2 3" xfId="15595" xr:uid="{00000000-0005-0000-0000-000065210000}"/>
    <cellStyle name="Izlaz 2 2 10 5 2 4" xfId="15596" xr:uid="{00000000-0005-0000-0000-000066210000}"/>
    <cellStyle name="Izlaz 2 2 10 5 3" xfId="15597" xr:uid="{00000000-0005-0000-0000-000067210000}"/>
    <cellStyle name="Izlaz 2 2 10 5 3 2" xfId="15598" xr:uid="{00000000-0005-0000-0000-000068210000}"/>
    <cellStyle name="Izlaz 2 2 10 5 4" xfId="15599" xr:uid="{00000000-0005-0000-0000-000069210000}"/>
    <cellStyle name="Izlaz 2 2 10 5 5" xfId="15600" xr:uid="{00000000-0005-0000-0000-00006A210000}"/>
    <cellStyle name="Izlaz 2 2 10 6" xfId="2680" xr:uid="{00000000-0005-0000-0000-00006B210000}"/>
    <cellStyle name="Izlaz 2 2 10 6 2" xfId="7358" xr:uid="{00000000-0005-0000-0000-00006C210000}"/>
    <cellStyle name="Izlaz 2 2 10 6 2 2" xfId="15601" xr:uid="{00000000-0005-0000-0000-00006D210000}"/>
    <cellStyle name="Izlaz 2 2 10 6 2 2 2" xfId="15602" xr:uid="{00000000-0005-0000-0000-00006E210000}"/>
    <cellStyle name="Izlaz 2 2 10 6 2 3" xfId="15603" xr:uid="{00000000-0005-0000-0000-00006F210000}"/>
    <cellStyle name="Izlaz 2 2 10 6 2 4" xfId="15604" xr:uid="{00000000-0005-0000-0000-000070210000}"/>
    <cellStyle name="Izlaz 2 2 10 6 3" xfId="15605" xr:uid="{00000000-0005-0000-0000-000071210000}"/>
    <cellStyle name="Izlaz 2 2 10 6 3 2" xfId="15606" xr:uid="{00000000-0005-0000-0000-000072210000}"/>
    <cellStyle name="Izlaz 2 2 10 6 4" xfId="15607" xr:uid="{00000000-0005-0000-0000-000073210000}"/>
    <cellStyle name="Izlaz 2 2 10 6 5" xfId="15608" xr:uid="{00000000-0005-0000-0000-000074210000}"/>
    <cellStyle name="Izlaz 2 2 10 7" xfId="1287" xr:uid="{00000000-0005-0000-0000-000075210000}"/>
    <cellStyle name="Izlaz 2 2 10 7 2" xfId="5970" xr:uid="{00000000-0005-0000-0000-000076210000}"/>
    <cellStyle name="Izlaz 2 2 10 7 2 2" xfId="15609" xr:uid="{00000000-0005-0000-0000-000077210000}"/>
    <cellStyle name="Izlaz 2 2 10 7 2 2 2" xfId="15610" xr:uid="{00000000-0005-0000-0000-000078210000}"/>
    <cellStyle name="Izlaz 2 2 10 7 2 3" xfId="15611" xr:uid="{00000000-0005-0000-0000-000079210000}"/>
    <cellStyle name="Izlaz 2 2 10 7 2 4" xfId="15612" xr:uid="{00000000-0005-0000-0000-00007A210000}"/>
    <cellStyle name="Izlaz 2 2 10 7 3" xfId="15613" xr:uid="{00000000-0005-0000-0000-00007B210000}"/>
    <cellStyle name="Izlaz 2 2 10 7 3 2" xfId="15614" xr:uid="{00000000-0005-0000-0000-00007C210000}"/>
    <cellStyle name="Izlaz 2 2 10 7 4" xfId="15615" xr:uid="{00000000-0005-0000-0000-00007D210000}"/>
    <cellStyle name="Izlaz 2 2 10 7 5" xfId="15616" xr:uid="{00000000-0005-0000-0000-00007E210000}"/>
    <cellStyle name="Izlaz 2 2 10 8" xfId="3244" xr:uid="{00000000-0005-0000-0000-00007F210000}"/>
    <cellStyle name="Izlaz 2 2 10 8 2" xfId="7920" xr:uid="{00000000-0005-0000-0000-000080210000}"/>
    <cellStyle name="Izlaz 2 2 10 8 2 2" xfId="15617" xr:uid="{00000000-0005-0000-0000-000081210000}"/>
    <cellStyle name="Izlaz 2 2 10 8 2 2 2" xfId="15618" xr:uid="{00000000-0005-0000-0000-000082210000}"/>
    <cellStyle name="Izlaz 2 2 10 8 2 3" xfId="15619" xr:uid="{00000000-0005-0000-0000-000083210000}"/>
    <cellStyle name="Izlaz 2 2 10 8 2 4" xfId="15620" xr:uid="{00000000-0005-0000-0000-000084210000}"/>
    <cellStyle name="Izlaz 2 2 10 8 3" xfId="15621" xr:uid="{00000000-0005-0000-0000-000085210000}"/>
    <cellStyle name="Izlaz 2 2 10 8 3 2" xfId="15622" xr:uid="{00000000-0005-0000-0000-000086210000}"/>
    <cellStyle name="Izlaz 2 2 10 8 4" xfId="15623" xr:uid="{00000000-0005-0000-0000-000087210000}"/>
    <cellStyle name="Izlaz 2 2 10 8 5" xfId="15624" xr:uid="{00000000-0005-0000-0000-000088210000}"/>
    <cellStyle name="Izlaz 2 2 10 9" xfId="3692" xr:uid="{00000000-0005-0000-0000-000089210000}"/>
    <cellStyle name="Izlaz 2 2 10 9 2" xfId="8364" xr:uid="{00000000-0005-0000-0000-00008A210000}"/>
    <cellStyle name="Izlaz 2 2 10 9 2 2" xfId="15625" xr:uid="{00000000-0005-0000-0000-00008B210000}"/>
    <cellStyle name="Izlaz 2 2 10 9 2 2 2" xfId="15626" xr:uid="{00000000-0005-0000-0000-00008C210000}"/>
    <cellStyle name="Izlaz 2 2 10 9 2 3" xfId="15627" xr:uid="{00000000-0005-0000-0000-00008D210000}"/>
    <cellStyle name="Izlaz 2 2 10 9 2 4" xfId="15628" xr:uid="{00000000-0005-0000-0000-00008E210000}"/>
    <cellStyle name="Izlaz 2 2 10 9 3" xfId="15629" xr:uid="{00000000-0005-0000-0000-00008F210000}"/>
    <cellStyle name="Izlaz 2 2 10 9 3 2" xfId="15630" xr:uid="{00000000-0005-0000-0000-000090210000}"/>
    <cellStyle name="Izlaz 2 2 10 9 4" xfId="15631" xr:uid="{00000000-0005-0000-0000-000091210000}"/>
    <cellStyle name="Izlaz 2 2 10 9 5" xfId="15632" xr:uid="{00000000-0005-0000-0000-000092210000}"/>
    <cellStyle name="Izlaz 2 2 11" xfId="738" xr:uid="{00000000-0005-0000-0000-000093210000}"/>
    <cellStyle name="Izlaz 2 2 11 2" xfId="5431" xr:uid="{00000000-0005-0000-0000-000094210000}"/>
    <cellStyle name="Izlaz 2 2 11 2 2" xfId="15633" xr:uid="{00000000-0005-0000-0000-000095210000}"/>
    <cellStyle name="Izlaz 2 2 11 2 2 2" xfId="15634" xr:uid="{00000000-0005-0000-0000-000096210000}"/>
    <cellStyle name="Izlaz 2 2 11 2 3" xfId="15635" xr:uid="{00000000-0005-0000-0000-000097210000}"/>
    <cellStyle name="Izlaz 2 2 11 2 4" xfId="15636" xr:uid="{00000000-0005-0000-0000-000098210000}"/>
    <cellStyle name="Izlaz 2 2 11 3" xfId="15637" xr:uid="{00000000-0005-0000-0000-000099210000}"/>
    <cellStyle name="Izlaz 2 2 11 3 2" xfId="15638" xr:uid="{00000000-0005-0000-0000-00009A210000}"/>
    <cellStyle name="Izlaz 2 2 11 4" xfId="15639" xr:uid="{00000000-0005-0000-0000-00009B210000}"/>
    <cellStyle name="Izlaz 2 2 11 5" xfId="15640" xr:uid="{00000000-0005-0000-0000-00009C210000}"/>
    <cellStyle name="Izlaz 2 2 12" xfId="5035" xr:uid="{00000000-0005-0000-0000-00009D210000}"/>
    <cellStyle name="Izlaz 2 2 12 2" xfId="15641" xr:uid="{00000000-0005-0000-0000-00009E210000}"/>
    <cellStyle name="Izlaz 2 2 12 2 2" xfId="15642" xr:uid="{00000000-0005-0000-0000-00009F210000}"/>
    <cellStyle name="Izlaz 2 2 12 3" xfId="15643" xr:uid="{00000000-0005-0000-0000-0000A0210000}"/>
    <cellStyle name="Izlaz 2 2 12 4" xfId="15644" xr:uid="{00000000-0005-0000-0000-0000A1210000}"/>
    <cellStyle name="Izlaz 2 2 13" xfId="15645" xr:uid="{00000000-0005-0000-0000-0000A2210000}"/>
    <cellStyle name="Izlaz 2 2 13 2" xfId="15646" xr:uid="{00000000-0005-0000-0000-0000A3210000}"/>
    <cellStyle name="Izlaz 2 2 14" xfId="15647" xr:uid="{00000000-0005-0000-0000-0000A4210000}"/>
    <cellStyle name="Izlaz 2 2 15" xfId="15648" xr:uid="{00000000-0005-0000-0000-0000A5210000}"/>
    <cellStyle name="Izlaz 2 2 2" xfId="247" xr:uid="{00000000-0005-0000-0000-0000A6210000}"/>
    <cellStyle name="Izlaz 2 2 2 10" xfId="329" xr:uid="{00000000-0005-0000-0000-0000A7210000}"/>
    <cellStyle name="Izlaz 2 2 2 10 10" xfId="4101" xr:uid="{00000000-0005-0000-0000-0000A8210000}"/>
    <cellStyle name="Izlaz 2 2 2 10 10 2" xfId="8773" xr:uid="{00000000-0005-0000-0000-0000A9210000}"/>
    <cellStyle name="Izlaz 2 2 2 10 10 2 2" xfId="15649" xr:uid="{00000000-0005-0000-0000-0000AA210000}"/>
    <cellStyle name="Izlaz 2 2 2 10 10 2 2 2" xfId="15650" xr:uid="{00000000-0005-0000-0000-0000AB210000}"/>
    <cellStyle name="Izlaz 2 2 2 10 10 2 3" xfId="15651" xr:uid="{00000000-0005-0000-0000-0000AC210000}"/>
    <cellStyle name="Izlaz 2 2 2 10 10 2 4" xfId="15652" xr:uid="{00000000-0005-0000-0000-0000AD210000}"/>
    <cellStyle name="Izlaz 2 2 2 10 10 3" xfId="15653" xr:uid="{00000000-0005-0000-0000-0000AE210000}"/>
    <cellStyle name="Izlaz 2 2 2 10 10 3 2" xfId="15654" xr:uid="{00000000-0005-0000-0000-0000AF210000}"/>
    <cellStyle name="Izlaz 2 2 2 10 10 4" xfId="15655" xr:uid="{00000000-0005-0000-0000-0000B0210000}"/>
    <cellStyle name="Izlaz 2 2 2 10 10 5" xfId="15656" xr:uid="{00000000-0005-0000-0000-0000B1210000}"/>
    <cellStyle name="Izlaz 2 2 2 10 11" xfId="4529" xr:uid="{00000000-0005-0000-0000-0000B2210000}"/>
    <cellStyle name="Izlaz 2 2 2 10 11 2" xfId="9127" xr:uid="{00000000-0005-0000-0000-0000B3210000}"/>
    <cellStyle name="Izlaz 2 2 2 10 11 2 2" xfId="15657" xr:uid="{00000000-0005-0000-0000-0000B4210000}"/>
    <cellStyle name="Izlaz 2 2 2 10 11 2 2 2" xfId="15658" xr:uid="{00000000-0005-0000-0000-0000B5210000}"/>
    <cellStyle name="Izlaz 2 2 2 10 11 2 3" xfId="15659" xr:uid="{00000000-0005-0000-0000-0000B6210000}"/>
    <cellStyle name="Izlaz 2 2 2 10 11 2 4" xfId="15660" xr:uid="{00000000-0005-0000-0000-0000B7210000}"/>
    <cellStyle name="Izlaz 2 2 2 10 11 3" xfId="15661" xr:uid="{00000000-0005-0000-0000-0000B8210000}"/>
    <cellStyle name="Izlaz 2 2 2 10 11 3 2" xfId="15662" xr:uid="{00000000-0005-0000-0000-0000B9210000}"/>
    <cellStyle name="Izlaz 2 2 2 10 11 4" xfId="15663" xr:uid="{00000000-0005-0000-0000-0000BA210000}"/>
    <cellStyle name="Izlaz 2 2 2 10 11 5" xfId="15664" xr:uid="{00000000-0005-0000-0000-0000BB210000}"/>
    <cellStyle name="Izlaz 2 2 2 10 12" xfId="5114" xr:uid="{00000000-0005-0000-0000-0000BC210000}"/>
    <cellStyle name="Izlaz 2 2 2 10 12 2" xfId="15665" xr:uid="{00000000-0005-0000-0000-0000BD210000}"/>
    <cellStyle name="Izlaz 2 2 2 10 12 2 2" xfId="15666" xr:uid="{00000000-0005-0000-0000-0000BE210000}"/>
    <cellStyle name="Izlaz 2 2 2 10 12 3" xfId="15667" xr:uid="{00000000-0005-0000-0000-0000BF210000}"/>
    <cellStyle name="Izlaz 2 2 2 10 12 4" xfId="15668" xr:uid="{00000000-0005-0000-0000-0000C0210000}"/>
    <cellStyle name="Izlaz 2 2 2 10 13" xfId="15669" xr:uid="{00000000-0005-0000-0000-0000C1210000}"/>
    <cellStyle name="Izlaz 2 2 2 10 13 2" xfId="15670" xr:uid="{00000000-0005-0000-0000-0000C2210000}"/>
    <cellStyle name="Izlaz 2 2 2 10 14" xfId="15671" xr:uid="{00000000-0005-0000-0000-0000C3210000}"/>
    <cellStyle name="Izlaz 2 2 2 10 15" xfId="15672" xr:uid="{00000000-0005-0000-0000-0000C4210000}"/>
    <cellStyle name="Izlaz 2 2 2 10 2" xfId="852" xr:uid="{00000000-0005-0000-0000-0000C5210000}"/>
    <cellStyle name="Izlaz 2 2 2 10 2 2" xfId="5545" xr:uid="{00000000-0005-0000-0000-0000C6210000}"/>
    <cellStyle name="Izlaz 2 2 2 10 2 2 2" xfId="15673" xr:uid="{00000000-0005-0000-0000-0000C7210000}"/>
    <cellStyle name="Izlaz 2 2 2 10 2 2 2 2" xfId="15674" xr:uid="{00000000-0005-0000-0000-0000C8210000}"/>
    <cellStyle name="Izlaz 2 2 2 10 2 2 3" xfId="15675" xr:uid="{00000000-0005-0000-0000-0000C9210000}"/>
    <cellStyle name="Izlaz 2 2 2 10 2 2 4" xfId="15676" xr:uid="{00000000-0005-0000-0000-0000CA210000}"/>
    <cellStyle name="Izlaz 2 2 2 10 2 3" xfId="15677" xr:uid="{00000000-0005-0000-0000-0000CB210000}"/>
    <cellStyle name="Izlaz 2 2 2 10 2 3 2" xfId="15678" xr:uid="{00000000-0005-0000-0000-0000CC210000}"/>
    <cellStyle name="Izlaz 2 2 2 10 2 4" xfId="15679" xr:uid="{00000000-0005-0000-0000-0000CD210000}"/>
    <cellStyle name="Izlaz 2 2 2 10 2 5" xfId="15680" xr:uid="{00000000-0005-0000-0000-0000CE210000}"/>
    <cellStyle name="Izlaz 2 2 2 10 3" xfId="1453" xr:uid="{00000000-0005-0000-0000-0000CF210000}"/>
    <cellStyle name="Izlaz 2 2 2 10 3 2" xfId="6136" xr:uid="{00000000-0005-0000-0000-0000D0210000}"/>
    <cellStyle name="Izlaz 2 2 2 10 3 2 2" xfId="15681" xr:uid="{00000000-0005-0000-0000-0000D1210000}"/>
    <cellStyle name="Izlaz 2 2 2 10 3 2 2 2" xfId="15682" xr:uid="{00000000-0005-0000-0000-0000D2210000}"/>
    <cellStyle name="Izlaz 2 2 2 10 3 2 3" xfId="15683" xr:uid="{00000000-0005-0000-0000-0000D3210000}"/>
    <cellStyle name="Izlaz 2 2 2 10 3 2 4" xfId="15684" xr:uid="{00000000-0005-0000-0000-0000D4210000}"/>
    <cellStyle name="Izlaz 2 2 2 10 3 3" xfId="15685" xr:uid="{00000000-0005-0000-0000-0000D5210000}"/>
    <cellStyle name="Izlaz 2 2 2 10 3 3 2" xfId="15686" xr:uid="{00000000-0005-0000-0000-0000D6210000}"/>
    <cellStyle name="Izlaz 2 2 2 10 3 4" xfId="15687" xr:uid="{00000000-0005-0000-0000-0000D7210000}"/>
    <cellStyle name="Izlaz 2 2 2 10 3 5" xfId="15688" xr:uid="{00000000-0005-0000-0000-0000D8210000}"/>
    <cellStyle name="Izlaz 2 2 2 10 4" xfId="1869" xr:uid="{00000000-0005-0000-0000-0000D9210000}"/>
    <cellStyle name="Izlaz 2 2 2 10 4 2" xfId="6551" xr:uid="{00000000-0005-0000-0000-0000DA210000}"/>
    <cellStyle name="Izlaz 2 2 2 10 4 2 2" xfId="15689" xr:uid="{00000000-0005-0000-0000-0000DB210000}"/>
    <cellStyle name="Izlaz 2 2 2 10 4 2 2 2" xfId="15690" xr:uid="{00000000-0005-0000-0000-0000DC210000}"/>
    <cellStyle name="Izlaz 2 2 2 10 4 2 3" xfId="15691" xr:uid="{00000000-0005-0000-0000-0000DD210000}"/>
    <cellStyle name="Izlaz 2 2 2 10 4 2 4" xfId="15692" xr:uid="{00000000-0005-0000-0000-0000DE210000}"/>
    <cellStyle name="Izlaz 2 2 2 10 4 3" xfId="15693" xr:uid="{00000000-0005-0000-0000-0000DF210000}"/>
    <cellStyle name="Izlaz 2 2 2 10 4 3 2" xfId="15694" xr:uid="{00000000-0005-0000-0000-0000E0210000}"/>
    <cellStyle name="Izlaz 2 2 2 10 4 4" xfId="15695" xr:uid="{00000000-0005-0000-0000-0000E1210000}"/>
    <cellStyle name="Izlaz 2 2 2 10 4 5" xfId="15696" xr:uid="{00000000-0005-0000-0000-0000E2210000}"/>
    <cellStyle name="Izlaz 2 2 2 10 5" xfId="2271" xr:uid="{00000000-0005-0000-0000-0000E3210000}"/>
    <cellStyle name="Izlaz 2 2 2 10 5 2" xfId="6950" xr:uid="{00000000-0005-0000-0000-0000E4210000}"/>
    <cellStyle name="Izlaz 2 2 2 10 5 2 2" xfId="15697" xr:uid="{00000000-0005-0000-0000-0000E5210000}"/>
    <cellStyle name="Izlaz 2 2 2 10 5 2 2 2" xfId="15698" xr:uid="{00000000-0005-0000-0000-0000E6210000}"/>
    <cellStyle name="Izlaz 2 2 2 10 5 2 3" xfId="15699" xr:uid="{00000000-0005-0000-0000-0000E7210000}"/>
    <cellStyle name="Izlaz 2 2 2 10 5 2 4" xfId="15700" xr:uid="{00000000-0005-0000-0000-0000E8210000}"/>
    <cellStyle name="Izlaz 2 2 2 10 5 3" xfId="15701" xr:uid="{00000000-0005-0000-0000-0000E9210000}"/>
    <cellStyle name="Izlaz 2 2 2 10 5 3 2" xfId="15702" xr:uid="{00000000-0005-0000-0000-0000EA210000}"/>
    <cellStyle name="Izlaz 2 2 2 10 5 4" xfId="15703" xr:uid="{00000000-0005-0000-0000-0000EB210000}"/>
    <cellStyle name="Izlaz 2 2 2 10 5 5" xfId="15704" xr:uid="{00000000-0005-0000-0000-0000EC210000}"/>
    <cellStyle name="Izlaz 2 2 2 10 6" xfId="2681" xr:uid="{00000000-0005-0000-0000-0000ED210000}"/>
    <cellStyle name="Izlaz 2 2 2 10 6 2" xfId="7359" xr:uid="{00000000-0005-0000-0000-0000EE210000}"/>
    <cellStyle name="Izlaz 2 2 2 10 6 2 2" xfId="15705" xr:uid="{00000000-0005-0000-0000-0000EF210000}"/>
    <cellStyle name="Izlaz 2 2 2 10 6 2 2 2" xfId="15706" xr:uid="{00000000-0005-0000-0000-0000F0210000}"/>
    <cellStyle name="Izlaz 2 2 2 10 6 2 3" xfId="15707" xr:uid="{00000000-0005-0000-0000-0000F1210000}"/>
    <cellStyle name="Izlaz 2 2 2 10 6 2 4" xfId="15708" xr:uid="{00000000-0005-0000-0000-0000F2210000}"/>
    <cellStyle name="Izlaz 2 2 2 10 6 3" xfId="15709" xr:uid="{00000000-0005-0000-0000-0000F3210000}"/>
    <cellStyle name="Izlaz 2 2 2 10 6 3 2" xfId="15710" xr:uid="{00000000-0005-0000-0000-0000F4210000}"/>
    <cellStyle name="Izlaz 2 2 2 10 6 4" xfId="15711" xr:uid="{00000000-0005-0000-0000-0000F5210000}"/>
    <cellStyle name="Izlaz 2 2 2 10 6 5" xfId="15712" xr:uid="{00000000-0005-0000-0000-0000F6210000}"/>
    <cellStyle name="Izlaz 2 2 2 10 7" xfId="1196" xr:uid="{00000000-0005-0000-0000-0000F7210000}"/>
    <cellStyle name="Izlaz 2 2 2 10 7 2" xfId="5880" xr:uid="{00000000-0005-0000-0000-0000F8210000}"/>
    <cellStyle name="Izlaz 2 2 2 10 7 2 2" xfId="15713" xr:uid="{00000000-0005-0000-0000-0000F9210000}"/>
    <cellStyle name="Izlaz 2 2 2 10 7 2 2 2" xfId="15714" xr:uid="{00000000-0005-0000-0000-0000FA210000}"/>
    <cellStyle name="Izlaz 2 2 2 10 7 2 3" xfId="15715" xr:uid="{00000000-0005-0000-0000-0000FB210000}"/>
    <cellStyle name="Izlaz 2 2 2 10 7 2 4" xfId="15716" xr:uid="{00000000-0005-0000-0000-0000FC210000}"/>
    <cellStyle name="Izlaz 2 2 2 10 7 3" xfId="15717" xr:uid="{00000000-0005-0000-0000-0000FD210000}"/>
    <cellStyle name="Izlaz 2 2 2 10 7 3 2" xfId="15718" xr:uid="{00000000-0005-0000-0000-0000FE210000}"/>
    <cellStyle name="Izlaz 2 2 2 10 7 4" xfId="15719" xr:uid="{00000000-0005-0000-0000-0000FF210000}"/>
    <cellStyle name="Izlaz 2 2 2 10 7 5" xfId="15720" xr:uid="{00000000-0005-0000-0000-000000220000}"/>
    <cellStyle name="Izlaz 2 2 2 10 8" xfId="3245" xr:uid="{00000000-0005-0000-0000-000001220000}"/>
    <cellStyle name="Izlaz 2 2 2 10 8 2" xfId="7921" xr:uid="{00000000-0005-0000-0000-000002220000}"/>
    <cellStyle name="Izlaz 2 2 2 10 8 2 2" xfId="15721" xr:uid="{00000000-0005-0000-0000-000003220000}"/>
    <cellStyle name="Izlaz 2 2 2 10 8 2 2 2" xfId="15722" xr:uid="{00000000-0005-0000-0000-000004220000}"/>
    <cellStyle name="Izlaz 2 2 2 10 8 2 3" xfId="15723" xr:uid="{00000000-0005-0000-0000-000005220000}"/>
    <cellStyle name="Izlaz 2 2 2 10 8 2 4" xfId="15724" xr:uid="{00000000-0005-0000-0000-000006220000}"/>
    <cellStyle name="Izlaz 2 2 2 10 8 3" xfId="15725" xr:uid="{00000000-0005-0000-0000-000007220000}"/>
    <cellStyle name="Izlaz 2 2 2 10 8 3 2" xfId="15726" xr:uid="{00000000-0005-0000-0000-000008220000}"/>
    <cellStyle name="Izlaz 2 2 2 10 8 4" xfId="15727" xr:uid="{00000000-0005-0000-0000-000009220000}"/>
    <cellStyle name="Izlaz 2 2 2 10 8 5" xfId="15728" xr:uid="{00000000-0005-0000-0000-00000A220000}"/>
    <cellStyle name="Izlaz 2 2 2 10 9" xfId="3693" xr:uid="{00000000-0005-0000-0000-00000B220000}"/>
    <cellStyle name="Izlaz 2 2 2 10 9 2" xfId="8365" xr:uid="{00000000-0005-0000-0000-00000C220000}"/>
    <cellStyle name="Izlaz 2 2 2 10 9 2 2" xfId="15729" xr:uid="{00000000-0005-0000-0000-00000D220000}"/>
    <cellStyle name="Izlaz 2 2 2 10 9 2 2 2" xfId="15730" xr:uid="{00000000-0005-0000-0000-00000E220000}"/>
    <cellStyle name="Izlaz 2 2 2 10 9 2 3" xfId="15731" xr:uid="{00000000-0005-0000-0000-00000F220000}"/>
    <cellStyle name="Izlaz 2 2 2 10 9 2 4" xfId="15732" xr:uid="{00000000-0005-0000-0000-000010220000}"/>
    <cellStyle name="Izlaz 2 2 2 10 9 3" xfId="15733" xr:uid="{00000000-0005-0000-0000-000011220000}"/>
    <cellStyle name="Izlaz 2 2 2 10 9 3 2" xfId="15734" xr:uid="{00000000-0005-0000-0000-000012220000}"/>
    <cellStyle name="Izlaz 2 2 2 10 9 4" xfId="15735" xr:uid="{00000000-0005-0000-0000-000013220000}"/>
    <cellStyle name="Izlaz 2 2 2 10 9 5" xfId="15736" xr:uid="{00000000-0005-0000-0000-000014220000}"/>
    <cellStyle name="Izlaz 2 2 2 11" xfId="686" xr:uid="{00000000-0005-0000-0000-000015220000}"/>
    <cellStyle name="Izlaz 2 2 2 11 10" xfId="4102" xr:uid="{00000000-0005-0000-0000-000016220000}"/>
    <cellStyle name="Izlaz 2 2 2 11 10 2" xfId="8774" xr:uid="{00000000-0005-0000-0000-000017220000}"/>
    <cellStyle name="Izlaz 2 2 2 11 10 2 2" xfId="15737" xr:uid="{00000000-0005-0000-0000-000018220000}"/>
    <cellStyle name="Izlaz 2 2 2 11 10 2 2 2" xfId="15738" xr:uid="{00000000-0005-0000-0000-000019220000}"/>
    <cellStyle name="Izlaz 2 2 2 11 10 2 3" xfId="15739" xr:uid="{00000000-0005-0000-0000-00001A220000}"/>
    <cellStyle name="Izlaz 2 2 2 11 10 2 4" xfId="15740" xr:uid="{00000000-0005-0000-0000-00001B220000}"/>
    <cellStyle name="Izlaz 2 2 2 11 10 3" xfId="15741" xr:uid="{00000000-0005-0000-0000-00001C220000}"/>
    <cellStyle name="Izlaz 2 2 2 11 10 3 2" xfId="15742" xr:uid="{00000000-0005-0000-0000-00001D220000}"/>
    <cellStyle name="Izlaz 2 2 2 11 10 4" xfId="15743" xr:uid="{00000000-0005-0000-0000-00001E220000}"/>
    <cellStyle name="Izlaz 2 2 2 11 10 5" xfId="15744" xr:uid="{00000000-0005-0000-0000-00001F220000}"/>
    <cellStyle name="Izlaz 2 2 2 11 11" xfId="4530" xr:uid="{00000000-0005-0000-0000-000020220000}"/>
    <cellStyle name="Izlaz 2 2 2 11 11 2" xfId="9128" xr:uid="{00000000-0005-0000-0000-000021220000}"/>
    <cellStyle name="Izlaz 2 2 2 11 11 2 2" xfId="15745" xr:uid="{00000000-0005-0000-0000-000022220000}"/>
    <cellStyle name="Izlaz 2 2 2 11 11 2 2 2" xfId="15746" xr:uid="{00000000-0005-0000-0000-000023220000}"/>
    <cellStyle name="Izlaz 2 2 2 11 11 2 3" xfId="15747" xr:uid="{00000000-0005-0000-0000-000024220000}"/>
    <cellStyle name="Izlaz 2 2 2 11 11 2 4" xfId="15748" xr:uid="{00000000-0005-0000-0000-000025220000}"/>
    <cellStyle name="Izlaz 2 2 2 11 11 3" xfId="15749" xr:uid="{00000000-0005-0000-0000-000026220000}"/>
    <cellStyle name="Izlaz 2 2 2 11 11 3 2" xfId="15750" xr:uid="{00000000-0005-0000-0000-000027220000}"/>
    <cellStyle name="Izlaz 2 2 2 11 11 4" xfId="15751" xr:uid="{00000000-0005-0000-0000-000028220000}"/>
    <cellStyle name="Izlaz 2 2 2 11 11 5" xfId="15752" xr:uid="{00000000-0005-0000-0000-000029220000}"/>
    <cellStyle name="Izlaz 2 2 2 11 12" xfId="5389" xr:uid="{00000000-0005-0000-0000-00002A220000}"/>
    <cellStyle name="Izlaz 2 2 2 11 12 2" xfId="15753" xr:uid="{00000000-0005-0000-0000-00002B220000}"/>
    <cellStyle name="Izlaz 2 2 2 11 12 2 2" xfId="15754" xr:uid="{00000000-0005-0000-0000-00002C220000}"/>
    <cellStyle name="Izlaz 2 2 2 11 12 3" xfId="15755" xr:uid="{00000000-0005-0000-0000-00002D220000}"/>
    <cellStyle name="Izlaz 2 2 2 11 12 4" xfId="15756" xr:uid="{00000000-0005-0000-0000-00002E220000}"/>
    <cellStyle name="Izlaz 2 2 2 11 13" xfId="15757" xr:uid="{00000000-0005-0000-0000-00002F220000}"/>
    <cellStyle name="Izlaz 2 2 2 11 13 2" xfId="15758" xr:uid="{00000000-0005-0000-0000-000030220000}"/>
    <cellStyle name="Izlaz 2 2 2 11 14" xfId="15759" xr:uid="{00000000-0005-0000-0000-000031220000}"/>
    <cellStyle name="Izlaz 2 2 2 11 15" xfId="15760" xr:uid="{00000000-0005-0000-0000-000032220000}"/>
    <cellStyle name="Izlaz 2 2 2 11 2" xfId="853" xr:uid="{00000000-0005-0000-0000-000033220000}"/>
    <cellStyle name="Izlaz 2 2 2 11 2 2" xfId="5546" xr:uid="{00000000-0005-0000-0000-000034220000}"/>
    <cellStyle name="Izlaz 2 2 2 11 2 2 2" xfId="15761" xr:uid="{00000000-0005-0000-0000-000035220000}"/>
    <cellStyle name="Izlaz 2 2 2 11 2 2 2 2" xfId="15762" xr:uid="{00000000-0005-0000-0000-000036220000}"/>
    <cellStyle name="Izlaz 2 2 2 11 2 2 3" xfId="15763" xr:uid="{00000000-0005-0000-0000-000037220000}"/>
    <cellStyle name="Izlaz 2 2 2 11 2 2 4" xfId="15764" xr:uid="{00000000-0005-0000-0000-000038220000}"/>
    <cellStyle name="Izlaz 2 2 2 11 2 3" xfId="15765" xr:uid="{00000000-0005-0000-0000-000039220000}"/>
    <cellStyle name="Izlaz 2 2 2 11 2 3 2" xfId="15766" xr:uid="{00000000-0005-0000-0000-00003A220000}"/>
    <cellStyle name="Izlaz 2 2 2 11 2 4" xfId="15767" xr:uid="{00000000-0005-0000-0000-00003B220000}"/>
    <cellStyle name="Izlaz 2 2 2 11 2 5" xfId="15768" xr:uid="{00000000-0005-0000-0000-00003C220000}"/>
    <cellStyle name="Izlaz 2 2 2 11 3" xfId="1454" xr:uid="{00000000-0005-0000-0000-00003D220000}"/>
    <cellStyle name="Izlaz 2 2 2 11 3 2" xfId="6137" xr:uid="{00000000-0005-0000-0000-00003E220000}"/>
    <cellStyle name="Izlaz 2 2 2 11 3 2 2" xfId="15769" xr:uid="{00000000-0005-0000-0000-00003F220000}"/>
    <cellStyle name="Izlaz 2 2 2 11 3 2 2 2" xfId="15770" xr:uid="{00000000-0005-0000-0000-000040220000}"/>
    <cellStyle name="Izlaz 2 2 2 11 3 2 3" xfId="15771" xr:uid="{00000000-0005-0000-0000-000041220000}"/>
    <cellStyle name="Izlaz 2 2 2 11 3 2 4" xfId="15772" xr:uid="{00000000-0005-0000-0000-000042220000}"/>
    <cellStyle name="Izlaz 2 2 2 11 3 3" xfId="15773" xr:uid="{00000000-0005-0000-0000-000043220000}"/>
    <cellStyle name="Izlaz 2 2 2 11 3 3 2" xfId="15774" xr:uid="{00000000-0005-0000-0000-000044220000}"/>
    <cellStyle name="Izlaz 2 2 2 11 3 4" xfId="15775" xr:uid="{00000000-0005-0000-0000-000045220000}"/>
    <cellStyle name="Izlaz 2 2 2 11 3 5" xfId="15776" xr:uid="{00000000-0005-0000-0000-000046220000}"/>
    <cellStyle name="Izlaz 2 2 2 11 4" xfId="1870" xr:uid="{00000000-0005-0000-0000-000047220000}"/>
    <cellStyle name="Izlaz 2 2 2 11 4 2" xfId="6552" xr:uid="{00000000-0005-0000-0000-000048220000}"/>
    <cellStyle name="Izlaz 2 2 2 11 4 2 2" xfId="15777" xr:uid="{00000000-0005-0000-0000-000049220000}"/>
    <cellStyle name="Izlaz 2 2 2 11 4 2 2 2" xfId="15778" xr:uid="{00000000-0005-0000-0000-00004A220000}"/>
    <cellStyle name="Izlaz 2 2 2 11 4 2 3" xfId="15779" xr:uid="{00000000-0005-0000-0000-00004B220000}"/>
    <cellStyle name="Izlaz 2 2 2 11 4 2 4" xfId="15780" xr:uid="{00000000-0005-0000-0000-00004C220000}"/>
    <cellStyle name="Izlaz 2 2 2 11 4 3" xfId="15781" xr:uid="{00000000-0005-0000-0000-00004D220000}"/>
    <cellStyle name="Izlaz 2 2 2 11 4 3 2" xfId="15782" xr:uid="{00000000-0005-0000-0000-00004E220000}"/>
    <cellStyle name="Izlaz 2 2 2 11 4 4" xfId="15783" xr:uid="{00000000-0005-0000-0000-00004F220000}"/>
    <cellStyle name="Izlaz 2 2 2 11 4 5" xfId="15784" xr:uid="{00000000-0005-0000-0000-000050220000}"/>
    <cellStyle name="Izlaz 2 2 2 11 5" xfId="2272" xr:uid="{00000000-0005-0000-0000-000051220000}"/>
    <cellStyle name="Izlaz 2 2 2 11 5 2" xfId="6951" xr:uid="{00000000-0005-0000-0000-000052220000}"/>
    <cellStyle name="Izlaz 2 2 2 11 5 2 2" xfId="15785" xr:uid="{00000000-0005-0000-0000-000053220000}"/>
    <cellStyle name="Izlaz 2 2 2 11 5 2 2 2" xfId="15786" xr:uid="{00000000-0005-0000-0000-000054220000}"/>
    <cellStyle name="Izlaz 2 2 2 11 5 2 3" xfId="15787" xr:uid="{00000000-0005-0000-0000-000055220000}"/>
    <cellStyle name="Izlaz 2 2 2 11 5 2 4" xfId="15788" xr:uid="{00000000-0005-0000-0000-000056220000}"/>
    <cellStyle name="Izlaz 2 2 2 11 5 3" xfId="15789" xr:uid="{00000000-0005-0000-0000-000057220000}"/>
    <cellStyle name="Izlaz 2 2 2 11 5 3 2" xfId="15790" xr:uid="{00000000-0005-0000-0000-000058220000}"/>
    <cellStyle name="Izlaz 2 2 2 11 5 4" xfId="15791" xr:uid="{00000000-0005-0000-0000-000059220000}"/>
    <cellStyle name="Izlaz 2 2 2 11 5 5" xfId="15792" xr:uid="{00000000-0005-0000-0000-00005A220000}"/>
    <cellStyle name="Izlaz 2 2 2 11 6" xfId="2682" xr:uid="{00000000-0005-0000-0000-00005B220000}"/>
    <cellStyle name="Izlaz 2 2 2 11 6 2" xfId="7360" xr:uid="{00000000-0005-0000-0000-00005C220000}"/>
    <cellStyle name="Izlaz 2 2 2 11 6 2 2" xfId="15793" xr:uid="{00000000-0005-0000-0000-00005D220000}"/>
    <cellStyle name="Izlaz 2 2 2 11 6 2 2 2" xfId="15794" xr:uid="{00000000-0005-0000-0000-00005E220000}"/>
    <cellStyle name="Izlaz 2 2 2 11 6 2 3" xfId="15795" xr:uid="{00000000-0005-0000-0000-00005F220000}"/>
    <cellStyle name="Izlaz 2 2 2 11 6 2 4" xfId="15796" xr:uid="{00000000-0005-0000-0000-000060220000}"/>
    <cellStyle name="Izlaz 2 2 2 11 6 3" xfId="15797" xr:uid="{00000000-0005-0000-0000-000061220000}"/>
    <cellStyle name="Izlaz 2 2 2 11 6 3 2" xfId="15798" xr:uid="{00000000-0005-0000-0000-000062220000}"/>
    <cellStyle name="Izlaz 2 2 2 11 6 4" xfId="15799" xr:uid="{00000000-0005-0000-0000-000063220000}"/>
    <cellStyle name="Izlaz 2 2 2 11 6 5" xfId="15800" xr:uid="{00000000-0005-0000-0000-000064220000}"/>
    <cellStyle name="Izlaz 2 2 2 11 7" xfId="1231" xr:uid="{00000000-0005-0000-0000-000065220000}"/>
    <cellStyle name="Izlaz 2 2 2 11 7 2" xfId="5915" xr:uid="{00000000-0005-0000-0000-000066220000}"/>
    <cellStyle name="Izlaz 2 2 2 11 7 2 2" xfId="15801" xr:uid="{00000000-0005-0000-0000-000067220000}"/>
    <cellStyle name="Izlaz 2 2 2 11 7 2 2 2" xfId="15802" xr:uid="{00000000-0005-0000-0000-000068220000}"/>
    <cellStyle name="Izlaz 2 2 2 11 7 2 3" xfId="15803" xr:uid="{00000000-0005-0000-0000-000069220000}"/>
    <cellStyle name="Izlaz 2 2 2 11 7 2 4" xfId="15804" xr:uid="{00000000-0005-0000-0000-00006A220000}"/>
    <cellStyle name="Izlaz 2 2 2 11 7 3" xfId="15805" xr:uid="{00000000-0005-0000-0000-00006B220000}"/>
    <cellStyle name="Izlaz 2 2 2 11 7 3 2" xfId="15806" xr:uid="{00000000-0005-0000-0000-00006C220000}"/>
    <cellStyle name="Izlaz 2 2 2 11 7 4" xfId="15807" xr:uid="{00000000-0005-0000-0000-00006D220000}"/>
    <cellStyle name="Izlaz 2 2 2 11 7 5" xfId="15808" xr:uid="{00000000-0005-0000-0000-00006E220000}"/>
    <cellStyle name="Izlaz 2 2 2 11 8" xfId="3246" xr:uid="{00000000-0005-0000-0000-00006F220000}"/>
    <cellStyle name="Izlaz 2 2 2 11 8 2" xfId="7922" xr:uid="{00000000-0005-0000-0000-000070220000}"/>
    <cellStyle name="Izlaz 2 2 2 11 8 2 2" xfId="15809" xr:uid="{00000000-0005-0000-0000-000071220000}"/>
    <cellStyle name="Izlaz 2 2 2 11 8 2 2 2" xfId="15810" xr:uid="{00000000-0005-0000-0000-000072220000}"/>
    <cellStyle name="Izlaz 2 2 2 11 8 2 3" xfId="15811" xr:uid="{00000000-0005-0000-0000-000073220000}"/>
    <cellStyle name="Izlaz 2 2 2 11 8 2 4" xfId="15812" xr:uid="{00000000-0005-0000-0000-000074220000}"/>
    <cellStyle name="Izlaz 2 2 2 11 8 3" xfId="15813" xr:uid="{00000000-0005-0000-0000-000075220000}"/>
    <cellStyle name="Izlaz 2 2 2 11 8 3 2" xfId="15814" xr:uid="{00000000-0005-0000-0000-000076220000}"/>
    <cellStyle name="Izlaz 2 2 2 11 8 4" xfId="15815" xr:uid="{00000000-0005-0000-0000-000077220000}"/>
    <cellStyle name="Izlaz 2 2 2 11 8 5" xfId="15816" xr:uid="{00000000-0005-0000-0000-000078220000}"/>
    <cellStyle name="Izlaz 2 2 2 11 9" xfId="3694" xr:uid="{00000000-0005-0000-0000-000079220000}"/>
    <cellStyle name="Izlaz 2 2 2 11 9 2" xfId="8366" xr:uid="{00000000-0005-0000-0000-00007A220000}"/>
    <cellStyle name="Izlaz 2 2 2 11 9 2 2" xfId="15817" xr:uid="{00000000-0005-0000-0000-00007B220000}"/>
    <cellStyle name="Izlaz 2 2 2 11 9 2 2 2" xfId="15818" xr:uid="{00000000-0005-0000-0000-00007C220000}"/>
    <cellStyle name="Izlaz 2 2 2 11 9 2 3" xfId="15819" xr:uid="{00000000-0005-0000-0000-00007D220000}"/>
    <cellStyle name="Izlaz 2 2 2 11 9 2 4" xfId="15820" xr:uid="{00000000-0005-0000-0000-00007E220000}"/>
    <cellStyle name="Izlaz 2 2 2 11 9 3" xfId="15821" xr:uid="{00000000-0005-0000-0000-00007F220000}"/>
    <cellStyle name="Izlaz 2 2 2 11 9 3 2" xfId="15822" xr:uid="{00000000-0005-0000-0000-000080220000}"/>
    <cellStyle name="Izlaz 2 2 2 11 9 4" xfId="15823" xr:uid="{00000000-0005-0000-0000-000081220000}"/>
    <cellStyle name="Izlaz 2 2 2 11 9 5" xfId="15824" xr:uid="{00000000-0005-0000-0000-000082220000}"/>
    <cellStyle name="Izlaz 2 2 2 12" xfId="624" xr:uid="{00000000-0005-0000-0000-000083220000}"/>
    <cellStyle name="Izlaz 2 2 2 12 10" xfId="4103" xr:uid="{00000000-0005-0000-0000-000084220000}"/>
    <cellStyle name="Izlaz 2 2 2 12 10 2" xfId="8775" xr:uid="{00000000-0005-0000-0000-000085220000}"/>
    <cellStyle name="Izlaz 2 2 2 12 10 2 2" xfId="15825" xr:uid="{00000000-0005-0000-0000-000086220000}"/>
    <cellStyle name="Izlaz 2 2 2 12 10 2 2 2" xfId="15826" xr:uid="{00000000-0005-0000-0000-000087220000}"/>
    <cellStyle name="Izlaz 2 2 2 12 10 2 3" xfId="15827" xr:uid="{00000000-0005-0000-0000-000088220000}"/>
    <cellStyle name="Izlaz 2 2 2 12 10 2 4" xfId="15828" xr:uid="{00000000-0005-0000-0000-000089220000}"/>
    <cellStyle name="Izlaz 2 2 2 12 10 3" xfId="15829" xr:uid="{00000000-0005-0000-0000-00008A220000}"/>
    <cellStyle name="Izlaz 2 2 2 12 10 3 2" xfId="15830" xr:uid="{00000000-0005-0000-0000-00008B220000}"/>
    <cellStyle name="Izlaz 2 2 2 12 10 4" xfId="15831" xr:uid="{00000000-0005-0000-0000-00008C220000}"/>
    <cellStyle name="Izlaz 2 2 2 12 10 5" xfId="15832" xr:uid="{00000000-0005-0000-0000-00008D220000}"/>
    <cellStyle name="Izlaz 2 2 2 12 11" xfId="4531" xr:uid="{00000000-0005-0000-0000-00008E220000}"/>
    <cellStyle name="Izlaz 2 2 2 12 11 2" xfId="9129" xr:uid="{00000000-0005-0000-0000-00008F220000}"/>
    <cellStyle name="Izlaz 2 2 2 12 11 2 2" xfId="15833" xr:uid="{00000000-0005-0000-0000-000090220000}"/>
    <cellStyle name="Izlaz 2 2 2 12 11 2 2 2" xfId="15834" xr:uid="{00000000-0005-0000-0000-000091220000}"/>
    <cellStyle name="Izlaz 2 2 2 12 11 2 3" xfId="15835" xr:uid="{00000000-0005-0000-0000-000092220000}"/>
    <cellStyle name="Izlaz 2 2 2 12 11 2 4" xfId="15836" xr:uid="{00000000-0005-0000-0000-000093220000}"/>
    <cellStyle name="Izlaz 2 2 2 12 11 3" xfId="15837" xr:uid="{00000000-0005-0000-0000-000094220000}"/>
    <cellStyle name="Izlaz 2 2 2 12 11 3 2" xfId="15838" xr:uid="{00000000-0005-0000-0000-000095220000}"/>
    <cellStyle name="Izlaz 2 2 2 12 11 4" xfId="15839" xr:uid="{00000000-0005-0000-0000-000096220000}"/>
    <cellStyle name="Izlaz 2 2 2 12 11 5" xfId="15840" xr:uid="{00000000-0005-0000-0000-000097220000}"/>
    <cellStyle name="Izlaz 2 2 2 12 12" xfId="5342" xr:uid="{00000000-0005-0000-0000-000098220000}"/>
    <cellStyle name="Izlaz 2 2 2 12 12 2" xfId="15841" xr:uid="{00000000-0005-0000-0000-000099220000}"/>
    <cellStyle name="Izlaz 2 2 2 12 12 2 2" xfId="15842" xr:uid="{00000000-0005-0000-0000-00009A220000}"/>
    <cellStyle name="Izlaz 2 2 2 12 12 3" xfId="15843" xr:uid="{00000000-0005-0000-0000-00009B220000}"/>
    <cellStyle name="Izlaz 2 2 2 12 12 4" xfId="15844" xr:uid="{00000000-0005-0000-0000-00009C220000}"/>
    <cellStyle name="Izlaz 2 2 2 12 13" xfId="15845" xr:uid="{00000000-0005-0000-0000-00009D220000}"/>
    <cellStyle name="Izlaz 2 2 2 12 13 2" xfId="15846" xr:uid="{00000000-0005-0000-0000-00009E220000}"/>
    <cellStyle name="Izlaz 2 2 2 12 14" xfId="15847" xr:uid="{00000000-0005-0000-0000-00009F220000}"/>
    <cellStyle name="Izlaz 2 2 2 12 15" xfId="15848" xr:uid="{00000000-0005-0000-0000-0000A0220000}"/>
    <cellStyle name="Izlaz 2 2 2 12 2" xfId="854" xr:uid="{00000000-0005-0000-0000-0000A1220000}"/>
    <cellStyle name="Izlaz 2 2 2 12 2 2" xfId="5547" xr:uid="{00000000-0005-0000-0000-0000A2220000}"/>
    <cellStyle name="Izlaz 2 2 2 12 2 2 2" xfId="15849" xr:uid="{00000000-0005-0000-0000-0000A3220000}"/>
    <cellStyle name="Izlaz 2 2 2 12 2 2 2 2" xfId="15850" xr:uid="{00000000-0005-0000-0000-0000A4220000}"/>
    <cellStyle name="Izlaz 2 2 2 12 2 2 3" xfId="15851" xr:uid="{00000000-0005-0000-0000-0000A5220000}"/>
    <cellStyle name="Izlaz 2 2 2 12 2 2 4" xfId="15852" xr:uid="{00000000-0005-0000-0000-0000A6220000}"/>
    <cellStyle name="Izlaz 2 2 2 12 2 3" xfId="15853" xr:uid="{00000000-0005-0000-0000-0000A7220000}"/>
    <cellStyle name="Izlaz 2 2 2 12 2 3 2" xfId="15854" xr:uid="{00000000-0005-0000-0000-0000A8220000}"/>
    <cellStyle name="Izlaz 2 2 2 12 2 4" xfId="15855" xr:uid="{00000000-0005-0000-0000-0000A9220000}"/>
    <cellStyle name="Izlaz 2 2 2 12 2 5" xfId="15856" xr:uid="{00000000-0005-0000-0000-0000AA220000}"/>
    <cellStyle name="Izlaz 2 2 2 12 3" xfId="1455" xr:uid="{00000000-0005-0000-0000-0000AB220000}"/>
    <cellStyle name="Izlaz 2 2 2 12 3 2" xfId="6138" xr:uid="{00000000-0005-0000-0000-0000AC220000}"/>
    <cellStyle name="Izlaz 2 2 2 12 3 2 2" xfId="15857" xr:uid="{00000000-0005-0000-0000-0000AD220000}"/>
    <cellStyle name="Izlaz 2 2 2 12 3 2 2 2" xfId="15858" xr:uid="{00000000-0005-0000-0000-0000AE220000}"/>
    <cellStyle name="Izlaz 2 2 2 12 3 2 3" xfId="15859" xr:uid="{00000000-0005-0000-0000-0000AF220000}"/>
    <cellStyle name="Izlaz 2 2 2 12 3 2 4" xfId="15860" xr:uid="{00000000-0005-0000-0000-0000B0220000}"/>
    <cellStyle name="Izlaz 2 2 2 12 3 3" xfId="15861" xr:uid="{00000000-0005-0000-0000-0000B1220000}"/>
    <cellStyle name="Izlaz 2 2 2 12 3 3 2" xfId="15862" xr:uid="{00000000-0005-0000-0000-0000B2220000}"/>
    <cellStyle name="Izlaz 2 2 2 12 3 4" xfId="15863" xr:uid="{00000000-0005-0000-0000-0000B3220000}"/>
    <cellStyle name="Izlaz 2 2 2 12 3 5" xfId="15864" xr:uid="{00000000-0005-0000-0000-0000B4220000}"/>
    <cellStyle name="Izlaz 2 2 2 12 4" xfId="1871" xr:uid="{00000000-0005-0000-0000-0000B5220000}"/>
    <cellStyle name="Izlaz 2 2 2 12 4 2" xfId="6553" xr:uid="{00000000-0005-0000-0000-0000B6220000}"/>
    <cellStyle name="Izlaz 2 2 2 12 4 2 2" xfId="15865" xr:uid="{00000000-0005-0000-0000-0000B7220000}"/>
    <cellStyle name="Izlaz 2 2 2 12 4 2 2 2" xfId="15866" xr:uid="{00000000-0005-0000-0000-0000B8220000}"/>
    <cellStyle name="Izlaz 2 2 2 12 4 2 3" xfId="15867" xr:uid="{00000000-0005-0000-0000-0000B9220000}"/>
    <cellStyle name="Izlaz 2 2 2 12 4 2 4" xfId="15868" xr:uid="{00000000-0005-0000-0000-0000BA220000}"/>
    <cellStyle name="Izlaz 2 2 2 12 4 3" xfId="15869" xr:uid="{00000000-0005-0000-0000-0000BB220000}"/>
    <cellStyle name="Izlaz 2 2 2 12 4 3 2" xfId="15870" xr:uid="{00000000-0005-0000-0000-0000BC220000}"/>
    <cellStyle name="Izlaz 2 2 2 12 4 4" xfId="15871" xr:uid="{00000000-0005-0000-0000-0000BD220000}"/>
    <cellStyle name="Izlaz 2 2 2 12 4 5" xfId="15872" xr:uid="{00000000-0005-0000-0000-0000BE220000}"/>
    <cellStyle name="Izlaz 2 2 2 12 5" xfId="2273" xr:uid="{00000000-0005-0000-0000-0000BF220000}"/>
    <cellStyle name="Izlaz 2 2 2 12 5 2" xfId="6952" xr:uid="{00000000-0005-0000-0000-0000C0220000}"/>
    <cellStyle name="Izlaz 2 2 2 12 5 2 2" xfId="15873" xr:uid="{00000000-0005-0000-0000-0000C1220000}"/>
    <cellStyle name="Izlaz 2 2 2 12 5 2 2 2" xfId="15874" xr:uid="{00000000-0005-0000-0000-0000C2220000}"/>
    <cellStyle name="Izlaz 2 2 2 12 5 2 3" xfId="15875" xr:uid="{00000000-0005-0000-0000-0000C3220000}"/>
    <cellStyle name="Izlaz 2 2 2 12 5 2 4" xfId="15876" xr:uid="{00000000-0005-0000-0000-0000C4220000}"/>
    <cellStyle name="Izlaz 2 2 2 12 5 3" xfId="15877" xr:uid="{00000000-0005-0000-0000-0000C5220000}"/>
    <cellStyle name="Izlaz 2 2 2 12 5 3 2" xfId="15878" xr:uid="{00000000-0005-0000-0000-0000C6220000}"/>
    <cellStyle name="Izlaz 2 2 2 12 5 4" xfId="15879" xr:uid="{00000000-0005-0000-0000-0000C7220000}"/>
    <cellStyle name="Izlaz 2 2 2 12 5 5" xfId="15880" xr:uid="{00000000-0005-0000-0000-0000C8220000}"/>
    <cellStyle name="Izlaz 2 2 2 12 6" xfId="2683" xr:uid="{00000000-0005-0000-0000-0000C9220000}"/>
    <cellStyle name="Izlaz 2 2 2 12 6 2" xfId="7361" xr:uid="{00000000-0005-0000-0000-0000CA220000}"/>
    <cellStyle name="Izlaz 2 2 2 12 6 2 2" xfId="15881" xr:uid="{00000000-0005-0000-0000-0000CB220000}"/>
    <cellStyle name="Izlaz 2 2 2 12 6 2 2 2" xfId="15882" xr:uid="{00000000-0005-0000-0000-0000CC220000}"/>
    <cellStyle name="Izlaz 2 2 2 12 6 2 3" xfId="15883" xr:uid="{00000000-0005-0000-0000-0000CD220000}"/>
    <cellStyle name="Izlaz 2 2 2 12 6 2 4" xfId="15884" xr:uid="{00000000-0005-0000-0000-0000CE220000}"/>
    <cellStyle name="Izlaz 2 2 2 12 6 3" xfId="15885" xr:uid="{00000000-0005-0000-0000-0000CF220000}"/>
    <cellStyle name="Izlaz 2 2 2 12 6 3 2" xfId="15886" xr:uid="{00000000-0005-0000-0000-0000D0220000}"/>
    <cellStyle name="Izlaz 2 2 2 12 6 4" xfId="15887" xr:uid="{00000000-0005-0000-0000-0000D1220000}"/>
    <cellStyle name="Izlaz 2 2 2 12 6 5" xfId="15888" xr:uid="{00000000-0005-0000-0000-0000D2220000}"/>
    <cellStyle name="Izlaz 2 2 2 12 7" xfId="1324" xr:uid="{00000000-0005-0000-0000-0000D3220000}"/>
    <cellStyle name="Izlaz 2 2 2 12 7 2" xfId="6007" xr:uid="{00000000-0005-0000-0000-0000D4220000}"/>
    <cellStyle name="Izlaz 2 2 2 12 7 2 2" xfId="15889" xr:uid="{00000000-0005-0000-0000-0000D5220000}"/>
    <cellStyle name="Izlaz 2 2 2 12 7 2 2 2" xfId="15890" xr:uid="{00000000-0005-0000-0000-0000D6220000}"/>
    <cellStyle name="Izlaz 2 2 2 12 7 2 3" xfId="15891" xr:uid="{00000000-0005-0000-0000-0000D7220000}"/>
    <cellStyle name="Izlaz 2 2 2 12 7 2 4" xfId="15892" xr:uid="{00000000-0005-0000-0000-0000D8220000}"/>
    <cellStyle name="Izlaz 2 2 2 12 7 3" xfId="15893" xr:uid="{00000000-0005-0000-0000-0000D9220000}"/>
    <cellStyle name="Izlaz 2 2 2 12 7 3 2" xfId="15894" xr:uid="{00000000-0005-0000-0000-0000DA220000}"/>
    <cellStyle name="Izlaz 2 2 2 12 7 4" xfId="15895" xr:uid="{00000000-0005-0000-0000-0000DB220000}"/>
    <cellStyle name="Izlaz 2 2 2 12 7 5" xfId="15896" xr:uid="{00000000-0005-0000-0000-0000DC220000}"/>
    <cellStyle name="Izlaz 2 2 2 12 8" xfId="3247" xr:uid="{00000000-0005-0000-0000-0000DD220000}"/>
    <cellStyle name="Izlaz 2 2 2 12 8 2" xfId="7923" xr:uid="{00000000-0005-0000-0000-0000DE220000}"/>
    <cellStyle name="Izlaz 2 2 2 12 8 2 2" xfId="15897" xr:uid="{00000000-0005-0000-0000-0000DF220000}"/>
    <cellStyle name="Izlaz 2 2 2 12 8 2 2 2" xfId="15898" xr:uid="{00000000-0005-0000-0000-0000E0220000}"/>
    <cellStyle name="Izlaz 2 2 2 12 8 2 3" xfId="15899" xr:uid="{00000000-0005-0000-0000-0000E1220000}"/>
    <cellStyle name="Izlaz 2 2 2 12 8 2 4" xfId="15900" xr:uid="{00000000-0005-0000-0000-0000E2220000}"/>
    <cellStyle name="Izlaz 2 2 2 12 8 3" xfId="15901" xr:uid="{00000000-0005-0000-0000-0000E3220000}"/>
    <cellStyle name="Izlaz 2 2 2 12 8 3 2" xfId="15902" xr:uid="{00000000-0005-0000-0000-0000E4220000}"/>
    <cellStyle name="Izlaz 2 2 2 12 8 4" xfId="15903" xr:uid="{00000000-0005-0000-0000-0000E5220000}"/>
    <cellStyle name="Izlaz 2 2 2 12 8 5" xfId="15904" xr:uid="{00000000-0005-0000-0000-0000E6220000}"/>
    <cellStyle name="Izlaz 2 2 2 12 9" xfId="3695" xr:uid="{00000000-0005-0000-0000-0000E7220000}"/>
    <cellStyle name="Izlaz 2 2 2 12 9 2" xfId="8367" xr:uid="{00000000-0005-0000-0000-0000E8220000}"/>
    <cellStyle name="Izlaz 2 2 2 12 9 2 2" xfId="15905" xr:uid="{00000000-0005-0000-0000-0000E9220000}"/>
    <cellStyle name="Izlaz 2 2 2 12 9 2 2 2" xfId="15906" xr:uid="{00000000-0005-0000-0000-0000EA220000}"/>
    <cellStyle name="Izlaz 2 2 2 12 9 2 3" xfId="15907" xr:uid="{00000000-0005-0000-0000-0000EB220000}"/>
    <cellStyle name="Izlaz 2 2 2 12 9 2 4" xfId="15908" xr:uid="{00000000-0005-0000-0000-0000EC220000}"/>
    <cellStyle name="Izlaz 2 2 2 12 9 3" xfId="15909" xr:uid="{00000000-0005-0000-0000-0000ED220000}"/>
    <cellStyle name="Izlaz 2 2 2 12 9 3 2" xfId="15910" xr:uid="{00000000-0005-0000-0000-0000EE220000}"/>
    <cellStyle name="Izlaz 2 2 2 12 9 4" xfId="15911" xr:uid="{00000000-0005-0000-0000-0000EF220000}"/>
    <cellStyle name="Izlaz 2 2 2 12 9 5" xfId="15912" xr:uid="{00000000-0005-0000-0000-0000F0220000}"/>
    <cellStyle name="Izlaz 2 2 2 13" xfId="644" xr:uid="{00000000-0005-0000-0000-0000F1220000}"/>
    <cellStyle name="Izlaz 2 2 2 13 10" xfId="4104" xr:uid="{00000000-0005-0000-0000-0000F2220000}"/>
    <cellStyle name="Izlaz 2 2 2 13 10 2" xfId="8776" xr:uid="{00000000-0005-0000-0000-0000F3220000}"/>
    <cellStyle name="Izlaz 2 2 2 13 10 2 2" xfId="15913" xr:uid="{00000000-0005-0000-0000-0000F4220000}"/>
    <cellStyle name="Izlaz 2 2 2 13 10 2 2 2" xfId="15914" xr:uid="{00000000-0005-0000-0000-0000F5220000}"/>
    <cellStyle name="Izlaz 2 2 2 13 10 2 3" xfId="15915" xr:uid="{00000000-0005-0000-0000-0000F6220000}"/>
    <cellStyle name="Izlaz 2 2 2 13 10 2 4" xfId="15916" xr:uid="{00000000-0005-0000-0000-0000F7220000}"/>
    <cellStyle name="Izlaz 2 2 2 13 10 3" xfId="15917" xr:uid="{00000000-0005-0000-0000-0000F8220000}"/>
    <cellStyle name="Izlaz 2 2 2 13 10 3 2" xfId="15918" xr:uid="{00000000-0005-0000-0000-0000F9220000}"/>
    <cellStyle name="Izlaz 2 2 2 13 10 4" xfId="15919" xr:uid="{00000000-0005-0000-0000-0000FA220000}"/>
    <cellStyle name="Izlaz 2 2 2 13 10 5" xfId="15920" xr:uid="{00000000-0005-0000-0000-0000FB220000}"/>
    <cellStyle name="Izlaz 2 2 2 13 11" xfId="4532" xr:uid="{00000000-0005-0000-0000-0000FC220000}"/>
    <cellStyle name="Izlaz 2 2 2 13 11 2" xfId="9130" xr:uid="{00000000-0005-0000-0000-0000FD220000}"/>
    <cellStyle name="Izlaz 2 2 2 13 11 2 2" xfId="15921" xr:uid="{00000000-0005-0000-0000-0000FE220000}"/>
    <cellStyle name="Izlaz 2 2 2 13 11 2 2 2" xfId="15922" xr:uid="{00000000-0005-0000-0000-0000FF220000}"/>
    <cellStyle name="Izlaz 2 2 2 13 11 2 3" xfId="15923" xr:uid="{00000000-0005-0000-0000-000000230000}"/>
    <cellStyle name="Izlaz 2 2 2 13 11 2 4" xfId="15924" xr:uid="{00000000-0005-0000-0000-000001230000}"/>
    <cellStyle name="Izlaz 2 2 2 13 11 3" xfId="15925" xr:uid="{00000000-0005-0000-0000-000002230000}"/>
    <cellStyle name="Izlaz 2 2 2 13 11 3 2" xfId="15926" xr:uid="{00000000-0005-0000-0000-000003230000}"/>
    <cellStyle name="Izlaz 2 2 2 13 11 4" xfId="15927" xr:uid="{00000000-0005-0000-0000-000004230000}"/>
    <cellStyle name="Izlaz 2 2 2 13 11 5" xfId="15928" xr:uid="{00000000-0005-0000-0000-000005230000}"/>
    <cellStyle name="Izlaz 2 2 2 13 12" xfId="5356" xr:uid="{00000000-0005-0000-0000-000006230000}"/>
    <cellStyle name="Izlaz 2 2 2 13 12 2" xfId="15929" xr:uid="{00000000-0005-0000-0000-000007230000}"/>
    <cellStyle name="Izlaz 2 2 2 13 12 2 2" xfId="15930" xr:uid="{00000000-0005-0000-0000-000008230000}"/>
    <cellStyle name="Izlaz 2 2 2 13 12 3" xfId="15931" xr:uid="{00000000-0005-0000-0000-000009230000}"/>
    <cellStyle name="Izlaz 2 2 2 13 12 4" xfId="15932" xr:uid="{00000000-0005-0000-0000-00000A230000}"/>
    <cellStyle name="Izlaz 2 2 2 13 13" xfId="15933" xr:uid="{00000000-0005-0000-0000-00000B230000}"/>
    <cellStyle name="Izlaz 2 2 2 13 13 2" xfId="15934" xr:uid="{00000000-0005-0000-0000-00000C230000}"/>
    <cellStyle name="Izlaz 2 2 2 13 14" xfId="15935" xr:uid="{00000000-0005-0000-0000-00000D230000}"/>
    <cellStyle name="Izlaz 2 2 2 13 15" xfId="15936" xr:uid="{00000000-0005-0000-0000-00000E230000}"/>
    <cellStyle name="Izlaz 2 2 2 13 2" xfId="855" xr:uid="{00000000-0005-0000-0000-00000F230000}"/>
    <cellStyle name="Izlaz 2 2 2 13 2 2" xfId="5548" xr:uid="{00000000-0005-0000-0000-000010230000}"/>
    <cellStyle name="Izlaz 2 2 2 13 2 2 2" xfId="15937" xr:uid="{00000000-0005-0000-0000-000011230000}"/>
    <cellStyle name="Izlaz 2 2 2 13 2 2 2 2" xfId="15938" xr:uid="{00000000-0005-0000-0000-000012230000}"/>
    <cellStyle name="Izlaz 2 2 2 13 2 2 3" xfId="15939" xr:uid="{00000000-0005-0000-0000-000013230000}"/>
    <cellStyle name="Izlaz 2 2 2 13 2 2 4" xfId="15940" xr:uid="{00000000-0005-0000-0000-000014230000}"/>
    <cellStyle name="Izlaz 2 2 2 13 2 3" xfId="15941" xr:uid="{00000000-0005-0000-0000-000015230000}"/>
    <cellStyle name="Izlaz 2 2 2 13 2 3 2" xfId="15942" xr:uid="{00000000-0005-0000-0000-000016230000}"/>
    <cellStyle name="Izlaz 2 2 2 13 2 4" xfId="15943" xr:uid="{00000000-0005-0000-0000-000017230000}"/>
    <cellStyle name="Izlaz 2 2 2 13 2 5" xfId="15944" xr:uid="{00000000-0005-0000-0000-000018230000}"/>
    <cellStyle name="Izlaz 2 2 2 13 3" xfId="1456" xr:uid="{00000000-0005-0000-0000-000019230000}"/>
    <cellStyle name="Izlaz 2 2 2 13 3 2" xfId="6139" xr:uid="{00000000-0005-0000-0000-00001A230000}"/>
    <cellStyle name="Izlaz 2 2 2 13 3 2 2" xfId="15945" xr:uid="{00000000-0005-0000-0000-00001B230000}"/>
    <cellStyle name="Izlaz 2 2 2 13 3 2 2 2" xfId="15946" xr:uid="{00000000-0005-0000-0000-00001C230000}"/>
    <cellStyle name="Izlaz 2 2 2 13 3 2 3" xfId="15947" xr:uid="{00000000-0005-0000-0000-00001D230000}"/>
    <cellStyle name="Izlaz 2 2 2 13 3 2 4" xfId="15948" xr:uid="{00000000-0005-0000-0000-00001E230000}"/>
    <cellStyle name="Izlaz 2 2 2 13 3 3" xfId="15949" xr:uid="{00000000-0005-0000-0000-00001F230000}"/>
    <cellStyle name="Izlaz 2 2 2 13 3 3 2" xfId="15950" xr:uid="{00000000-0005-0000-0000-000020230000}"/>
    <cellStyle name="Izlaz 2 2 2 13 3 4" xfId="15951" xr:uid="{00000000-0005-0000-0000-000021230000}"/>
    <cellStyle name="Izlaz 2 2 2 13 3 5" xfId="15952" xr:uid="{00000000-0005-0000-0000-000022230000}"/>
    <cellStyle name="Izlaz 2 2 2 13 4" xfId="1872" xr:uid="{00000000-0005-0000-0000-000023230000}"/>
    <cellStyle name="Izlaz 2 2 2 13 4 2" xfId="6554" xr:uid="{00000000-0005-0000-0000-000024230000}"/>
    <cellStyle name="Izlaz 2 2 2 13 4 2 2" xfId="15953" xr:uid="{00000000-0005-0000-0000-000025230000}"/>
    <cellStyle name="Izlaz 2 2 2 13 4 2 2 2" xfId="15954" xr:uid="{00000000-0005-0000-0000-000026230000}"/>
    <cellStyle name="Izlaz 2 2 2 13 4 2 3" xfId="15955" xr:uid="{00000000-0005-0000-0000-000027230000}"/>
    <cellStyle name="Izlaz 2 2 2 13 4 2 4" xfId="15956" xr:uid="{00000000-0005-0000-0000-000028230000}"/>
    <cellStyle name="Izlaz 2 2 2 13 4 3" xfId="15957" xr:uid="{00000000-0005-0000-0000-000029230000}"/>
    <cellStyle name="Izlaz 2 2 2 13 4 3 2" xfId="15958" xr:uid="{00000000-0005-0000-0000-00002A230000}"/>
    <cellStyle name="Izlaz 2 2 2 13 4 4" xfId="15959" xr:uid="{00000000-0005-0000-0000-00002B230000}"/>
    <cellStyle name="Izlaz 2 2 2 13 4 5" xfId="15960" xr:uid="{00000000-0005-0000-0000-00002C230000}"/>
    <cellStyle name="Izlaz 2 2 2 13 5" xfId="2274" xr:uid="{00000000-0005-0000-0000-00002D230000}"/>
    <cellStyle name="Izlaz 2 2 2 13 5 2" xfId="6953" xr:uid="{00000000-0005-0000-0000-00002E230000}"/>
    <cellStyle name="Izlaz 2 2 2 13 5 2 2" xfId="15961" xr:uid="{00000000-0005-0000-0000-00002F230000}"/>
    <cellStyle name="Izlaz 2 2 2 13 5 2 2 2" xfId="15962" xr:uid="{00000000-0005-0000-0000-000030230000}"/>
    <cellStyle name="Izlaz 2 2 2 13 5 2 3" xfId="15963" xr:uid="{00000000-0005-0000-0000-000031230000}"/>
    <cellStyle name="Izlaz 2 2 2 13 5 2 4" xfId="15964" xr:uid="{00000000-0005-0000-0000-000032230000}"/>
    <cellStyle name="Izlaz 2 2 2 13 5 3" xfId="15965" xr:uid="{00000000-0005-0000-0000-000033230000}"/>
    <cellStyle name="Izlaz 2 2 2 13 5 3 2" xfId="15966" xr:uid="{00000000-0005-0000-0000-000034230000}"/>
    <cellStyle name="Izlaz 2 2 2 13 5 4" xfId="15967" xr:uid="{00000000-0005-0000-0000-000035230000}"/>
    <cellStyle name="Izlaz 2 2 2 13 5 5" xfId="15968" xr:uid="{00000000-0005-0000-0000-000036230000}"/>
    <cellStyle name="Izlaz 2 2 2 13 6" xfId="2684" xr:uid="{00000000-0005-0000-0000-000037230000}"/>
    <cellStyle name="Izlaz 2 2 2 13 6 2" xfId="7362" xr:uid="{00000000-0005-0000-0000-000038230000}"/>
    <cellStyle name="Izlaz 2 2 2 13 6 2 2" xfId="15969" xr:uid="{00000000-0005-0000-0000-000039230000}"/>
    <cellStyle name="Izlaz 2 2 2 13 6 2 2 2" xfId="15970" xr:uid="{00000000-0005-0000-0000-00003A230000}"/>
    <cellStyle name="Izlaz 2 2 2 13 6 2 3" xfId="15971" xr:uid="{00000000-0005-0000-0000-00003B230000}"/>
    <cellStyle name="Izlaz 2 2 2 13 6 2 4" xfId="15972" xr:uid="{00000000-0005-0000-0000-00003C230000}"/>
    <cellStyle name="Izlaz 2 2 2 13 6 3" xfId="15973" xr:uid="{00000000-0005-0000-0000-00003D230000}"/>
    <cellStyle name="Izlaz 2 2 2 13 6 3 2" xfId="15974" xr:uid="{00000000-0005-0000-0000-00003E230000}"/>
    <cellStyle name="Izlaz 2 2 2 13 6 4" xfId="15975" xr:uid="{00000000-0005-0000-0000-00003F230000}"/>
    <cellStyle name="Izlaz 2 2 2 13 6 5" xfId="15976" xr:uid="{00000000-0005-0000-0000-000040230000}"/>
    <cellStyle name="Izlaz 2 2 2 13 7" xfId="1274" xr:uid="{00000000-0005-0000-0000-000041230000}"/>
    <cellStyle name="Izlaz 2 2 2 13 7 2" xfId="5957" xr:uid="{00000000-0005-0000-0000-000042230000}"/>
    <cellStyle name="Izlaz 2 2 2 13 7 2 2" xfId="15977" xr:uid="{00000000-0005-0000-0000-000043230000}"/>
    <cellStyle name="Izlaz 2 2 2 13 7 2 2 2" xfId="15978" xr:uid="{00000000-0005-0000-0000-000044230000}"/>
    <cellStyle name="Izlaz 2 2 2 13 7 2 3" xfId="15979" xr:uid="{00000000-0005-0000-0000-000045230000}"/>
    <cellStyle name="Izlaz 2 2 2 13 7 2 4" xfId="15980" xr:uid="{00000000-0005-0000-0000-000046230000}"/>
    <cellStyle name="Izlaz 2 2 2 13 7 3" xfId="15981" xr:uid="{00000000-0005-0000-0000-000047230000}"/>
    <cellStyle name="Izlaz 2 2 2 13 7 3 2" xfId="15982" xr:uid="{00000000-0005-0000-0000-000048230000}"/>
    <cellStyle name="Izlaz 2 2 2 13 7 4" xfId="15983" xr:uid="{00000000-0005-0000-0000-000049230000}"/>
    <cellStyle name="Izlaz 2 2 2 13 7 5" xfId="15984" xr:uid="{00000000-0005-0000-0000-00004A230000}"/>
    <cellStyle name="Izlaz 2 2 2 13 8" xfId="3248" xr:uid="{00000000-0005-0000-0000-00004B230000}"/>
    <cellStyle name="Izlaz 2 2 2 13 8 2" xfId="7924" xr:uid="{00000000-0005-0000-0000-00004C230000}"/>
    <cellStyle name="Izlaz 2 2 2 13 8 2 2" xfId="15985" xr:uid="{00000000-0005-0000-0000-00004D230000}"/>
    <cellStyle name="Izlaz 2 2 2 13 8 2 2 2" xfId="15986" xr:uid="{00000000-0005-0000-0000-00004E230000}"/>
    <cellStyle name="Izlaz 2 2 2 13 8 2 3" xfId="15987" xr:uid="{00000000-0005-0000-0000-00004F230000}"/>
    <cellStyle name="Izlaz 2 2 2 13 8 2 4" xfId="15988" xr:uid="{00000000-0005-0000-0000-000050230000}"/>
    <cellStyle name="Izlaz 2 2 2 13 8 3" xfId="15989" xr:uid="{00000000-0005-0000-0000-000051230000}"/>
    <cellStyle name="Izlaz 2 2 2 13 8 3 2" xfId="15990" xr:uid="{00000000-0005-0000-0000-000052230000}"/>
    <cellStyle name="Izlaz 2 2 2 13 8 4" xfId="15991" xr:uid="{00000000-0005-0000-0000-000053230000}"/>
    <cellStyle name="Izlaz 2 2 2 13 8 5" xfId="15992" xr:uid="{00000000-0005-0000-0000-000054230000}"/>
    <cellStyle name="Izlaz 2 2 2 13 9" xfId="3696" xr:uid="{00000000-0005-0000-0000-000055230000}"/>
    <cellStyle name="Izlaz 2 2 2 13 9 2" xfId="8368" xr:uid="{00000000-0005-0000-0000-000056230000}"/>
    <cellStyle name="Izlaz 2 2 2 13 9 2 2" xfId="15993" xr:uid="{00000000-0005-0000-0000-000057230000}"/>
    <cellStyle name="Izlaz 2 2 2 13 9 2 2 2" xfId="15994" xr:uid="{00000000-0005-0000-0000-000058230000}"/>
    <cellStyle name="Izlaz 2 2 2 13 9 2 3" xfId="15995" xr:uid="{00000000-0005-0000-0000-000059230000}"/>
    <cellStyle name="Izlaz 2 2 2 13 9 2 4" xfId="15996" xr:uid="{00000000-0005-0000-0000-00005A230000}"/>
    <cellStyle name="Izlaz 2 2 2 13 9 3" xfId="15997" xr:uid="{00000000-0005-0000-0000-00005B230000}"/>
    <cellStyle name="Izlaz 2 2 2 13 9 3 2" xfId="15998" xr:uid="{00000000-0005-0000-0000-00005C230000}"/>
    <cellStyle name="Izlaz 2 2 2 13 9 4" xfId="15999" xr:uid="{00000000-0005-0000-0000-00005D230000}"/>
    <cellStyle name="Izlaz 2 2 2 13 9 5" xfId="16000" xr:uid="{00000000-0005-0000-0000-00005E230000}"/>
    <cellStyle name="Izlaz 2 2 2 14" xfId="1166" xr:uid="{00000000-0005-0000-0000-00005F230000}"/>
    <cellStyle name="Izlaz 2 2 2 14 10" xfId="4841" xr:uid="{00000000-0005-0000-0000-000060230000}"/>
    <cellStyle name="Izlaz 2 2 2 14 10 2" xfId="9424" xr:uid="{00000000-0005-0000-0000-000061230000}"/>
    <cellStyle name="Izlaz 2 2 2 14 10 2 2" xfId="16001" xr:uid="{00000000-0005-0000-0000-000062230000}"/>
    <cellStyle name="Izlaz 2 2 2 14 10 2 2 2" xfId="16002" xr:uid="{00000000-0005-0000-0000-000063230000}"/>
    <cellStyle name="Izlaz 2 2 2 14 10 2 3" xfId="16003" xr:uid="{00000000-0005-0000-0000-000064230000}"/>
    <cellStyle name="Izlaz 2 2 2 14 10 2 4" xfId="16004" xr:uid="{00000000-0005-0000-0000-000065230000}"/>
    <cellStyle name="Izlaz 2 2 2 14 10 3" xfId="16005" xr:uid="{00000000-0005-0000-0000-000066230000}"/>
    <cellStyle name="Izlaz 2 2 2 14 10 3 2" xfId="16006" xr:uid="{00000000-0005-0000-0000-000067230000}"/>
    <cellStyle name="Izlaz 2 2 2 14 10 4" xfId="16007" xr:uid="{00000000-0005-0000-0000-000068230000}"/>
    <cellStyle name="Izlaz 2 2 2 14 10 5" xfId="16008" xr:uid="{00000000-0005-0000-0000-000069230000}"/>
    <cellStyle name="Izlaz 2 2 2 14 11" xfId="5854" xr:uid="{00000000-0005-0000-0000-00006A230000}"/>
    <cellStyle name="Izlaz 2 2 2 14 11 2" xfId="16009" xr:uid="{00000000-0005-0000-0000-00006B230000}"/>
    <cellStyle name="Izlaz 2 2 2 14 11 2 2" xfId="16010" xr:uid="{00000000-0005-0000-0000-00006C230000}"/>
    <cellStyle name="Izlaz 2 2 2 14 11 3" xfId="16011" xr:uid="{00000000-0005-0000-0000-00006D230000}"/>
    <cellStyle name="Izlaz 2 2 2 14 11 4" xfId="16012" xr:uid="{00000000-0005-0000-0000-00006E230000}"/>
    <cellStyle name="Izlaz 2 2 2 14 12" xfId="16013" xr:uid="{00000000-0005-0000-0000-00006F230000}"/>
    <cellStyle name="Izlaz 2 2 2 14 12 2" xfId="16014" xr:uid="{00000000-0005-0000-0000-000070230000}"/>
    <cellStyle name="Izlaz 2 2 2 14 13" xfId="16015" xr:uid="{00000000-0005-0000-0000-000071230000}"/>
    <cellStyle name="Izlaz 2 2 2 14 14" xfId="16016" xr:uid="{00000000-0005-0000-0000-000072230000}"/>
    <cellStyle name="Izlaz 2 2 2 14 2" xfId="1777" xr:uid="{00000000-0005-0000-0000-000073230000}"/>
    <cellStyle name="Izlaz 2 2 2 14 2 2" xfId="6459" xr:uid="{00000000-0005-0000-0000-000074230000}"/>
    <cellStyle name="Izlaz 2 2 2 14 2 2 2" xfId="16017" xr:uid="{00000000-0005-0000-0000-000075230000}"/>
    <cellStyle name="Izlaz 2 2 2 14 2 2 2 2" xfId="16018" xr:uid="{00000000-0005-0000-0000-000076230000}"/>
    <cellStyle name="Izlaz 2 2 2 14 2 2 3" xfId="16019" xr:uid="{00000000-0005-0000-0000-000077230000}"/>
    <cellStyle name="Izlaz 2 2 2 14 2 2 4" xfId="16020" xr:uid="{00000000-0005-0000-0000-000078230000}"/>
    <cellStyle name="Izlaz 2 2 2 14 2 3" xfId="16021" xr:uid="{00000000-0005-0000-0000-000079230000}"/>
    <cellStyle name="Izlaz 2 2 2 14 2 3 2" xfId="16022" xr:uid="{00000000-0005-0000-0000-00007A230000}"/>
    <cellStyle name="Izlaz 2 2 2 14 2 4" xfId="16023" xr:uid="{00000000-0005-0000-0000-00007B230000}"/>
    <cellStyle name="Izlaz 2 2 2 14 2 5" xfId="16024" xr:uid="{00000000-0005-0000-0000-00007C230000}"/>
    <cellStyle name="Izlaz 2 2 2 14 3" xfId="2188" xr:uid="{00000000-0005-0000-0000-00007D230000}"/>
    <cellStyle name="Izlaz 2 2 2 14 3 2" xfId="6868" xr:uid="{00000000-0005-0000-0000-00007E230000}"/>
    <cellStyle name="Izlaz 2 2 2 14 3 2 2" xfId="16025" xr:uid="{00000000-0005-0000-0000-00007F230000}"/>
    <cellStyle name="Izlaz 2 2 2 14 3 2 2 2" xfId="16026" xr:uid="{00000000-0005-0000-0000-000080230000}"/>
    <cellStyle name="Izlaz 2 2 2 14 3 2 3" xfId="16027" xr:uid="{00000000-0005-0000-0000-000081230000}"/>
    <cellStyle name="Izlaz 2 2 2 14 3 2 4" xfId="16028" xr:uid="{00000000-0005-0000-0000-000082230000}"/>
    <cellStyle name="Izlaz 2 2 2 14 3 3" xfId="16029" xr:uid="{00000000-0005-0000-0000-000083230000}"/>
    <cellStyle name="Izlaz 2 2 2 14 3 3 2" xfId="16030" xr:uid="{00000000-0005-0000-0000-000084230000}"/>
    <cellStyle name="Izlaz 2 2 2 14 3 4" xfId="16031" xr:uid="{00000000-0005-0000-0000-000085230000}"/>
    <cellStyle name="Izlaz 2 2 2 14 3 5" xfId="16032" xr:uid="{00000000-0005-0000-0000-000086230000}"/>
    <cellStyle name="Izlaz 2 2 2 14 4" xfId="2589" xr:uid="{00000000-0005-0000-0000-000087230000}"/>
    <cellStyle name="Izlaz 2 2 2 14 4 2" xfId="7267" xr:uid="{00000000-0005-0000-0000-000088230000}"/>
    <cellStyle name="Izlaz 2 2 2 14 4 2 2" xfId="16033" xr:uid="{00000000-0005-0000-0000-000089230000}"/>
    <cellStyle name="Izlaz 2 2 2 14 4 2 2 2" xfId="16034" xr:uid="{00000000-0005-0000-0000-00008A230000}"/>
    <cellStyle name="Izlaz 2 2 2 14 4 2 3" xfId="16035" xr:uid="{00000000-0005-0000-0000-00008B230000}"/>
    <cellStyle name="Izlaz 2 2 2 14 4 2 4" xfId="16036" xr:uid="{00000000-0005-0000-0000-00008C230000}"/>
    <cellStyle name="Izlaz 2 2 2 14 4 3" xfId="16037" xr:uid="{00000000-0005-0000-0000-00008D230000}"/>
    <cellStyle name="Izlaz 2 2 2 14 4 3 2" xfId="16038" xr:uid="{00000000-0005-0000-0000-00008E230000}"/>
    <cellStyle name="Izlaz 2 2 2 14 4 4" xfId="16039" xr:uid="{00000000-0005-0000-0000-00008F230000}"/>
    <cellStyle name="Izlaz 2 2 2 14 4 5" xfId="16040" xr:uid="{00000000-0005-0000-0000-000090230000}"/>
    <cellStyle name="Izlaz 2 2 2 14 5" xfId="2868" xr:uid="{00000000-0005-0000-0000-000091230000}"/>
    <cellStyle name="Izlaz 2 2 2 14 5 2" xfId="7545" xr:uid="{00000000-0005-0000-0000-000092230000}"/>
    <cellStyle name="Izlaz 2 2 2 14 5 2 2" xfId="16041" xr:uid="{00000000-0005-0000-0000-000093230000}"/>
    <cellStyle name="Izlaz 2 2 2 14 5 2 2 2" xfId="16042" xr:uid="{00000000-0005-0000-0000-000094230000}"/>
    <cellStyle name="Izlaz 2 2 2 14 5 2 3" xfId="16043" xr:uid="{00000000-0005-0000-0000-000095230000}"/>
    <cellStyle name="Izlaz 2 2 2 14 5 2 4" xfId="16044" xr:uid="{00000000-0005-0000-0000-000096230000}"/>
    <cellStyle name="Izlaz 2 2 2 14 5 3" xfId="16045" xr:uid="{00000000-0005-0000-0000-000097230000}"/>
    <cellStyle name="Izlaz 2 2 2 14 5 3 2" xfId="16046" xr:uid="{00000000-0005-0000-0000-000098230000}"/>
    <cellStyle name="Izlaz 2 2 2 14 5 4" xfId="16047" xr:uid="{00000000-0005-0000-0000-000099230000}"/>
    <cellStyle name="Izlaz 2 2 2 14 5 5" xfId="16048" xr:uid="{00000000-0005-0000-0000-00009A230000}"/>
    <cellStyle name="Izlaz 2 2 2 14 6" xfId="3165" xr:uid="{00000000-0005-0000-0000-00009B230000}"/>
    <cellStyle name="Izlaz 2 2 2 14 6 2" xfId="7841" xr:uid="{00000000-0005-0000-0000-00009C230000}"/>
    <cellStyle name="Izlaz 2 2 2 14 6 2 2" xfId="16049" xr:uid="{00000000-0005-0000-0000-00009D230000}"/>
    <cellStyle name="Izlaz 2 2 2 14 6 2 2 2" xfId="16050" xr:uid="{00000000-0005-0000-0000-00009E230000}"/>
    <cellStyle name="Izlaz 2 2 2 14 6 2 3" xfId="16051" xr:uid="{00000000-0005-0000-0000-00009F230000}"/>
    <cellStyle name="Izlaz 2 2 2 14 6 2 4" xfId="16052" xr:uid="{00000000-0005-0000-0000-0000A0230000}"/>
    <cellStyle name="Izlaz 2 2 2 14 6 3" xfId="16053" xr:uid="{00000000-0005-0000-0000-0000A1230000}"/>
    <cellStyle name="Izlaz 2 2 2 14 6 3 2" xfId="16054" xr:uid="{00000000-0005-0000-0000-0000A2230000}"/>
    <cellStyle name="Izlaz 2 2 2 14 6 4" xfId="16055" xr:uid="{00000000-0005-0000-0000-0000A3230000}"/>
    <cellStyle name="Izlaz 2 2 2 14 6 5" xfId="16056" xr:uid="{00000000-0005-0000-0000-0000A4230000}"/>
    <cellStyle name="Izlaz 2 2 2 14 7" xfId="3557" xr:uid="{00000000-0005-0000-0000-0000A5230000}"/>
    <cellStyle name="Izlaz 2 2 2 14 7 2" xfId="8233" xr:uid="{00000000-0005-0000-0000-0000A6230000}"/>
    <cellStyle name="Izlaz 2 2 2 14 7 2 2" xfId="16057" xr:uid="{00000000-0005-0000-0000-0000A7230000}"/>
    <cellStyle name="Izlaz 2 2 2 14 7 2 2 2" xfId="16058" xr:uid="{00000000-0005-0000-0000-0000A8230000}"/>
    <cellStyle name="Izlaz 2 2 2 14 7 2 3" xfId="16059" xr:uid="{00000000-0005-0000-0000-0000A9230000}"/>
    <cellStyle name="Izlaz 2 2 2 14 7 2 4" xfId="16060" xr:uid="{00000000-0005-0000-0000-0000AA230000}"/>
    <cellStyle name="Izlaz 2 2 2 14 7 3" xfId="16061" xr:uid="{00000000-0005-0000-0000-0000AB230000}"/>
    <cellStyle name="Izlaz 2 2 2 14 7 3 2" xfId="16062" xr:uid="{00000000-0005-0000-0000-0000AC230000}"/>
    <cellStyle name="Izlaz 2 2 2 14 7 4" xfId="16063" xr:uid="{00000000-0005-0000-0000-0000AD230000}"/>
    <cellStyle name="Izlaz 2 2 2 14 7 5" xfId="16064" xr:uid="{00000000-0005-0000-0000-0000AE230000}"/>
    <cellStyle name="Izlaz 2 2 2 14 8" xfId="4005" xr:uid="{00000000-0005-0000-0000-0000AF230000}"/>
    <cellStyle name="Izlaz 2 2 2 14 8 2" xfId="8677" xr:uid="{00000000-0005-0000-0000-0000B0230000}"/>
    <cellStyle name="Izlaz 2 2 2 14 8 2 2" xfId="16065" xr:uid="{00000000-0005-0000-0000-0000B1230000}"/>
    <cellStyle name="Izlaz 2 2 2 14 8 2 2 2" xfId="16066" xr:uid="{00000000-0005-0000-0000-0000B2230000}"/>
    <cellStyle name="Izlaz 2 2 2 14 8 2 3" xfId="16067" xr:uid="{00000000-0005-0000-0000-0000B3230000}"/>
    <cellStyle name="Izlaz 2 2 2 14 8 2 4" xfId="16068" xr:uid="{00000000-0005-0000-0000-0000B4230000}"/>
    <cellStyle name="Izlaz 2 2 2 14 8 3" xfId="16069" xr:uid="{00000000-0005-0000-0000-0000B5230000}"/>
    <cellStyle name="Izlaz 2 2 2 14 8 3 2" xfId="16070" xr:uid="{00000000-0005-0000-0000-0000B6230000}"/>
    <cellStyle name="Izlaz 2 2 2 14 8 4" xfId="16071" xr:uid="{00000000-0005-0000-0000-0000B7230000}"/>
    <cellStyle name="Izlaz 2 2 2 14 8 5" xfId="16072" xr:uid="{00000000-0005-0000-0000-0000B8230000}"/>
    <cellStyle name="Izlaz 2 2 2 14 9" xfId="4413" xr:uid="{00000000-0005-0000-0000-0000B9230000}"/>
    <cellStyle name="Izlaz 2 2 2 14 9 2" xfId="9085" xr:uid="{00000000-0005-0000-0000-0000BA230000}"/>
    <cellStyle name="Izlaz 2 2 2 14 9 2 2" xfId="16073" xr:uid="{00000000-0005-0000-0000-0000BB230000}"/>
    <cellStyle name="Izlaz 2 2 2 14 9 2 2 2" xfId="16074" xr:uid="{00000000-0005-0000-0000-0000BC230000}"/>
    <cellStyle name="Izlaz 2 2 2 14 9 2 3" xfId="16075" xr:uid="{00000000-0005-0000-0000-0000BD230000}"/>
    <cellStyle name="Izlaz 2 2 2 14 9 2 4" xfId="16076" xr:uid="{00000000-0005-0000-0000-0000BE230000}"/>
    <cellStyle name="Izlaz 2 2 2 14 9 3" xfId="16077" xr:uid="{00000000-0005-0000-0000-0000BF230000}"/>
    <cellStyle name="Izlaz 2 2 2 14 9 3 2" xfId="16078" xr:uid="{00000000-0005-0000-0000-0000C0230000}"/>
    <cellStyle name="Izlaz 2 2 2 14 9 4" xfId="16079" xr:uid="{00000000-0005-0000-0000-0000C1230000}"/>
    <cellStyle name="Izlaz 2 2 2 14 9 5" xfId="16080" xr:uid="{00000000-0005-0000-0000-0000C2230000}"/>
    <cellStyle name="Izlaz 2 2 2 15" xfId="753" xr:uid="{00000000-0005-0000-0000-0000C3230000}"/>
    <cellStyle name="Izlaz 2 2 2 15 2" xfId="5446" xr:uid="{00000000-0005-0000-0000-0000C4230000}"/>
    <cellStyle name="Izlaz 2 2 2 15 2 2" xfId="16081" xr:uid="{00000000-0005-0000-0000-0000C5230000}"/>
    <cellStyle name="Izlaz 2 2 2 15 2 2 2" xfId="16082" xr:uid="{00000000-0005-0000-0000-0000C6230000}"/>
    <cellStyle name="Izlaz 2 2 2 15 2 3" xfId="16083" xr:uid="{00000000-0005-0000-0000-0000C7230000}"/>
    <cellStyle name="Izlaz 2 2 2 15 2 4" xfId="16084" xr:uid="{00000000-0005-0000-0000-0000C8230000}"/>
    <cellStyle name="Izlaz 2 2 2 15 3" xfId="16085" xr:uid="{00000000-0005-0000-0000-0000C9230000}"/>
    <cellStyle name="Izlaz 2 2 2 15 3 2" xfId="16086" xr:uid="{00000000-0005-0000-0000-0000CA230000}"/>
    <cellStyle name="Izlaz 2 2 2 15 4" xfId="16087" xr:uid="{00000000-0005-0000-0000-0000CB230000}"/>
    <cellStyle name="Izlaz 2 2 2 15 5" xfId="16088" xr:uid="{00000000-0005-0000-0000-0000CC230000}"/>
    <cellStyle name="Izlaz 2 2 2 16" xfId="1341" xr:uid="{00000000-0005-0000-0000-0000CD230000}"/>
    <cellStyle name="Izlaz 2 2 2 16 2" xfId="6024" xr:uid="{00000000-0005-0000-0000-0000CE230000}"/>
    <cellStyle name="Izlaz 2 2 2 16 2 2" xfId="16089" xr:uid="{00000000-0005-0000-0000-0000CF230000}"/>
    <cellStyle name="Izlaz 2 2 2 16 2 2 2" xfId="16090" xr:uid="{00000000-0005-0000-0000-0000D0230000}"/>
    <cellStyle name="Izlaz 2 2 2 16 2 3" xfId="16091" xr:uid="{00000000-0005-0000-0000-0000D1230000}"/>
    <cellStyle name="Izlaz 2 2 2 16 2 4" xfId="16092" xr:uid="{00000000-0005-0000-0000-0000D2230000}"/>
    <cellStyle name="Izlaz 2 2 2 16 3" xfId="16093" xr:uid="{00000000-0005-0000-0000-0000D3230000}"/>
    <cellStyle name="Izlaz 2 2 2 16 3 2" xfId="16094" xr:uid="{00000000-0005-0000-0000-0000D4230000}"/>
    <cellStyle name="Izlaz 2 2 2 16 4" xfId="16095" xr:uid="{00000000-0005-0000-0000-0000D5230000}"/>
    <cellStyle name="Izlaz 2 2 2 16 5" xfId="16096" xr:uid="{00000000-0005-0000-0000-0000D6230000}"/>
    <cellStyle name="Izlaz 2 2 2 17" xfId="1256" xr:uid="{00000000-0005-0000-0000-0000D7230000}"/>
    <cellStyle name="Izlaz 2 2 2 17 2" xfId="5939" xr:uid="{00000000-0005-0000-0000-0000D8230000}"/>
    <cellStyle name="Izlaz 2 2 2 17 2 2" xfId="16097" xr:uid="{00000000-0005-0000-0000-0000D9230000}"/>
    <cellStyle name="Izlaz 2 2 2 17 2 2 2" xfId="16098" xr:uid="{00000000-0005-0000-0000-0000DA230000}"/>
    <cellStyle name="Izlaz 2 2 2 17 2 3" xfId="16099" xr:uid="{00000000-0005-0000-0000-0000DB230000}"/>
    <cellStyle name="Izlaz 2 2 2 17 2 4" xfId="16100" xr:uid="{00000000-0005-0000-0000-0000DC230000}"/>
    <cellStyle name="Izlaz 2 2 2 17 3" xfId="16101" xr:uid="{00000000-0005-0000-0000-0000DD230000}"/>
    <cellStyle name="Izlaz 2 2 2 17 3 2" xfId="16102" xr:uid="{00000000-0005-0000-0000-0000DE230000}"/>
    <cellStyle name="Izlaz 2 2 2 17 4" xfId="16103" xr:uid="{00000000-0005-0000-0000-0000DF230000}"/>
    <cellStyle name="Izlaz 2 2 2 17 5" xfId="16104" xr:uid="{00000000-0005-0000-0000-0000E0230000}"/>
    <cellStyle name="Izlaz 2 2 2 18" xfId="1227" xr:uid="{00000000-0005-0000-0000-0000E1230000}"/>
    <cellStyle name="Izlaz 2 2 2 18 2" xfId="5911" xr:uid="{00000000-0005-0000-0000-0000E2230000}"/>
    <cellStyle name="Izlaz 2 2 2 18 2 2" xfId="16105" xr:uid="{00000000-0005-0000-0000-0000E3230000}"/>
    <cellStyle name="Izlaz 2 2 2 18 2 2 2" xfId="16106" xr:uid="{00000000-0005-0000-0000-0000E4230000}"/>
    <cellStyle name="Izlaz 2 2 2 18 2 3" xfId="16107" xr:uid="{00000000-0005-0000-0000-0000E5230000}"/>
    <cellStyle name="Izlaz 2 2 2 18 2 4" xfId="16108" xr:uid="{00000000-0005-0000-0000-0000E6230000}"/>
    <cellStyle name="Izlaz 2 2 2 18 3" xfId="16109" xr:uid="{00000000-0005-0000-0000-0000E7230000}"/>
    <cellStyle name="Izlaz 2 2 2 18 3 2" xfId="16110" xr:uid="{00000000-0005-0000-0000-0000E8230000}"/>
    <cellStyle name="Izlaz 2 2 2 18 4" xfId="16111" xr:uid="{00000000-0005-0000-0000-0000E9230000}"/>
    <cellStyle name="Izlaz 2 2 2 18 5" xfId="16112" xr:uid="{00000000-0005-0000-0000-0000EA230000}"/>
    <cellStyle name="Izlaz 2 2 2 19" xfId="1846" xr:uid="{00000000-0005-0000-0000-0000EB230000}"/>
    <cellStyle name="Izlaz 2 2 2 19 2" xfId="6528" xr:uid="{00000000-0005-0000-0000-0000EC230000}"/>
    <cellStyle name="Izlaz 2 2 2 19 2 2" xfId="16113" xr:uid="{00000000-0005-0000-0000-0000ED230000}"/>
    <cellStyle name="Izlaz 2 2 2 19 2 2 2" xfId="16114" xr:uid="{00000000-0005-0000-0000-0000EE230000}"/>
    <cellStyle name="Izlaz 2 2 2 19 2 3" xfId="16115" xr:uid="{00000000-0005-0000-0000-0000EF230000}"/>
    <cellStyle name="Izlaz 2 2 2 19 2 4" xfId="16116" xr:uid="{00000000-0005-0000-0000-0000F0230000}"/>
    <cellStyle name="Izlaz 2 2 2 19 3" xfId="16117" xr:uid="{00000000-0005-0000-0000-0000F1230000}"/>
    <cellStyle name="Izlaz 2 2 2 19 3 2" xfId="16118" xr:uid="{00000000-0005-0000-0000-0000F2230000}"/>
    <cellStyle name="Izlaz 2 2 2 19 4" xfId="16119" xr:uid="{00000000-0005-0000-0000-0000F3230000}"/>
    <cellStyle name="Izlaz 2 2 2 19 5" xfId="16120" xr:uid="{00000000-0005-0000-0000-0000F4230000}"/>
    <cellStyle name="Izlaz 2 2 2 2" xfId="503" xr:uid="{00000000-0005-0000-0000-0000F5230000}"/>
    <cellStyle name="Izlaz 2 2 2 2 10" xfId="4105" xr:uid="{00000000-0005-0000-0000-0000F6230000}"/>
    <cellStyle name="Izlaz 2 2 2 2 10 2" xfId="8777" xr:uid="{00000000-0005-0000-0000-0000F7230000}"/>
    <cellStyle name="Izlaz 2 2 2 2 10 2 2" xfId="16121" xr:uid="{00000000-0005-0000-0000-0000F8230000}"/>
    <cellStyle name="Izlaz 2 2 2 2 10 2 2 2" xfId="16122" xr:uid="{00000000-0005-0000-0000-0000F9230000}"/>
    <cellStyle name="Izlaz 2 2 2 2 10 2 3" xfId="16123" xr:uid="{00000000-0005-0000-0000-0000FA230000}"/>
    <cellStyle name="Izlaz 2 2 2 2 10 2 4" xfId="16124" xr:uid="{00000000-0005-0000-0000-0000FB230000}"/>
    <cellStyle name="Izlaz 2 2 2 2 10 3" xfId="16125" xr:uid="{00000000-0005-0000-0000-0000FC230000}"/>
    <cellStyle name="Izlaz 2 2 2 2 10 3 2" xfId="16126" xr:uid="{00000000-0005-0000-0000-0000FD230000}"/>
    <cellStyle name="Izlaz 2 2 2 2 10 4" xfId="16127" xr:uid="{00000000-0005-0000-0000-0000FE230000}"/>
    <cellStyle name="Izlaz 2 2 2 2 10 5" xfId="16128" xr:uid="{00000000-0005-0000-0000-0000FF230000}"/>
    <cellStyle name="Izlaz 2 2 2 2 11" xfId="4533" xr:uid="{00000000-0005-0000-0000-000000240000}"/>
    <cellStyle name="Izlaz 2 2 2 2 11 2" xfId="9131" xr:uid="{00000000-0005-0000-0000-000001240000}"/>
    <cellStyle name="Izlaz 2 2 2 2 11 2 2" xfId="16129" xr:uid="{00000000-0005-0000-0000-000002240000}"/>
    <cellStyle name="Izlaz 2 2 2 2 11 2 2 2" xfId="16130" xr:uid="{00000000-0005-0000-0000-000003240000}"/>
    <cellStyle name="Izlaz 2 2 2 2 11 2 3" xfId="16131" xr:uid="{00000000-0005-0000-0000-000004240000}"/>
    <cellStyle name="Izlaz 2 2 2 2 11 2 4" xfId="16132" xr:uid="{00000000-0005-0000-0000-000005240000}"/>
    <cellStyle name="Izlaz 2 2 2 2 11 3" xfId="16133" xr:uid="{00000000-0005-0000-0000-000006240000}"/>
    <cellStyle name="Izlaz 2 2 2 2 11 3 2" xfId="16134" xr:uid="{00000000-0005-0000-0000-000007240000}"/>
    <cellStyle name="Izlaz 2 2 2 2 11 4" xfId="16135" xr:uid="{00000000-0005-0000-0000-000008240000}"/>
    <cellStyle name="Izlaz 2 2 2 2 11 5" xfId="16136" xr:uid="{00000000-0005-0000-0000-000009240000}"/>
    <cellStyle name="Izlaz 2 2 2 2 12" xfId="5251" xr:uid="{00000000-0005-0000-0000-00000A240000}"/>
    <cellStyle name="Izlaz 2 2 2 2 12 2" xfId="16137" xr:uid="{00000000-0005-0000-0000-00000B240000}"/>
    <cellStyle name="Izlaz 2 2 2 2 12 2 2" xfId="16138" xr:uid="{00000000-0005-0000-0000-00000C240000}"/>
    <cellStyle name="Izlaz 2 2 2 2 12 3" xfId="16139" xr:uid="{00000000-0005-0000-0000-00000D240000}"/>
    <cellStyle name="Izlaz 2 2 2 2 12 4" xfId="16140" xr:uid="{00000000-0005-0000-0000-00000E240000}"/>
    <cellStyle name="Izlaz 2 2 2 2 13" xfId="16141" xr:uid="{00000000-0005-0000-0000-00000F240000}"/>
    <cellStyle name="Izlaz 2 2 2 2 13 2" xfId="16142" xr:uid="{00000000-0005-0000-0000-000010240000}"/>
    <cellStyle name="Izlaz 2 2 2 2 14" xfId="16143" xr:uid="{00000000-0005-0000-0000-000011240000}"/>
    <cellStyle name="Izlaz 2 2 2 2 15" xfId="16144" xr:uid="{00000000-0005-0000-0000-000012240000}"/>
    <cellStyle name="Izlaz 2 2 2 2 2" xfId="856" xr:uid="{00000000-0005-0000-0000-000013240000}"/>
    <cellStyle name="Izlaz 2 2 2 2 2 2" xfId="5549" xr:uid="{00000000-0005-0000-0000-000014240000}"/>
    <cellStyle name="Izlaz 2 2 2 2 2 2 2" xfId="16145" xr:uid="{00000000-0005-0000-0000-000015240000}"/>
    <cellStyle name="Izlaz 2 2 2 2 2 2 2 2" xfId="16146" xr:uid="{00000000-0005-0000-0000-000016240000}"/>
    <cellStyle name="Izlaz 2 2 2 2 2 2 3" xfId="16147" xr:uid="{00000000-0005-0000-0000-000017240000}"/>
    <cellStyle name="Izlaz 2 2 2 2 2 2 4" xfId="16148" xr:uid="{00000000-0005-0000-0000-000018240000}"/>
    <cellStyle name="Izlaz 2 2 2 2 2 3" xfId="16149" xr:uid="{00000000-0005-0000-0000-000019240000}"/>
    <cellStyle name="Izlaz 2 2 2 2 2 3 2" xfId="16150" xr:uid="{00000000-0005-0000-0000-00001A240000}"/>
    <cellStyle name="Izlaz 2 2 2 2 2 4" xfId="16151" xr:uid="{00000000-0005-0000-0000-00001B240000}"/>
    <cellStyle name="Izlaz 2 2 2 2 2 5" xfId="16152" xr:uid="{00000000-0005-0000-0000-00001C240000}"/>
    <cellStyle name="Izlaz 2 2 2 2 3" xfId="1457" xr:uid="{00000000-0005-0000-0000-00001D240000}"/>
    <cellStyle name="Izlaz 2 2 2 2 3 2" xfId="6140" xr:uid="{00000000-0005-0000-0000-00001E240000}"/>
    <cellStyle name="Izlaz 2 2 2 2 3 2 2" xfId="16153" xr:uid="{00000000-0005-0000-0000-00001F240000}"/>
    <cellStyle name="Izlaz 2 2 2 2 3 2 2 2" xfId="16154" xr:uid="{00000000-0005-0000-0000-000020240000}"/>
    <cellStyle name="Izlaz 2 2 2 2 3 2 3" xfId="16155" xr:uid="{00000000-0005-0000-0000-000021240000}"/>
    <cellStyle name="Izlaz 2 2 2 2 3 2 4" xfId="16156" xr:uid="{00000000-0005-0000-0000-000022240000}"/>
    <cellStyle name="Izlaz 2 2 2 2 3 3" xfId="16157" xr:uid="{00000000-0005-0000-0000-000023240000}"/>
    <cellStyle name="Izlaz 2 2 2 2 3 3 2" xfId="16158" xr:uid="{00000000-0005-0000-0000-000024240000}"/>
    <cellStyle name="Izlaz 2 2 2 2 3 4" xfId="16159" xr:uid="{00000000-0005-0000-0000-000025240000}"/>
    <cellStyle name="Izlaz 2 2 2 2 3 5" xfId="16160" xr:uid="{00000000-0005-0000-0000-000026240000}"/>
    <cellStyle name="Izlaz 2 2 2 2 4" xfId="1873" xr:uid="{00000000-0005-0000-0000-000027240000}"/>
    <cellStyle name="Izlaz 2 2 2 2 4 2" xfId="6555" xr:uid="{00000000-0005-0000-0000-000028240000}"/>
    <cellStyle name="Izlaz 2 2 2 2 4 2 2" xfId="16161" xr:uid="{00000000-0005-0000-0000-000029240000}"/>
    <cellStyle name="Izlaz 2 2 2 2 4 2 2 2" xfId="16162" xr:uid="{00000000-0005-0000-0000-00002A240000}"/>
    <cellStyle name="Izlaz 2 2 2 2 4 2 3" xfId="16163" xr:uid="{00000000-0005-0000-0000-00002B240000}"/>
    <cellStyle name="Izlaz 2 2 2 2 4 2 4" xfId="16164" xr:uid="{00000000-0005-0000-0000-00002C240000}"/>
    <cellStyle name="Izlaz 2 2 2 2 4 3" xfId="16165" xr:uid="{00000000-0005-0000-0000-00002D240000}"/>
    <cellStyle name="Izlaz 2 2 2 2 4 3 2" xfId="16166" xr:uid="{00000000-0005-0000-0000-00002E240000}"/>
    <cellStyle name="Izlaz 2 2 2 2 4 4" xfId="16167" xr:uid="{00000000-0005-0000-0000-00002F240000}"/>
    <cellStyle name="Izlaz 2 2 2 2 4 5" xfId="16168" xr:uid="{00000000-0005-0000-0000-000030240000}"/>
    <cellStyle name="Izlaz 2 2 2 2 5" xfId="2275" xr:uid="{00000000-0005-0000-0000-000031240000}"/>
    <cellStyle name="Izlaz 2 2 2 2 5 2" xfId="6954" xr:uid="{00000000-0005-0000-0000-000032240000}"/>
    <cellStyle name="Izlaz 2 2 2 2 5 2 2" xfId="16169" xr:uid="{00000000-0005-0000-0000-000033240000}"/>
    <cellStyle name="Izlaz 2 2 2 2 5 2 2 2" xfId="16170" xr:uid="{00000000-0005-0000-0000-000034240000}"/>
    <cellStyle name="Izlaz 2 2 2 2 5 2 3" xfId="16171" xr:uid="{00000000-0005-0000-0000-000035240000}"/>
    <cellStyle name="Izlaz 2 2 2 2 5 2 4" xfId="16172" xr:uid="{00000000-0005-0000-0000-000036240000}"/>
    <cellStyle name="Izlaz 2 2 2 2 5 3" xfId="16173" xr:uid="{00000000-0005-0000-0000-000037240000}"/>
    <cellStyle name="Izlaz 2 2 2 2 5 3 2" xfId="16174" xr:uid="{00000000-0005-0000-0000-000038240000}"/>
    <cellStyle name="Izlaz 2 2 2 2 5 4" xfId="16175" xr:uid="{00000000-0005-0000-0000-000039240000}"/>
    <cellStyle name="Izlaz 2 2 2 2 5 5" xfId="16176" xr:uid="{00000000-0005-0000-0000-00003A240000}"/>
    <cellStyle name="Izlaz 2 2 2 2 6" xfId="2685" xr:uid="{00000000-0005-0000-0000-00003B240000}"/>
    <cellStyle name="Izlaz 2 2 2 2 6 2" xfId="7363" xr:uid="{00000000-0005-0000-0000-00003C240000}"/>
    <cellStyle name="Izlaz 2 2 2 2 6 2 2" xfId="16177" xr:uid="{00000000-0005-0000-0000-00003D240000}"/>
    <cellStyle name="Izlaz 2 2 2 2 6 2 2 2" xfId="16178" xr:uid="{00000000-0005-0000-0000-00003E240000}"/>
    <cellStyle name="Izlaz 2 2 2 2 6 2 3" xfId="16179" xr:uid="{00000000-0005-0000-0000-00003F240000}"/>
    <cellStyle name="Izlaz 2 2 2 2 6 2 4" xfId="16180" xr:uid="{00000000-0005-0000-0000-000040240000}"/>
    <cellStyle name="Izlaz 2 2 2 2 6 3" xfId="16181" xr:uid="{00000000-0005-0000-0000-000041240000}"/>
    <cellStyle name="Izlaz 2 2 2 2 6 3 2" xfId="16182" xr:uid="{00000000-0005-0000-0000-000042240000}"/>
    <cellStyle name="Izlaz 2 2 2 2 6 4" xfId="16183" xr:uid="{00000000-0005-0000-0000-000043240000}"/>
    <cellStyle name="Izlaz 2 2 2 2 6 5" xfId="16184" xr:uid="{00000000-0005-0000-0000-000044240000}"/>
    <cellStyle name="Izlaz 2 2 2 2 7" xfId="1224" xr:uid="{00000000-0005-0000-0000-000045240000}"/>
    <cellStyle name="Izlaz 2 2 2 2 7 2" xfId="5908" xr:uid="{00000000-0005-0000-0000-000046240000}"/>
    <cellStyle name="Izlaz 2 2 2 2 7 2 2" xfId="16185" xr:uid="{00000000-0005-0000-0000-000047240000}"/>
    <cellStyle name="Izlaz 2 2 2 2 7 2 2 2" xfId="16186" xr:uid="{00000000-0005-0000-0000-000048240000}"/>
    <cellStyle name="Izlaz 2 2 2 2 7 2 3" xfId="16187" xr:uid="{00000000-0005-0000-0000-000049240000}"/>
    <cellStyle name="Izlaz 2 2 2 2 7 2 4" xfId="16188" xr:uid="{00000000-0005-0000-0000-00004A240000}"/>
    <cellStyle name="Izlaz 2 2 2 2 7 3" xfId="16189" xr:uid="{00000000-0005-0000-0000-00004B240000}"/>
    <cellStyle name="Izlaz 2 2 2 2 7 3 2" xfId="16190" xr:uid="{00000000-0005-0000-0000-00004C240000}"/>
    <cellStyle name="Izlaz 2 2 2 2 7 4" xfId="16191" xr:uid="{00000000-0005-0000-0000-00004D240000}"/>
    <cellStyle name="Izlaz 2 2 2 2 7 5" xfId="16192" xr:uid="{00000000-0005-0000-0000-00004E240000}"/>
    <cellStyle name="Izlaz 2 2 2 2 8" xfId="3249" xr:uid="{00000000-0005-0000-0000-00004F240000}"/>
    <cellStyle name="Izlaz 2 2 2 2 8 2" xfId="7925" xr:uid="{00000000-0005-0000-0000-000050240000}"/>
    <cellStyle name="Izlaz 2 2 2 2 8 2 2" xfId="16193" xr:uid="{00000000-0005-0000-0000-000051240000}"/>
    <cellStyle name="Izlaz 2 2 2 2 8 2 2 2" xfId="16194" xr:uid="{00000000-0005-0000-0000-000052240000}"/>
    <cellStyle name="Izlaz 2 2 2 2 8 2 3" xfId="16195" xr:uid="{00000000-0005-0000-0000-000053240000}"/>
    <cellStyle name="Izlaz 2 2 2 2 8 2 4" xfId="16196" xr:uid="{00000000-0005-0000-0000-000054240000}"/>
    <cellStyle name="Izlaz 2 2 2 2 8 3" xfId="16197" xr:uid="{00000000-0005-0000-0000-000055240000}"/>
    <cellStyle name="Izlaz 2 2 2 2 8 3 2" xfId="16198" xr:uid="{00000000-0005-0000-0000-000056240000}"/>
    <cellStyle name="Izlaz 2 2 2 2 8 4" xfId="16199" xr:uid="{00000000-0005-0000-0000-000057240000}"/>
    <cellStyle name="Izlaz 2 2 2 2 8 5" xfId="16200" xr:uid="{00000000-0005-0000-0000-000058240000}"/>
    <cellStyle name="Izlaz 2 2 2 2 9" xfId="3697" xr:uid="{00000000-0005-0000-0000-000059240000}"/>
    <cellStyle name="Izlaz 2 2 2 2 9 2" xfId="8369" xr:uid="{00000000-0005-0000-0000-00005A240000}"/>
    <cellStyle name="Izlaz 2 2 2 2 9 2 2" xfId="16201" xr:uid="{00000000-0005-0000-0000-00005B240000}"/>
    <cellStyle name="Izlaz 2 2 2 2 9 2 2 2" xfId="16202" xr:uid="{00000000-0005-0000-0000-00005C240000}"/>
    <cellStyle name="Izlaz 2 2 2 2 9 2 3" xfId="16203" xr:uid="{00000000-0005-0000-0000-00005D240000}"/>
    <cellStyle name="Izlaz 2 2 2 2 9 2 4" xfId="16204" xr:uid="{00000000-0005-0000-0000-00005E240000}"/>
    <cellStyle name="Izlaz 2 2 2 2 9 3" xfId="16205" xr:uid="{00000000-0005-0000-0000-00005F240000}"/>
    <cellStyle name="Izlaz 2 2 2 2 9 3 2" xfId="16206" xr:uid="{00000000-0005-0000-0000-000060240000}"/>
    <cellStyle name="Izlaz 2 2 2 2 9 4" xfId="16207" xr:uid="{00000000-0005-0000-0000-000061240000}"/>
    <cellStyle name="Izlaz 2 2 2 2 9 5" xfId="16208" xr:uid="{00000000-0005-0000-0000-000062240000}"/>
    <cellStyle name="Izlaz 2 2 2 20" xfId="2745" xr:uid="{00000000-0005-0000-0000-000063240000}"/>
    <cellStyle name="Izlaz 2 2 2 20 2" xfId="7423" xr:uid="{00000000-0005-0000-0000-000064240000}"/>
    <cellStyle name="Izlaz 2 2 2 20 2 2" xfId="16209" xr:uid="{00000000-0005-0000-0000-000065240000}"/>
    <cellStyle name="Izlaz 2 2 2 20 2 2 2" xfId="16210" xr:uid="{00000000-0005-0000-0000-000066240000}"/>
    <cellStyle name="Izlaz 2 2 2 20 2 3" xfId="16211" xr:uid="{00000000-0005-0000-0000-000067240000}"/>
    <cellStyle name="Izlaz 2 2 2 20 2 4" xfId="16212" xr:uid="{00000000-0005-0000-0000-000068240000}"/>
    <cellStyle name="Izlaz 2 2 2 20 3" xfId="16213" xr:uid="{00000000-0005-0000-0000-000069240000}"/>
    <cellStyle name="Izlaz 2 2 2 20 3 2" xfId="16214" xr:uid="{00000000-0005-0000-0000-00006A240000}"/>
    <cellStyle name="Izlaz 2 2 2 20 4" xfId="16215" xr:uid="{00000000-0005-0000-0000-00006B240000}"/>
    <cellStyle name="Izlaz 2 2 2 20 5" xfId="16216" xr:uid="{00000000-0005-0000-0000-00006C240000}"/>
    <cellStyle name="Izlaz 2 2 2 21" xfId="3594" xr:uid="{00000000-0005-0000-0000-00006D240000}"/>
    <cellStyle name="Izlaz 2 2 2 21 2" xfId="8266" xr:uid="{00000000-0005-0000-0000-00006E240000}"/>
    <cellStyle name="Izlaz 2 2 2 21 2 2" xfId="16217" xr:uid="{00000000-0005-0000-0000-00006F240000}"/>
    <cellStyle name="Izlaz 2 2 2 21 2 2 2" xfId="16218" xr:uid="{00000000-0005-0000-0000-000070240000}"/>
    <cellStyle name="Izlaz 2 2 2 21 2 3" xfId="16219" xr:uid="{00000000-0005-0000-0000-000071240000}"/>
    <cellStyle name="Izlaz 2 2 2 21 2 4" xfId="16220" xr:uid="{00000000-0005-0000-0000-000072240000}"/>
    <cellStyle name="Izlaz 2 2 2 21 3" xfId="16221" xr:uid="{00000000-0005-0000-0000-000073240000}"/>
    <cellStyle name="Izlaz 2 2 2 21 3 2" xfId="16222" xr:uid="{00000000-0005-0000-0000-000074240000}"/>
    <cellStyle name="Izlaz 2 2 2 21 4" xfId="16223" xr:uid="{00000000-0005-0000-0000-000075240000}"/>
    <cellStyle name="Izlaz 2 2 2 21 5" xfId="16224" xr:uid="{00000000-0005-0000-0000-000076240000}"/>
    <cellStyle name="Izlaz 2 2 2 22" xfId="3580" xr:uid="{00000000-0005-0000-0000-000077240000}"/>
    <cellStyle name="Izlaz 2 2 2 22 2" xfId="8252" xr:uid="{00000000-0005-0000-0000-000078240000}"/>
    <cellStyle name="Izlaz 2 2 2 22 2 2" xfId="16225" xr:uid="{00000000-0005-0000-0000-000079240000}"/>
    <cellStyle name="Izlaz 2 2 2 22 2 2 2" xfId="16226" xr:uid="{00000000-0005-0000-0000-00007A240000}"/>
    <cellStyle name="Izlaz 2 2 2 22 2 3" xfId="16227" xr:uid="{00000000-0005-0000-0000-00007B240000}"/>
    <cellStyle name="Izlaz 2 2 2 22 2 4" xfId="16228" xr:uid="{00000000-0005-0000-0000-00007C240000}"/>
    <cellStyle name="Izlaz 2 2 2 22 3" xfId="16229" xr:uid="{00000000-0005-0000-0000-00007D240000}"/>
    <cellStyle name="Izlaz 2 2 2 22 3 2" xfId="16230" xr:uid="{00000000-0005-0000-0000-00007E240000}"/>
    <cellStyle name="Izlaz 2 2 2 22 4" xfId="16231" xr:uid="{00000000-0005-0000-0000-00007F240000}"/>
    <cellStyle name="Izlaz 2 2 2 22 5" xfId="16232" xr:uid="{00000000-0005-0000-0000-000080240000}"/>
    <cellStyle name="Izlaz 2 2 2 23" xfId="4430" xr:uid="{00000000-0005-0000-0000-000081240000}"/>
    <cellStyle name="Izlaz 2 2 2 23 2" xfId="9097" xr:uid="{00000000-0005-0000-0000-000082240000}"/>
    <cellStyle name="Izlaz 2 2 2 23 2 2" xfId="16233" xr:uid="{00000000-0005-0000-0000-000083240000}"/>
    <cellStyle name="Izlaz 2 2 2 23 2 2 2" xfId="16234" xr:uid="{00000000-0005-0000-0000-000084240000}"/>
    <cellStyle name="Izlaz 2 2 2 23 2 3" xfId="16235" xr:uid="{00000000-0005-0000-0000-000085240000}"/>
    <cellStyle name="Izlaz 2 2 2 23 2 4" xfId="16236" xr:uid="{00000000-0005-0000-0000-000086240000}"/>
    <cellStyle name="Izlaz 2 2 2 23 3" xfId="16237" xr:uid="{00000000-0005-0000-0000-000087240000}"/>
    <cellStyle name="Izlaz 2 2 2 23 3 2" xfId="16238" xr:uid="{00000000-0005-0000-0000-000088240000}"/>
    <cellStyle name="Izlaz 2 2 2 23 4" xfId="16239" xr:uid="{00000000-0005-0000-0000-000089240000}"/>
    <cellStyle name="Izlaz 2 2 2 23 5" xfId="16240" xr:uid="{00000000-0005-0000-0000-00008A240000}"/>
    <cellStyle name="Izlaz 2 2 2 24" xfId="5059" xr:uid="{00000000-0005-0000-0000-00008B240000}"/>
    <cellStyle name="Izlaz 2 2 2 24 2" xfId="16241" xr:uid="{00000000-0005-0000-0000-00008C240000}"/>
    <cellStyle name="Izlaz 2 2 2 24 2 2" xfId="16242" xr:uid="{00000000-0005-0000-0000-00008D240000}"/>
    <cellStyle name="Izlaz 2 2 2 24 3" xfId="16243" xr:uid="{00000000-0005-0000-0000-00008E240000}"/>
    <cellStyle name="Izlaz 2 2 2 24 4" xfId="16244" xr:uid="{00000000-0005-0000-0000-00008F240000}"/>
    <cellStyle name="Izlaz 2 2 2 25" xfId="16245" xr:uid="{00000000-0005-0000-0000-000090240000}"/>
    <cellStyle name="Izlaz 2 2 2 25 2" xfId="16246" xr:uid="{00000000-0005-0000-0000-000091240000}"/>
    <cellStyle name="Izlaz 2 2 2 26" xfId="16247" xr:uid="{00000000-0005-0000-0000-000092240000}"/>
    <cellStyle name="Izlaz 2 2 2 27" xfId="16248" xr:uid="{00000000-0005-0000-0000-000093240000}"/>
    <cellStyle name="Izlaz 2 2 2 3" xfId="514" xr:uid="{00000000-0005-0000-0000-000094240000}"/>
    <cellStyle name="Izlaz 2 2 2 3 10" xfId="4106" xr:uid="{00000000-0005-0000-0000-000095240000}"/>
    <cellStyle name="Izlaz 2 2 2 3 10 2" xfId="8778" xr:uid="{00000000-0005-0000-0000-000096240000}"/>
    <cellStyle name="Izlaz 2 2 2 3 10 2 2" xfId="16249" xr:uid="{00000000-0005-0000-0000-000097240000}"/>
    <cellStyle name="Izlaz 2 2 2 3 10 2 2 2" xfId="16250" xr:uid="{00000000-0005-0000-0000-000098240000}"/>
    <cellStyle name="Izlaz 2 2 2 3 10 2 3" xfId="16251" xr:uid="{00000000-0005-0000-0000-000099240000}"/>
    <cellStyle name="Izlaz 2 2 2 3 10 2 4" xfId="16252" xr:uid="{00000000-0005-0000-0000-00009A240000}"/>
    <cellStyle name="Izlaz 2 2 2 3 10 3" xfId="16253" xr:uid="{00000000-0005-0000-0000-00009B240000}"/>
    <cellStyle name="Izlaz 2 2 2 3 10 3 2" xfId="16254" xr:uid="{00000000-0005-0000-0000-00009C240000}"/>
    <cellStyle name="Izlaz 2 2 2 3 10 4" xfId="16255" xr:uid="{00000000-0005-0000-0000-00009D240000}"/>
    <cellStyle name="Izlaz 2 2 2 3 10 5" xfId="16256" xr:uid="{00000000-0005-0000-0000-00009E240000}"/>
    <cellStyle name="Izlaz 2 2 2 3 11" xfId="4534" xr:uid="{00000000-0005-0000-0000-00009F240000}"/>
    <cellStyle name="Izlaz 2 2 2 3 11 2" xfId="9132" xr:uid="{00000000-0005-0000-0000-0000A0240000}"/>
    <cellStyle name="Izlaz 2 2 2 3 11 2 2" xfId="16257" xr:uid="{00000000-0005-0000-0000-0000A1240000}"/>
    <cellStyle name="Izlaz 2 2 2 3 11 2 2 2" xfId="16258" xr:uid="{00000000-0005-0000-0000-0000A2240000}"/>
    <cellStyle name="Izlaz 2 2 2 3 11 2 3" xfId="16259" xr:uid="{00000000-0005-0000-0000-0000A3240000}"/>
    <cellStyle name="Izlaz 2 2 2 3 11 2 4" xfId="16260" xr:uid="{00000000-0005-0000-0000-0000A4240000}"/>
    <cellStyle name="Izlaz 2 2 2 3 11 3" xfId="16261" xr:uid="{00000000-0005-0000-0000-0000A5240000}"/>
    <cellStyle name="Izlaz 2 2 2 3 11 3 2" xfId="16262" xr:uid="{00000000-0005-0000-0000-0000A6240000}"/>
    <cellStyle name="Izlaz 2 2 2 3 11 4" xfId="16263" xr:uid="{00000000-0005-0000-0000-0000A7240000}"/>
    <cellStyle name="Izlaz 2 2 2 3 11 5" xfId="16264" xr:uid="{00000000-0005-0000-0000-0000A8240000}"/>
    <cellStyle name="Izlaz 2 2 2 3 12" xfId="5261" xr:uid="{00000000-0005-0000-0000-0000A9240000}"/>
    <cellStyle name="Izlaz 2 2 2 3 12 2" xfId="16265" xr:uid="{00000000-0005-0000-0000-0000AA240000}"/>
    <cellStyle name="Izlaz 2 2 2 3 12 2 2" xfId="16266" xr:uid="{00000000-0005-0000-0000-0000AB240000}"/>
    <cellStyle name="Izlaz 2 2 2 3 12 3" xfId="16267" xr:uid="{00000000-0005-0000-0000-0000AC240000}"/>
    <cellStyle name="Izlaz 2 2 2 3 12 4" xfId="16268" xr:uid="{00000000-0005-0000-0000-0000AD240000}"/>
    <cellStyle name="Izlaz 2 2 2 3 13" xfId="16269" xr:uid="{00000000-0005-0000-0000-0000AE240000}"/>
    <cellStyle name="Izlaz 2 2 2 3 13 2" xfId="16270" xr:uid="{00000000-0005-0000-0000-0000AF240000}"/>
    <cellStyle name="Izlaz 2 2 2 3 14" xfId="16271" xr:uid="{00000000-0005-0000-0000-0000B0240000}"/>
    <cellStyle name="Izlaz 2 2 2 3 15" xfId="16272" xr:uid="{00000000-0005-0000-0000-0000B1240000}"/>
    <cellStyle name="Izlaz 2 2 2 3 2" xfId="857" xr:uid="{00000000-0005-0000-0000-0000B2240000}"/>
    <cellStyle name="Izlaz 2 2 2 3 2 2" xfId="5550" xr:uid="{00000000-0005-0000-0000-0000B3240000}"/>
    <cellStyle name="Izlaz 2 2 2 3 2 2 2" xfId="16273" xr:uid="{00000000-0005-0000-0000-0000B4240000}"/>
    <cellStyle name="Izlaz 2 2 2 3 2 2 2 2" xfId="16274" xr:uid="{00000000-0005-0000-0000-0000B5240000}"/>
    <cellStyle name="Izlaz 2 2 2 3 2 2 3" xfId="16275" xr:uid="{00000000-0005-0000-0000-0000B6240000}"/>
    <cellStyle name="Izlaz 2 2 2 3 2 2 4" xfId="16276" xr:uid="{00000000-0005-0000-0000-0000B7240000}"/>
    <cellStyle name="Izlaz 2 2 2 3 2 3" xfId="16277" xr:uid="{00000000-0005-0000-0000-0000B8240000}"/>
    <cellStyle name="Izlaz 2 2 2 3 2 3 2" xfId="16278" xr:uid="{00000000-0005-0000-0000-0000B9240000}"/>
    <cellStyle name="Izlaz 2 2 2 3 2 4" xfId="16279" xr:uid="{00000000-0005-0000-0000-0000BA240000}"/>
    <cellStyle name="Izlaz 2 2 2 3 2 5" xfId="16280" xr:uid="{00000000-0005-0000-0000-0000BB240000}"/>
    <cellStyle name="Izlaz 2 2 2 3 3" xfId="1458" xr:uid="{00000000-0005-0000-0000-0000BC240000}"/>
    <cellStyle name="Izlaz 2 2 2 3 3 2" xfId="6141" xr:uid="{00000000-0005-0000-0000-0000BD240000}"/>
    <cellStyle name="Izlaz 2 2 2 3 3 2 2" xfId="16281" xr:uid="{00000000-0005-0000-0000-0000BE240000}"/>
    <cellStyle name="Izlaz 2 2 2 3 3 2 2 2" xfId="16282" xr:uid="{00000000-0005-0000-0000-0000BF240000}"/>
    <cellStyle name="Izlaz 2 2 2 3 3 2 3" xfId="16283" xr:uid="{00000000-0005-0000-0000-0000C0240000}"/>
    <cellStyle name="Izlaz 2 2 2 3 3 2 4" xfId="16284" xr:uid="{00000000-0005-0000-0000-0000C1240000}"/>
    <cellStyle name="Izlaz 2 2 2 3 3 3" xfId="16285" xr:uid="{00000000-0005-0000-0000-0000C2240000}"/>
    <cellStyle name="Izlaz 2 2 2 3 3 3 2" xfId="16286" xr:uid="{00000000-0005-0000-0000-0000C3240000}"/>
    <cellStyle name="Izlaz 2 2 2 3 3 4" xfId="16287" xr:uid="{00000000-0005-0000-0000-0000C4240000}"/>
    <cellStyle name="Izlaz 2 2 2 3 3 5" xfId="16288" xr:uid="{00000000-0005-0000-0000-0000C5240000}"/>
    <cellStyle name="Izlaz 2 2 2 3 4" xfId="1874" xr:uid="{00000000-0005-0000-0000-0000C6240000}"/>
    <cellStyle name="Izlaz 2 2 2 3 4 2" xfId="6556" xr:uid="{00000000-0005-0000-0000-0000C7240000}"/>
    <cellStyle name="Izlaz 2 2 2 3 4 2 2" xfId="16289" xr:uid="{00000000-0005-0000-0000-0000C8240000}"/>
    <cellStyle name="Izlaz 2 2 2 3 4 2 2 2" xfId="16290" xr:uid="{00000000-0005-0000-0000-0000C9240000}"/>
    <cellStyle name="Izlaz 2 2 2 3 4 2 3" xfId="16291" xr:uid="{00000000-0005-0000-0000-0000CA240000}"/>
    <cellStyle name="Izlaz 2 2 2 3 4 2 4" xfId="16292" xr:uid="{00000000-0005-0000-0000-0000CB240000}"/>
    <cellStyle name="Izlaz 2 2 2 3 4 3" xfId="16293" xr:uid="{00000000-0005-0000-0000-0000CC240000}"/>
    <cellStyle name="Izlaz 2 2 2 3 4 3 2" xfId="16294" xr:uid="{00000000-0005-0000-0000-0000CD240000}"/>
    <cellStyle name="Izlaz 2 2 2 3 4 4" xfId="16295" xr:uid="{00000000-0005-0000-0000-0000CE240000}"/>
    <cellStyle name="Izlaz 2 2 2 3 4 5" xfId="16296" xr:uid="{00000000-0005-0000-0000-0000CF240000}"/>
    <cellStyle name="Izlaz 2 2 2 3 5" xfId="2276" xr:uid="{00000000-0005-0000-0000-0000D0240000}"/>
    <cellStyle name="Izlaz 2 2 2 3 5 2" xfId="6955" xr:uid="{00000000-0005-0000-0000-0000D1240000}"/>
    <cellStyle name="Izlaz 2 2 2 3 5 2 2" xfId="16297" xr:uid="{00000000-0005-0000-0000-0000D2240000}"/>
    <cellStyle name="Izlaz 2 2 2 3 5 2 2 2" xfId="16298" xr:uid="{00000000-0005-0000-0000-0000D3240000}"/>
    <cellStyle name="Izlaz 2 2 2 3 5 2 3" xfId="16299" xr:uid="{00000000-0005-0000-0000-0000D4240000}"/>
    <cellStyle name="Izlaz 2 2 2 3 5 2 4" xfId="16300" xr:uid="{00000000-0005-0000-0000-0000D5240000}"/>
    <cellStyle name="Izlaz 2 2 2 3 5 3" xfId="16301" xr:uid="{00000000-0005-0000-0000-0000D6240000}"/>
    <cellStyle name="Izlaz 2 2 2 3 5 3 2" xfId="16302" xr:uid="{00000000-0005-0000-0000-0000D7240000}"/>
    <cellStyle name="Izlaz 2 2 2 3 5 4" xfId="16303" xr:uid="{00000000-0005-0000-0000-0000D8240000}"/>
    <cellStyle name="Izlaz 2 2 2 3 5 5" xfId="16304" xr:uid="{00000000-0005-0000-0000-0000D9240000}"/>
    <cellStyle name="Izlaz 2 2 2 3 6" xfId="2686" xr:uid="{00000000-0005-0000-0000-0000DA240000}"/>
    <cellStyle name="Izlaz 2 2 2 3 6 2" xfId="7364" xr:uid="{00000000-0005-0000-0000-0000DB240000}"/>
    <cellStyle name="Izlaz 2 2 2 3 6 2 2" xfId="16305" xr:uid="{00000000-0005-0000-0000-0000DC240000}"/>
    <cellStyle name="Izlaz 2 2 2 3 6 2 2 2" xfId="16306" xr:uid="{00000000-0005-0000-0000-0000DD240000}"/>
    <cellStyle name="Izlaz 2 2 2 3 6 2 3" xfId="16307" xr:uid="{00000000-0005-0000-0000-0000DE240000}"/>
    <cellStyle name="Izlaz 2 2 2 3 6 2 4" xfId="16308" xr:uid="{00000000-0005-0000-0000-0000DF240000}"/>
    <cellStyle name="Izlaz 2 2 2 3 6 3" xfId="16309" xr:uid="{00000000-0005-0000-0000-0000E0240000}"/>
    <cellStyle name="Izlaz 2 2 2 3 6 3 2" xfId="16310" xr:uid="{00000000-0005-0000-0000-0000E1240000}"/>
    <cellStyle name="Izlaz 2 2 2 3 6 4" xfId="16311" xr:uid="{00000000-0005-0000-0000-0000E2240000}"/>
    <cellStyle name="Izlaz 2 2 2 3 6 5" xfId="16312" xr:uid="{00000000-0005-0000-0000-0000E3240000}"/>
    <cellStyle name="Izlaz 2 2 2 3 7" xfId="1249" xr:uid="{00000000-0005-0000-0000-0000E4240000}"/>
    <cellStyle name="Izlaz 2 2 2 3 7 2" xfId="5932" xr:uid="{00000000-0005-0000-0000-0000E5240000}"/>
    <cellStyle name="Izlaz 2 2 2 3 7 2 2" xfId="16313" xr:uid="{00000000-0005-0000-0000-0000E6240000}"/>
    <cellStyle name="Izlaz 2 2 2 3 7 2 2 2" xfId="16314" xr:uid="{00000000-0005-0000-0000-0000E7240000}"/>
    <cellStyle name="Izlaz 2 2 2 3 7 2 3" xfId="16315" xr:uid="{00000000-0005-0000-0000-0000E8240000}"/>
    <cellStyle name="Izlaz 2 2 2 3 7 2 4" xfId="16316" xr:uid="{00000000-0005-0000-0000-0000E9240000}"/>
    <cellStyle name="Izlaz 2 2 2 3 7 3" xfId="16317" xr:uid="{00000000-0005-0000-0000-0000EA240000}"/>
    <cellStyle name="Izlaz 2 2 2 3 7 3 2" xfId="16318" xr:uid="{00000000-0005-0000-0000-0000EB240000}"/>
    <cellStyle name="Izlaz 2 2 2 3 7 4" xfId="16319" xr:uid="{00000000-0005-0000-0000-0000EC240000}"/>
    <cellStyle name="Izlaz 2 2 2 3 7 5" xfId="16320" xr:uid="{00000000-0005-0000-0000-0000ED240000}"/>
    <cellStyle name="Izlaz 2 2 2 3 8" xfId="3250" xr:uid="{00000000-0005-0000-0000-0000EE240000}"/>
    <cellStyle name="Izlaz 2 2 2 3 8 2" xfId="7926" xr:uid="{00000000-0005-0000-0000-0000EF240000}"/>
    <cellStyle name="Izlaz 2 2 2 3 8 2 2" xfId="16321" xr:uid="{00000000-0005-0000-0000-0000F0240000}"/>
    <cellStyle name="Izlaz 2 2 2 3 8 2 2 2" xfId="16322" xr:uid="{00000000-0005-0000-0000-0000F1240000}"/>
    <cellStyle name="Izlaz 2 2 2 3 8 2 3" xfId="16323" xr:uid="{00000000-0005-0000-0000-0000F2240000}"/>
    <cellStyle name="Izlaz 2 2 2 3 8 2 4" xfId="16324" xr:uid="{00000000-0005-0000-0000-0000F3240000}"/>
    <cellStyle name="Izlaz 2 2 2 3 8 3" xfId="16325" xr:uid="{00000000-0005-0000-0000-0000F4240000}"/>
    <cellStyle name="Izlaz 2 2 2 3 8 3 2" xfId="16326" xr:uid="{00000000-0005-0000-0000-0000F5240000}"/>
    <cellStyle name="Izlaz 2 2 2 3 8 4" xfId="16327" xr:uid="{00000000-0005-0000-0000-0000F6240000}"/>
    <cellStyle name="Izlaz 2 2 2 3 8 5" xfId="16328" xr:uid="{00000000-0005-0000-0000-0000F7240000}"/>
    <cellStyle name="Izlaz 2 2 2 3 9" xfId="3698" xr:uid="{00000000-0005-0000-0000-0000F8240000}"/>
    <cellStyle name="Izlaz 2 2 2 3 9 2" xfId="8370" xr:uid="{00000000-0005-0000-0000-0000F9240000}"/>
    <cellStyle name="Izlaz 2 2 2 3 9 2 2" xfId="16329" xr:uid="{00000000-0005-0000-0000-0000FA240000}"/>
    <cellStyle name="Izlaz 2 2 2 3 9 2 2 2" xfId="16330" xr:uid="{00000000-0005-0000-0000-0000FB240000}"/>
    <cellStyle name="Izlaz 2 2 2 3 9 2 3" xfId="16331" xr:uid="{00000000-0005-0000-0000-0000FC240000}"/>
    <cellStyle name="Izlaz 2 2 2 3 9 2 4" xfId="16332" xr:uid="{00000000-0005-0000-0000-0000FD240000}"/>
    <cellStyle name="Izlaz 2 2 2 3 9 3" xfId="16333" xr:uid="{00000000-0005-0000-0000-0000FE240000}"/>
    <cellStyle name="Izlaz 2 2 2 3 9 3 2" xfId="16334" xr:uid="{00000000-0005-0000-0000-0000FF240000}"/>
    <cellStyle name="Izlaz 2 2 2 3 9 4" xfId="16335" xr:uid="{00000000-0005-0000-0000-000000250000}"/>
    <cellStyle name="Izlaz 2 2 2 3 9 5" xfId="16336" xr:uid="{00000000-0005-0000-0000-000001250000}"/>
    <cellStyle name="Izlaz 2 2 2 4" xfId="349" xr:uid="{00000000-0005-0000-0000-000002250000}"/>
    <cellStyle name="Izlaz 2 2 2 4 10" xfId="4107" xr:uid="{00000000-0005-0000-0000-000003250000}"/>
    <cellStyle name="Izlaz 2 2 2 4 10 2" xfId="8779" xr:uid="{00000000-0005-0000-0000-000004250000}"/>
    <cellStyle name="Izlaz 2 2 2 4 10 2 2" xfId="16337" xr:uid="{00000000-0005-0000-0000-000005250000}"/>
    <cellStyle name="Izlaz 2 2 2 4 10 2 2 2" xfId="16338" xr:uid="{00000000-0005-0000-0000-000006250000}"/>
    <cellStyle name="Izlaz 2 2 2 4 10 2 3" xfId="16339" xr:uid="{00000000-0005-0000-0000-000007250000}"/>
    <cellStyle name="Izlaz 2 2 2 4 10 2 4" xfId="16340" xr:uid="{00000000-0005-0000-0000-000008250000}"/>
    <cellStyle name="Izlaz 2 2 2 4 10 3" xfId="16341" xr:uid="{00000000-0005-0000-0000-000009250000}"/>
    <cellStyle name="Izlaz 2 2 2 4 10 3 2" xfId="16342" xr:uid="{00000000-0005-0000-0000-00000A250000}"/>
    <cellStyle name="Izlaz 2 2 2 4 10 4" xfId="16343" xr:uid="{00000000-0005-0000-0000-00000B250000}"/>
    <cellStyle name="Izlaz 2 2 2 4 10 5" xfId="16344" xr:uid="{00000000-0005-0000-0000-00000C250000}"/>
    <cellStyle name="Izlaz 2 2 2 4 11" xfId="4535" xr:uid="{00000000-0005-0000-0000-00000D250000}"/>
    <cellStyle name="Izlaz 2 2 2 4 11 2" xfId="9133" xr:uid="{00000000-0005-0000-0000-00000E250000}"/>
    <cellStyle name="Izlaz 2 2 2 4 11 2 2" xfId="16345" xr:uid="{00000000-0005-0000-0000-00000F250000}"/>
    <cellStyle name="Izlaz 2 2 2 4 11 2 2 2" xfId="16346" xr:uid="{00000000-0005-0000-0000-000010250000}"/>
    <cellStyle name="Izlaz 2 2 2 4 11 2 3" xfId="16347" xr:uid="{00000000-0005-0000-0000-000011250000}"/>
    <cellStyle name="Izlaz 2 2 2 4 11 2 4" xfId="16348" xr:uid="{00000000-0005-0000-0000-000012250000}"/>
    <cellStyle name="Izlaz 2 2 2 4 11 3" xfId="16349" xr:uid="{00000000-0005-0000-0000-000013250000}"/>
    <cellStyle name="Izlaz 2 2 2 4 11 3 2" xfId="16350" xr:uid="{00000000-0005-0000-0000-000014250000}"/>
    <cellStyle name="Izlaz 2 2 2 4 11 4" xfId="16351" xr:uid="{00000000-0005-0000-0000-000015250000}"/>
    <cellStyle name="Izlaz 2 2 2 4 11 5" xfId="16352" xr:uid="{00000000-0005-0000-0000-000016250000}"/>
    <cellStyle name="Izlaz 2 2 2 4 12" xfId="5128" xr:uid="{00000000-0005-0000-0000-000017250000}"/>
    <cellStyle name="Izlaz 2 2 2 4 12 2" xfId="16353" xr:uid="{00000000-0005-0000-0000-000018250000}"/>
    <cellStyle name="Izlaz 2 2 2 4 12 2 2" xfId="16354" xr:uid="{00000000-0005-0000-0000-000019250000}"/>
    <cellStyle name="Izlaz 2 2 2 4 12 3" xfId="16355" xr:uid="{00000000-0005-0000-0000-00001A250000}"/>
    <cellStyle name="Izlaz 2 2 2 4 12 4" xfId="16356" xr:uid="{00000000-0005-0000-0000-00001B250000}"/>
    <cellStyle name="Izlaz 2 2 2 4 13" xfId="16357" xr:uid="{00000000-0005-0000-0000-00001C250000}"/>
    <cellStyle name="Izlaz 2 2 2 4 13 2" xfId="16358" xr:uid="{00000000-0005-0000-0000-00001D250000}"/>
    <cellStyle name="Izlaz 2 2 2 4 14" xfId="16359" xr:uid="{00000000-0005-0000-0000-00001E250000}"/>
    <cellStyle name="Izlaz 2 2 2 4 15" xfId="16360" xr:uid="{00000000-0005-0000-0000-00001F250000}"/>
    <cellStyle name="Izlaz 2 2 2 4 2" xfId="858" xr:uid="{00000000-0005-0000-0000-000020250000}"/>
    <cellStyle name="Izlaz 2 2 2 4 2 2" xfId="5551" xr:uid="{00000000-0005-0000-0000-000021250000}"/>
    <cellStyle name="Izlaz 2 2 2 4 2 2 2" xfId="16361" xr:uid="{00000000-0005-0000-0000-000022250000}"/>
    <cellStyle name="Izlaz 2 2 2 4 2 2 2 2" xfId="16362" xr:uid="{00000000-0005-0000-0000-000023250000}"/>
    <cellStyle name="Izlaz 2 2 2 4 2 2 3" xfId="16363" xr:uid="{00000000-0005-0000-0000-000024250000}"/>
    <cellStyle name="Izlaz 2 2 2 4 2 2 4" xfId="16364" xr:uid="{00000000-0005-0000-0000-000025250000}"/>
    <cellStyle name="Izlaz 2 2 2 4 2 3" xfId="16365" xr:uid="{00000000-0005-0000-0000-000026250000}"/>
    <cellStyle name="Izlaz 2 2 2 4 2 3 2" xfId="16366" xr:uid="{00000000-0005-0000-0000-000027250000}"/>
    <cellStyle name="Izlaz 2 2 2 4 2 4" xfId="16367" xr:uid="{00000000-0005-0000-0000-000028250000}"/>
    <cellStyle name="Izlaz 2 2 2 4 2 5" xfId="16368" xr:uid="{00000000-0005-0000-0000-000029250000}"/>
    <cellStyle name="Izlaz 2 2 2 4 3" xfId="1459" xr:uid="{00000000-0005-0000-0000-00002A250000}"/>
    <cellStyle name="Izlaz 2 2 2 4 3 2" xfId="6142" xr:uid="{00000000-0005-0000-0000-00002B250000}"/>
    <cellStyle name="Izlaz 2 2 2 4 3 2 2" xfId="16369" xr:uid="{00000000-0005-0000-0000-00002C250000}"/>
    <cellStyle name="Izlaz 2 2 2 4 3 2 2 2" xfId="16370" xr:uid="{00000000-0005-0000-0000-00002D250000}"/>
    <cellStyle name="Izlaz 2 2 2 4 3 2 3" xfId="16371" xr:uid="{00000000-0005-0000-0000-00002E250000}"/>
    <cellStyle name="Izlaz 2 2 2 4 3 2 4" xfId="16372" xr:uid="{00000000-0005-0000-0000-00002F250000}"/>
    <cellStyle name="Izlaz 2 2 2 4 3 3" xfId="16373" xr:uid="{00000000-0005-0000-0000-000030250000}"/>
    <cellStyle name="Izlaz 2 2 2 4 3 3 2" xfId="16374" xr:uid="{00000000-0005-0000-0000-000031250000}"/>
    <cellStyle name="Izlaz 2 2 2 4 3 4" xfId="16375" xr:uid="{00000000-0005-0000-0000-000032250000}"/>
    <cellStyle name="Izlaz 2 2 2 4 3 5" xfId="16376" xr:uid="{00000000-0005-0000-0000-000033250000}"/>
    <cellStyle name="Izlaz 2 2 2 4 4" xfId="1875" xr:uid="{00000000-0005-0000-0000-000034250000}"/>
    <cellStyle name="Izlaz 2 2 2 4 4 2" xfId="6557" xr:uid="{00000000-0005-0000-0000-000035250000}"/>
    <cellStyle name="Izlaz 2 2 2 4 4 2 2" xfId="16377" xr:uid="{00000000-0005-0000-0000-000036250000}"/>
    <cellStyle name="Izlaz 2 2 2 4 4 2 2 2" xfId="16378" xr:uid="{00000000-0005-0000-0000-000037250000}"/>
    <cellStyle name="Izlaz 2 2 2 4 4 2 3" xfId="16379" xr:uid="{00000000-0005-0000-0000-000038250000}"/>
    <cellStyle name="Izlaz 2 2 2 4 4 2 4" xfId="16380" xr:uid="{00000000-0005-0000-0000-000039250000}"/>
    <cellStyle name="Izlaz 2 2 2 4 4 3" xfId="16381" xr:uid="{00000000-0005-0000-0000-00003A250000}"/>
    <cellStyle name="Izlaz 2 2 2 4 4 3 2" xfId="16382" xr:uid="{00000000-0005-0000-0000-00003B250000}"/>
    <cellStyle name="Izlaz 2 2 2 4 4 4" xfId="16383" xr:uid="{00000000-0005-0000-0000-00003C250000}"/>
    <cellStyle name="Izlaz 2 2 2 4 4 5" xfId="16384" xr:uid="{00000000-0005-0000-0000-00003D250000}"/>
    <cellStyle name="Izlaz 2 2 2 4 5" xfId="2277" xr:uid="{00000000-0005-0000-0000-00003E250000}"/>
    <cellStyle name="Izlaz 2 2 2 4 5 2" xfId="6956" xr:uid="{00000000-0005-0000-0000-00003F250000}"/>
    <cellStyle name="Izlaz 2 2 2 4 5 2 2" xfId="16385" xr:uid="{00000000-0005-0000-0000-000040250000}"/>
    <cellStyle name="Izlaz 2 2 2 4 5 2 2 2" xfId="16386" xr:uid="{00000000-0005-0000-0000-000041250000}"/>
    <cellStyle name="Izlaz 2 2 2 4 5 2 3" xfId="16387" xr:uid="{00000000-0005-0000-0000-000042250000}"/>
    <cellStyle name="Izlaz 2 2 2 4 5 2 4" xfId="16388" xr:uid="{00000000-0005-0000-0000-000043250000}"/>
    <cellStyle name="Izlaz 2 2 2 4 5 3" xfId="16389" xr:uid="{00000000-0005-0000-0000-000044250000}"/>
    <cellStyle name="Izlaz 2 2 2 4 5 3 2" xfId="16390" xr:uid="{00000000-0005-0000-0000-000045250000}"/>
    <cellStyle name="Izlaz 2 2 2 4 5 4" xfId="16391" xr:uid="{00000000-0005-0000-0000-000046250000}"/>
    <cellStyle name="Izlaz 2 2 2 4 5 5" xfId="16392" xr:uid="{00000000-0005-0000-0000-000047250000}"/>
    <cellStyle name="Izlaz 2 2 2 4 6" xfId="2687" xr:uid="{00000000-0005-0000-0000-000048250000}"/>
    <cellStyle name="Izlaz 2 2 2 4 6 2" xfId="7365" xr:uid="{00000000-0005-0000-0000-000049250000}"/>
    <cellStyle name="Izlaz 2 2 2 4 6 2 2" xfId="16393" xr:uid="{00000000-0005-0000-0000-00004A250000}"/>
    <cellStyle name="Izlaz 2 2 2 4 6 2 2 2" xfId="16394" xr:uid="{00000000-0005-0000-0000-00004B250000}"/>
    <cellStyle name="Izlaz 2 2 2 4 6 2 3" xfId="16395" xr:uid="{00000000-0005-0000-0000-00004C250000}"/>
    <cellStyle name="Izlaz 2 2 2 4 6 2 4" xfId="16396" xr:uid="{00000000-0005-0000-0000-00004D250000}"/>
    <cellStyle name="Izlaz 2 2 2 4 6 3" xfId="16397" xr:uid="{00000000-0005-0000-0000-00004E250000}"/>
    <cellStyle name="Izlaz 2 2 2 4 6 3 2" xfId="16398" xr:uid="{00000000-0005-0000-0000-00004F250000}"/>
    <cellStyle name="Izlaz 2 2 2 4 6 4" xfId="16399" xr:uid="{00000000-0005-0000-0000-000050250000}"/>
    <cellStyle name="Izlaz 2 2 2 4 6 5" xfId="16400" xr:uid="{00000000-0005-0000-0000-000051250000}"/>
    <cellStyle name="Izlaz 2 2 2 4 7" xfId="2022" xr:uid="{00000000-0005-0000-0000-000052250000}"/>
    <cellStyle name="Izlaz 2 2 2 4 7 2" xfId="6703" xr:uid="{00000000-0005-0000-0000-000053250000}"/>
    <cellStyle name="Izlaz 2 2 2 4 7 2 2" xfId="16401" xr:uid="{00000000-0005-0000-0000-000054250000}"/>
    <cellStyle name="Izlaz 2 2 2 4 7 2 2 2" xfId="16402" xr:uid="{00000000-0005-0000-0000-000055250000}"/>
    <cellStyle name="Izlaz 2 2 2 4 7 2 3" xfId="16403" xr:uid="{00000000-0005-0000-0000-000056250000}"/>
    <cellStyle name="Izlaz 2 2 2 4 7 2 4" xfId="16404" xr:uid="{00000000-0005-0000-0000-000057250000}"/>
    <cellStyle name="Izlaz 2 2 2 4 7 3" xfId="16405" xr:uid="{00000000-0005-0000-0000-000058250000}"/>
    <cellStyle name="Izlaz 2 2 2 4 7 3 2" xfId="16406" xr:uid="{00000000-0005-0000-0000-000059250000}"/>
    <cellStyle name="Izlaz 2 2 2 4 7 4" xfId="16407" xr:uid="{00000000-0005-0000-0000-00005A250000}"/>
    <cellStyle name="Izlaz 2 2 2 4 7 5" xfId="16408" xr:uid="{00000000-0005-0000-0000-00005B250000}"/>
    <cellStyle name="Izlaz 2 2 2 4 8" xfId="3251" xr:uid="{00000000-0005-0000-0000-00005C250000}"/>
    <cellStyle name="Izlaz 2 2 2 4 8 2" xfId="7927" xr:uid="{00000000-0005-0000-0000-00005D250000}"/>
    <cellStyle name="Izlaz 2 2 2 4 8 2 2" xfId="16409" xr:uid="{00000000-0005-0000-0000-00005E250000}"/>
    <cellStyle name="Izlaz 2 2 2 4 8 2 2 2" xfId="16410" xr:uid="{00000000-0005-0000-0000-00005F250000}"/>
    <cellStyle name="Izlaz 2 2 2 4 8 2 3" xfId="16411" xr:uid="{00000000-0005-0000-0000-000060250000}"/>
    <cellStyle name="Izlaz 2 2 2 4 8 2 4" xfId="16412" xr:uid="{00000000-0005-0000-0000-000061250000}"/>
    <cellStyle name="Izlaz 2 2 2 4 8 3" xfId="16413" xr:uid="{00000000-0005-0000-0000-000062250000}"/>
    <cellStyle name="Izlaz 2 2 2 4 8 3 2" xfId="16414" xr:uid="{00000000-0005-0000-0000-000063250000}"/>
    <cellStyle name="Izlaz 2 2 2 4 8 4" xfId="16415" xr:uid="{00000000-0005-0000-0000-000064250000}"/>
    <cellStyle name="Izlaz 2 2 2 4 8 5" xfId="16416" xr:uid="{00000000-0005-0000-0000-000065250000}"/>
    <cellStyle name="Izlaz 2 2 2 4 9" xfId="3699" xr:uid="{00000000-0005-0000-0000-000066250000}"/>
    <cellStyle name="Izlaz 2 2 2 4 9 2" xfId="8371" xr:uid="{00000000-0005-0000-0000-000067250000}"/>
    <cellStyle name="Izlaz 2 2 2 4 9 2 2" xfId="16417" xr:uid="{00000000-0005-0000-0000-000068250000}"/>
    <cellStyle name="Izlaz 2 2 2 4 9 2 2 2" xfId="16418" xr:uid="{00000000-0005-0000-0000-000069250000}"/>
    <cellStyle name="Izlaz 2 2 2 4 9 2 3" xfId="16419" xr:uid="{00000000-0005-0000-0000-00006A250000}"/>
    <cellStyle name="Izlaz 2 2 2 4 9 2 4" xfId="16420" xr:uid="{00000000-0005-0000-0000-00006B250000}"/>
    <cellStyle name="Izlaz 2 2 2 4 9 3" xfId="16421" xr:uid="{00000000-0005-0000-0000-00006C250000}"/>
    <cellStyle name="Izlaz 2 2 2 4 9 3 2" xfId="16422" xr:uid="{00000000-0005-0000-0000-00006D250000}"/>
    <cellStyle name="Izlaz 2 2 2 4 9 4" xfId="16423" xr:uid="{00000000-0005-0000-0000-00006E250000}"/>
    <cellStyle name="Izlaz 2 2 2 4 9 5" xfId="16424" xr:uid="{00000000-0005-0000-0000-00006F250000}"/>
    <cellStyle name="Izlaz 2 2 2 5" xfId="385" xr:uid="{00000000-0005-0000-0000-000070250000}"/>
    <cellStyle name="Izlaz 2 2 2 5 10" xfId="4108" xr:uid="{00000000-0005-0000-0000-000071250000}"/>
    <cellStyle name="Izlaz 2 2 2 5 10 2" xfId="8780" xr:uid="{00000000-0005-0000-0000-000072250000}"/>
    <cellStyle name="Izlaz 2 2 2 5 10 2 2" xfId="16425" xr:uid="{00000000-0005-0000-0000-000073250000}"/>
    <cellStyle name="Izlaz 2 2 2 5 10 2 2 2" xfId="16426" xr:uid="{00000000-0005-0000-0000-000074250000}"/>
    <cellStyle name="Izlaz 2 2 2 5 10 2 3" xfId="16427" xr:uid="{00000000-0005-0000-0000-000075250000}"/>
    <cellStyle name="Izlaz 2 2 2 5 10 2 4" xfId="16428" xr:uid="{00000000-0005-0000-0000-000076250000}"/>
    <cellStyle name="Izlaz 2 2 2 5 10 3" xfId="16429" xr:uid="{00000000-0005-0000-0000-000077250000}"/>
    <cellStyle name="Izlaz 2 2 2 5 10 3 2" xfId="16430" xr:uid="{00000000-0005-0000-0000-000078250000}"/>
    <cellStyle name="Izlaz 2 2 2 5 10 4" xfId="16431" xr:uid="{00000000-0005-0000-0000-000079250000}"/>
    <cellStyle name="Izlaz 2 2 2 5 10 5" xfId="16432" xr:uid="{00000000-0005-0000-0000-00007A250000}"/>
    <cellStyle name="Izlaz 2 2 2 5 11" xfId="4536" xr:uid="{00000000-0005-0000-0000-00007B250000}"/>
    <cellStyle name="Izlaz 2 2 2 5 11 2" xfId="9134" xr:uid="{00000000-0005-0000-0000-00007C250000}"/>
    <cellStyle name="Izlaz 2 2 2 5 11 2 2" xfId="16433" xr:uid="{00000000-0005-0000-0000-00007D250000}"/>
    <cellStyle name="Izlaz 2 2 2 5 11 2 2 2" xfId="16434" xr:uid="{00000000-0005-0000-0000-00007E250000}"/>
    <cellStyle name="Izlaz 2 2 2 5 11 2 3" xfId="16435" xr:uid="{00000000-0005-0000-0000-00007F250000}"/>
    <cellStyle name="Izlaz 2 2 2 5 11 2 4" xfId="16436" xr:uid="{00000000-0005-0000-0000-000080250000}"/>
    <cellStyle name="Izlaz 2 2 2 5 11 3" xfId="16437" xr:uid="{00000000-0005-0000-0000-000081250000}"/>
    <cellStyle name="Izlaz 2 2 2 5 11 3 2" xfId="16438" xr:uid="{00000000-0005-0000-0000-000082250000}"/>
    <cellStyle name="Izlaz 2 2 2 5 11 4" xfId="16439" xr:uid="{00000000-0005-0000-0000-000083250000}"/>
    <cellStyle name="Izlaz 2 2 2 5 11 5" xfId="16440" xr:uid="{00000000-0005-0000-0000-000084250000}"/>
    <cellStyle name="Izlaz 2 2 2 5 12" xfId="5158" xr:uid="{00000000-0005-0000-0000-000085250000}"/>
    <cellStyle name="Izlaz 2 2 2 5 12 2" xfId="16441" xr:uid="{00000000-0005-0000-0000-000086250000}"/>
    <cellStyle name="Izlaz 2 2 2 5 12 2 2" xfId="16442" xr:uid="{00000000-0005-0000-0000-000087250000}"/>
    <cellStyle name="Izlaz 2 2 2 5 12 3" xfId="16443" xr:uid="{00000000-0005-0000-0000-000088250000}"/>
    <cellStyle name="Izlaz 2 2 2 5 12 4" xfId="16444" xr:uid="{00000000-0005-0000-0000-000089250000}"/>
    <cellStyle name="Izlaz 2 2 2 5 13" xfId="16445" xr:uid="{00000000-0005-0000-0000-00008A250000}"/>
    <cellStyle name="Izlaz 2 2 2 5 13 2" xfId="16446" xr:uid="{00000000-0005-0000-0000-00008B250000}"/>
    <cellStyle name="Izlaz 2 2 2 5 14" xfId="16447" xr:uid="{00000000-0005-0000-0000-00008C250000}"/>
    <cellStyle name="Izlaz 2 2 2 5 15" xfId="16448" xr:uid="{00000000-0005-0000-0000-00008D250000}"/>
    <cellStyle name="Izlaz 2 2 2 5 2" xfId="859" xr:uid="{00000000-0005-0000-0000-00008E250000}"/>
    <cellStyle name="Izlaz 2 2 2 5 2 2" xfId="5552" xr:uid="{00000000-0005-0000-0000-00008F250000}"/>
    <cellStyle name="Izlaz 2 2 2 5 2 2 2" xfId="16449" xr:uid="{00000000-0005-0000-0000-000090250000}"/>
    <cellStyle name="Izlaz 2 2 2 5 2 2 2 2" xfId="16450" xr:uid="{00000000-0005-0000-0000-000091250000}"/>
    <cellStyle name="Izlaz 2 2 2 5 2 2 3" xfId="16451" xr:uid="{00000000-0005-0000-0000-000092250000}"/>
    <cellStyle name="Izlaz 2 2 2 5 2 2 4" xfId="16452" xr:uid="{00000000-0005-0000-0000-000093250000}"/>
    <cellStyle name="Izlaz 2 2 2 5 2 3" xfId="16453" xr:uid="{00000000-0005-0000-0000-000094250000}"/>
    <cellStyle name="Izlaz 2 2 2 5 2 3 2" xfId="16454" xr:uid="{00000000-0005-0000-0000-000095250000}"/>
    <cellStyle name="Izlaz 2 2 2 5 2 4" xfId="16455" xr:uid="{00000000-0005-0000-0000-000096250000}"/>
    <cellStyle name="Izlaz 2 2 2 5 2 5" xfId="16456" xr:uid="{00000000-0005-0000-0000-000097250000}"/>
    <cellStyle name="Izlaz 2 2 2 5 3" xfId="1460" xr:uid="{00000000-0005-0000-0000-000098250000}"/>
    <cellStyle name="Izlaz 2 2 2 5 3 2" xfId="6143" xr:uid="{00000000-0005-0000-0000-000099250000}"/>
    <cellStyle name="Izlaz 2 2 2 5 3 2 2" xfId="16457" xr:uid="{00000000-0005-0000-0000-00009A250000}"/>
    <cellStyle name="Izlaz 2 2 2 5 3 2 2 2" xfId="16458" xr:uid="{00000000-0005-0000-0000-00009B250000}"/>
    <cellStyle name="Izlaz 2 2 2 5 3 2 3" xfId="16459" xr:uid="{00000000-0005-0000-0000-00009C250000}"/>
    <cellStyle name="Izlaz 2 2 2 5 3 2 4" xfId="16460" xr:uid="{00000000-0005-0000-0000-00009D250000}"/>
    <cellStyle name="Izlaz 2 2 2 5 3 3" xfId="16461" xr:uid="{00000000-0005-0000-0000-00009E250000}"/>
    <cellStyle name="Izlaz 2 2 2 5 3 3 2" xfId="16462" xr:uid="{00000000-0005-0000-0000-00009F250000}"/>
    <cellStyle name="Izlaz 2 2 2 5 3 4" xfId="16463" xr:uid="{00000000-0005-0000-0000-0000A0250000}"/>
    <cellStyle name="Izlaz 2 2 2 5 3 5" xfId="16464" xr:uid="{00000000-0005-0000-0000-0000A1250000}"/>
    <cellStyle name="Izlaz 2 2 2 5 4" xfId="1876" xr:uid="{00000000-0005-0000-0000-0000A2250000}"/>
    <cellStyle name="Izlaz 2 2 2 5 4 2" xfId="6558" xr:uid="{00000000-0005-0000-0000-0000A3250000}"/>
    <cellStyle name="Izlaz 2 2 2 5 4 2 2" xfId="16465" xr:uid="{00000000-0005-0000-0000-0000A4250000}"/>
    <cellStyle name="Izlaz 2 2 2 5 4 2 2 2" xfId="16466" xr:uid="{00000000-0005-0000-0000-0000A5250000}"/>
    <cellStyle name="Izlaz 2 2 2 5 4 2 3" xfId="16467" xr:uid="{00000000-0005-0000-0000-0000A6250000}"/>
    <cellStyle name="Izlaz 2 2 2 5 4 2 4" xfId="16468" xr:uid="{00000000-0005-0000-0000-0000A7250000}"/>
    <cellStyle name="Izlaz 2 2 2 5 4 3" xfId="16469" xr:uid="{00000000-0005-0000-0000-0000A8250000}"/>
    <cellStyle name="Izlaz 2 2 2 5 4 3 2" xfId="16470" xr:uid="{00000000-0005-0000-0000-0000A9250000}"/>
    <cellStyle name="Izlaz 2 2 2 5 4 4" xfId="16471" xr:uid="{00000000-0005-0000-0000-0000AA250000}"/>
    <cellStyle name="Izlaz 2 2 2 5 4 5" xfId="16472" xr:uid="{00000000-0005-0000-0000-0000AB250000}"/>
    <cellStyle name="Izlaz 2 2 2 5 5" xfId="2278" xr:uid="{00000000-0005-0000-0000-0000AC250000}"/>
    <cellStyle name="Izlaz 2 2 2 5 5 2" xfId="6957" xr:uid="{00000000-0005-0000-0000-0000AD250000}"/>
    <cellStyle name="Izlaz 2 2 2 5 5 2 2" xfId="16473" xr:uid="{00000000-0005-0000-0000-0000AE250000}"/>
    <cellStyle name="Izlaz 2 2 2 5 5 2 2 2" xfId="16474" xr:uid="{00000000-0005-0000-0000-0000AF250000}"/>
    <cellStyle name="Izlaz 2 2 2 5 5 2 3" xfId="16475" xr:uid="{00000000-0005-0000-0000-0000B0250000}"/>
    <cellStyle name="Izlaz 2 2 2 5 5 2 4" xfId="16476" xr:uid="{00000000-0005-0000-0000-0000B1250000}"/>
    <cellStyle name="Izlaz 2 2 2 5 5 3" xfId="16477" xr:uid="{00000000-0005-0000-0000-0000B2250000}"/>
    <cellStyle name="Izlaz 2 2 2 5 5 3 2" xfId="16478" xr:uid="{00000000-0005-0000-0000-0000B3250000}"/>
    <cellStyle name="Izlaz 2 2 2 5 5 4" xfId="16479" xr:uid="{00000000-0005-0000-0000-0000B4250000}"/>
    <cellStyle name="Izlaz 2 2 2 5 5 5" xfId="16480" xr:uid="{00000000-0005-0000-0000-0000B5250000}"/>
    <cellStyle name="Izlaz 2 2 2 5 6" xfId="2688" xr:uid="{00000000-0005-0000-0000-0000B6250000}"/>
    <cellStyle name="Izlaz 2 2 2 5 6 2" xfId="7366" xr:uid="{00000000-0005-0000-0000-0000B7250000}"/>
    <cellStyle name="Izlaz 2 2 2 5 6 2 2" xfId="16481" xr:uid="{00000000-0005-0000-0000-0000B8250000}"/>
    <cellStyle name="Izlaz 2 2 2 5 6 2 2 2" xfId="16482" xr:uid="{00000000-0005-0000-0000-0000B9250000}"/>
    <cellStyle name="Izlaz 2 2 2 5 6 2 3" xfId="16483" xr:uid="{00000000-0005-0000-0000-0000BA250000}"/>
    <cellStyle name="Izlaz 2 2 2 5 6 2 4" xfId="16484" xr:uid="{00000000-0005-0000-0000-0000BB250000}"/>
    <cellStyle name="Izlaz 2 2 2 5 6 3" xfId="16485" xr:uid="{00000000-0005-0000-0000-0000BC250000}"/>
    <cellStyle name="Izlaz 2 2 2 5 6 3 2" xfId="16486" xr:uid="{00000000-0005-0000-0000-0000BD250000}"/>
    <cellStyle name="Izlaz 2 2 2 5 6 4" xfId="16487" xr:uid="{00000000-0005-0000-0000-0000BE250000}"/>
    <cellStyle name="Izlaz 2 2 2 5 6 5" xfId="16488" xr:uid="{00000000-0005-0000-0000-0000BF250000}"/>
    <cellStyle name="Izlaz 2 2 2 5 7" xfId="1289" xr:uid="{00000000-0005-0000-0000-0000C0250000}"/>
    <cellStyle name="Izlaz 2 2 2 5 7 2" xfId="5972" xr:uid="{00000000-0005-0000-0000-0000C1250000}"/>
    <cellStyle name="Izlaz 2 2 2 5 7 2 2" xfId="16489" xr:uid="{00000000-0005-0000-0000-0000C2250000}"/>
    <cellStyle name="Izlaz 2 2 2 5 7 2 2 2" xfId="16490" xr:uid="{00000000-0005-0000-0000-0000C3250000}"/>
    <cellStyle name="Izlaz 2 2 2 5 7 2 3" xfId="16491" xr:uid="{00000000-0005-0000-0000-0000C4250000}"/>
    <cellStyle name="Izlaz 2 2 2 5 7 2 4" xfId="16492" xr:uid="{00000000-0005-0000-0000-0000C5250000}"/>
    <cellStyle name="Izlaz 2 2 2 5 7 3" xfId="16493" xr:uid="{00000000-0005-0000-0000-0000C6250000}"/>
    <cellStyle name="Izlaz 2 2 2 5 7 3 2" xfId="16494" xr:uid="{00000000-0005-0000-0000-0000C7250000}"/>
    <cellStyle name="Izlaz 2 2 2 5 7 4" xfId="16495" xr:uid="{00000000-0005-0000-0000-0000C8250000}"/>
    <cellStyle name="Izlaz 2 2 2 5 7 5" xfId="16496" xr:uid="{00000000-0005-0000-0000-0000C9250000}"/>
    <cellStyle name="Izlaz 2 2 2 5 8" xfId="3252" xr:uid="{00000000-0005-0000-0000-0000CA250000}"/>
    <cellStyle name="Izlaz 2 2 2 5 8 2" xfId="7928" xr:uid="{00000000-0005-0000-0000-0000CB250000}"/>
    <cellStyle name="Izlaz 2 2 2 5 8 2 2" xfId="16497" xr:uid="{00000000-0005-0000-0000-0000CC250000}"/>
    <cellStyle name="Izlaz 2 2 2 5 8 2 2 2" xfId="16498" xr:uid="{00000000-0005-0000-0000-0000CD250000}"/>
    <cellStyle name="Izlaz 2 2 2 5 8 2 3" xfId="16499" xr:uid="{00000000-0005-0000-0000-0000CE250000}"/>
    <cellStyle name="Izlaz 2 2 2 5 8 2 4" xfId="16500" xr:uid="{00000000-0005-0000-0000-0000CF250000}"/>
    <cellStyle name="Izlaz 2 2 2 5 8 3" xfId="16501" xr:uid="{00000000-0005-0000-0000-0000D0250000}"/>
    <cellStyle name="Izlaz 2 2 2 5 8 3 2" xfId="16502" xr:uid="{00000000-0005-0000-0000-0000D1250000}"/>
    <cellStyle name="Izlaz 2 2 2 5 8 4" xfId="16503" xr:uid="{00000000-0005-0000-0000-0000D2250000}"/>
    <cellStyle name="Izlaz 2 2 2 5 8 5" xfId="16504" xr:uid="{00000000-0005-0000-0000-0000D3250000}"/>
    <cellStyle name="Izlaz 2 2 2 5 9" xfId="3700" xr:uid="{00000000-0005-0000-0000-0000D4250000}"/>
    <cellStyle name="Izlaz 2 2 2 5 9 2" xfId="8372" xr:uid="{00000000-0005-0000-0000-0000D5250000}"/>
    <cellStyle name="Izlaz 2 2 2 5 9 2 2" xfId="16505" xr:uid="{00000000-0005-0000-0000-0000D6250000}"/>
    <cellStyle name="Izlaz 2 2 2 5 9 2 2 2" xfId="16506" xr:uid="{00000000-0005-0000-0000-0000D7250000}"/>
    <cellStyle name="Izlaz 2 2 2 5 9 2 3" xfId="16507" xr:uid="{00000000-0005-0000-0000-0000D8250000}"/>
    <cellStyle name="Izlaz 2 2 2 5 9 2 4" xfId="16508" xr:uid="{00000000-0005-0000-0000-0000D9250000}"/>
    <cellStyle name="Izlaz 2 2 2 5 9 3" xfId="16509" xr:uid="{00000000-0005-0000-0000-0000DA250000}"/>
    <cellStyle name="Izlaz 2 2 2 5 9 3 2" xfId="16510" xr:uid="{00000000-0005-0000-0000-0000DB250000}"/>
    <cellStyle name="Izlaz 2 2 2 5 9 4" xfId="16511" xr:uid="{00000000-0005-0000-0000-0000DC250000}"/>
    <cellStyle name="Izlaz 2 2 2 5 9 5" xfId="16512" xr:uid="{00000000-0005-0000-0000-0000DD250000}"/>
    <cellStyle name="Izlaz 2 2 2 6" xfId="348" xr:uid="{00000000-0005-0000-0000-0000DE250000}"/>
    <cellStyle name="Izlaz 2 2 2 6 10" xfId="4109" xr:uid="{00000000-0005-0000-0000-0000DF250000}"/>
    <cellStyle name="Izlaz 2 2 2 6 10 2" xfId="8781" xr:uid="{00000000-0005-0000-0000-0000E0250000}"/>
    <cellStyle name="Izlaz 2 2 2 6 10 2 2" xfId="16513" xr:uid="{00000000-0005-0000-0000-0000E1250000}"/>
    <cellStyle name="Izlaz 2 2 2 6 10 2 2 2" xfId="16514" xr:uid="{00000000-0005-0000-0000-0000E2250000}"/>
    <cellStyle name="Izlaz 2 2 2 6 10 2 3" xfId="16515" xr:uid="{00000000-0005-0000-0000-0000E3250000}"/>
    <cellStyle name="Izlaz 2 2 2 6 10 2 4" xfId="16516" xr:uid="{00000000-0005-0000-0000-0000E4250000}"/>
    <cellStyle name="Izlaz 2 2 2 6 10 3" xfId="16517" xr:uid="{00000000-0005-0000-0000-0000E5250000}"/>
    <cellStyle name="Izlaz 2 2 2 6 10 3 2" xfId="16518" xr:uid="{00000000-0005-0000-0000-0000E6250000}"/>
    <cellStyle name="Izlaz 2 2 2 6 10 4" xfId="16519" xr:uid="{00000000-0005-0000-0000-0000E7250000}"/>
    <cellStyle name="Izlaz 2 2 2 6 10 5" xfId="16520" xr:uid="{00000000-0005-0000-0000-0000E8250000}"/>
    <cellStyle name="Izlaz 2 2 2 6 11" xfId="4537" xr:uid="{00000000-0005-0000-0000-0000E9250000}"/>
    <cellStyle name="Izlaz 2 2 2 6 11 2" xfId="9135" xr:uid="{00000000-0005-0000-0000-0000EA250000}"/>
    <cellStyle name="Izlaz 2 2 2 6 11 2 2" xfId="16521" xr:uid="{00000000-0005-0000-0000-0000EB250000}"/>
    <cellStyle name="Izlaz 2 2 2 6 11 2 2 2" xfId="16522" xr:uid="{00000000-0005-0000-0000-0000EC250000}"/>
    <cellStyle name="Izlaz 2 2 2 6 11 2 3" xfId="16523" xr:uid="{00000000-0005-0000-0000-0000ED250000}"/>
    <cellStyle name="Izlaz 2 2 2 6 11 2 4" xfId="16524" xr:uid="{00000000-0005-0000-0000-0000EE250000}"/>
    <cellStyle name="Izlaz 2 2 2 6 11 3" xfId="16525" xr:uid="{00000000-0005-0000-0000-0000EF250000}"/>
    <cellStyle name="Izlaz 2 2 2 6 11 3 2" xfId="16526" xr:uid="{00000000-0005-0000-0000-0000F0250000}"/>
    <cellStyle name="Izlaz 2 2 2 6 11 4" xfId="16527" xr:uid="{00000000-0005-0000-0000-0000F1250000}"/>
    <cellStyle name="Izlaz 2 2 2 6 11 5" xfId="16528" xr:uid="{00000000-0005-0000-0000-0000F2250000}"/>
    <cellStyle name="Izlaz 2 2 2 6 12" xfId="5127" xr:uid="{00000000-0005-0000-0000-0000F3250000}"/>
    <cellStyle name="Izlaz 2 2 2 6 12 2" xfId="16529" xr:uid="{00000000-0005-0000-0000-0000F4250000}"/>
    <cellStyle name="Izlaz 2 2 2 6 12 2 2" xfId="16530" xr:uid="{00000000-0005-0000-0000-0000F5250000}"/>
    <cellStyle name="Izlaz 2 2 2 6 12 3" xfId="16531" xr:uid="{00000000-0005-0000-0000-0000F6250000}"/>
    <cellStyle name="Izlaz 2 2 2 6 12 4" xfId="16532" xr:uid="{00000000-0005-0000-0000-0000F7250000}"/>
    <cellStyle name="Izlaz 2 2 2 6 13" xfId="16533" xr:uid="{00000000-0005-0000-0000-0000F8250000}"/>
    <cellStyle name="Izlaz 2 2 2 6 13 2" xfId="16534" xr:uid="{00000000-0005-0000-0000-0000F9250000}"/>
    <cellStyle name="Izlaz 2 2 2 6 14" xfId="16535" xr:uid="{00000000-0005-0000-0000-0000FA250000}"/>
    <cellStyle name="Izlaz 2 2 2 6 15" xfId="16536" xr:uid="{00000000-0005-0000-0000-0000FB250000}"/>
    <cellStyle name="Izlaz 2 2 2 6 2" xfId="860" xr:uid="{00000000-0005-0000-0000-0000FC250000}"/>
    <cellStyle name="Izlaz 2 2 2 6 2 2" xfId="5553" xr:uid="{00000000-0005-0000-0000-0000FD250000}"/>
    <cellStyle name="Izlaz 2 2 2 6 2 2 2" xfId="16537" xr:uid="{00000000-0005-0000-0000-0000FE250000}"/>
    <cellStyle name="Izlaz 2 2 2 6 2 2 2 2" xfId="16538" xr:uid="{00000000-0005-0000-0000-0000FF250000}"/>
    <cellStyle name="Izlaz 2 2 2 6 2 2 3" xfId="16539" xr:uid="{00000000-0005-0000-0000-000000260000}"/>
    <cellStyle name="Izlaz 2 2 2 6 2 2 4" xfId="16540" xr:uid="{00000000-0005-0000-0000-000001260000}"/>
    <cellStyle name="Izlaz 2 2 2 6 2 3" xfId="16541" xr:uid="{00000000-0005-0000-0000-000002260000}"/>
    <cellStyle name="Izlaz 2 2 2 6 2 3 2" xfId="16542" xr:uid="{00000000-0005-0000-0000-000003260000}"/>
    <cellStyle name="Izlaz 2 2 2 6 2 4" xfId="16543" xr:uid="{00000000-0005-0000-0000-000004260000}"/>
    <cellStyle name="Izlaz 2 2 2 6 2 5" xfId="16544" xr:uid="{00000000-0005-0000-0000-000005260000}"/>
    <cellStyle name="Izlaz 2 2 2 6 3" xfId="1461" xr:uid="{00000000-0005-0000-0000-000006260000}"/>
    <cellStyle name="Izlaz 2 2 2 6 3 2" xfId="6144" xr:uid="{00000000-0005-0000-0000-000007260000}"/>
    <cellStyle name="Izlaz 2 2 2 6 3 2 2" xfId="16545" xr:uid="{00000000-0005-0000-0000-000008260000}"/>
    <cellStyle name="Izlaz 2 2 2 6 3 2 2 2" xfId="16546" xr:uid="{00000000-0005-0000-0000-000009260000}"/>
    <cellStyle name="Izlaz 2 2 2 6 3 2 3" xfId="16547" xr:uid="{00000000-0005-0000-0000-00000A260000}"/>
    <cellStyle name="Izlaz 2 2 2 6 3 2 4" xfId="16548" xr:uid="{00000000-0005-0000-0000-00000B260000}"/>
    <cellStyle name="Izlaz 2 2 2 6 3 3" xfId="16549" xr:uid="{00000000-0005-0000-0000-00000C260000}"/>
    <cellStyle name="Izlaz 2 2 2 6 3 3 2" xfId="16550" xr:uid="{00000000-0005-0000-0000-00000D260000}"/>
    <cellStyle name="Izlaz 2 2 2 6 3 4" xfId="16551" xr:uid="{00000000-0005-0000-0000-00000E260000}"/>
    <cellStyle name="Izlaz 2 2 2 6 3 5" xfId="16552" xr:uid="{00000000-0005-0000-0000-00000F260000}"/>
    <cellStyle name="Izlaz 2 2 2 6 4" xfId="1877" xr:uid="{00000000-0005-0000-0000-000010260000}"/>
    <cellStyle name="Izlaz 2 2 2 6 4 2" xfId="6559" xr:uid="{00000000-0005-0000-0000-000011260000}"/>
    <cellStyle name="Izlaz 2 2 2 6 4 2 2" xfId="16553" xr:uid="{00000000-0005-0000-0000-000012260000}"/>
    <cellStyle name="Izlaz 2 2 2 6 4 2 2 2" xfId="16554" xr:uid="{00000000-0005-0000-0000-000013260000}"/>
    <cellStyle name="Izlaz 2 2 2 6 4 2 3" xfId="16555" xr:uid="{00000000-0005-0000-0000-000014260000}"/>
    <cellStyle name="Izlaz 2 2 2 6 4 2 4" xfId="16556" xr:uid="{00000000-0005-0000-0000-000015260000}"/>
    <cellStyle name="Izlaz 2 2 2 6 4 3" xfId="16557" xr:uid="{00000000-0005-0000-0000-000016260000}"/>
    <cellStyle name="Izlaz 2 2 2 6 4 3 2" xfId="16558" xr:uid="{00000000-0005-0000-0000-000017260000}"/>
    <cellStyle name="Izlaz 2 2 2 6 4 4" xfId="16559" xr:uid="{00000000-0005-0000-0000-000018260000}"/>
    <cellStyle name="Izlaz 2 2 2 6 4 5" xfId="16560" xr:uid="{00000000-0005-0000-0000-000019260000}"/>
    <cellStyle name="Izlaz 2 2 2 6 5" xfId="2279" xr:uid="{00000000-0005-0000-0000-00001A260000}"/>
    <cellStyle name="Izlaz 2 2 2 6 5 2" xfId="6958" xr:uid="{00000000-0005-0000-0000-00001B260000}"/>
    <cellStyle name="Izlaz 2 2 2 6 5 2 2" xfId="16561" xr:uid="{00000000-0005-0000-0000-00001C260000}"/>
    <cellStyle name="Izlaz 2 2 2 6 5 2 2 2" xfId="16562" xr:uid="{00000000-0005-0000-0000-00001D260000}"/>
    <cellStyle name="Izlaz 2 2 2 6 5 2 3" xfId="16563" xr:uid="{00000000-0005-0000-0000-00001E260000}"/>
    <cellStyle name="Izlaz 2 2 2 6 5 2 4" xfId="16564" xr:uid="{00000000-0005-0000-0000-00001F260000}"/>
    <cellStyle name="Izlaz 2 2 2 6 5 3" xfId="16565" xr:uid="{00000000-0005-0000-0000-000020260000}"/>
    <cellStyle name="Izlaz 2 2 2 6 5 3 2" xfId="16566" xr:uid="{00000000-0005-0000-0000-000021260000}"/>
    <cellStyle name="Izlaz 2 2 2 6 5 4" xfId="16567" xr:uid="{00000000-0005-0000-0000-000022260000}"/>
    <cellStyle name="Izlaz 2 2 2 6 5 5" xfId="16568" xr:uid="{00000000-0005-0000-0000-000023260000}"/>
    <cellStyle name="Izlaz 2 2 2 6 6" xfId="2689" xr:uid="{00000000-0005-0000-0000-000024260000}"/>
    <cellStyle name="Izlaz 2 2 2 6 6 2" xfId="7367" xr:uid="{00000000-0005-0000-0000-000025260000}"/>
    <cellStyle name="Izlaz 2 2 2 6 6 2 2" xfId="16569" xr:uid="{00000000-0005-0000-0000-000026260000}"/>
    <cellStyle name="Izlaz 2 2 2 6 6 2 2 2" xfId="16570" xr:uid="{00000000-0005-0000-0000-000027260000}"/>
    <cellStyle name="Izlaz 2 2 2 6 6 2 3" xfId="16571" xr:uid="{00000000-0005-0000-0000-000028260000}"/>
    <cellStyle name="Izlaz 2 2 2 6 6 2 4" xfId="16572" xr:uid="{00000000-0005-0000-0000-000029260000}"/>
    <cellStyle name="Izlaz 2 2 2 6 6 3" xfId="16573" xr:uid="{00000000-0005-0000-0000-00002A260000}"/>
    <cellStyle name="Izlaz 2 2 2 6 6 3 2" xfId="16574" xr:uid="{00000000-0005-0000-0000-00002B260000}"/>
    <cellStyle name="Izlaz 2 2 2 6 6 4" xfId="16575" xr:uid="{00000000-0005-0000-0000-00002C260000}"/>
    <cellStyle name="Izlaz 2 2 2 6 6 5" xfId="16576" xr:uid="{00000000-0005-0000-0000-00002D260000}"/>
    <cellStyle name="Izlaz 2 2 2 6 7" xfId="1296" xr:uid="{00000000-0005-0000-0000-00002E260000}"/>
    <cellStyle name="Izlaz 2 2 2 6 7 2" xfId="5979" xr:uid="{00000000-0005-0000-0000-00002F260000}"/>
    <cellStyle name="Izlaz 2 2 2 6 7 2 2" xfId="16577" xr:uid="{00000000-0005-0000-0000-000030260000}"/>
    <cellStyle name="Izlaz 2 2 2 6 7 2 2 2" xfId="16578" xr:uid="{00000000-0005-0000-0000-000031260000}"/>
    <cellStyle name="Izlaz 2 2 2 6 7 2 3" xfId="16579" xr:uid="{00000000-0005-0000-0000-000032260000}"/>
    <cellStyle name="Izlaz 2 2 2 6 7 2 4" xfId="16580" xr:uid="{00000000-0005-0000-0000-000033260000}"/>
    <cellStyle name="Izlaz 2 2 2 6 7 3" xfId="16581" xr:uid="{00000000-0005-0000-0000-000034260000}"/>
    <cellStyle name="Izlaz 2 2 2 6 7 3 2" xfId="16582" xr:uid="{00000000-0005-0000-0000-000035260000}"/>
    <cellStyle name="Izlaz 2 2 2 6 7 4" xfId="16583" xr:uid="{00000000-0005-0000-0000-000036260000}"/>
    <cellStyle name="Izlaz 2 2 2 6 7 5" xfId="16584" xr:uid="{00000000-0005-0000-0000-000037260000}"/>
    <cellStyle name="Izlaz 2 2 2 6 8" xfId="3253" xr:uid="{00000000-0005-0000-0000-000038260000}"/>
    <cellStyle name="Izlaz 2 2 2 6 8 2" xfId="7929" xr:uid="{00000000-0005-0000-0000-000039260000}"/>
    <cellStyle name="Izlaz 2 2 2 6 8 2 2" xfId="16585" xr:uid="{00000000-0005-0000-0000-00003A260000}"/>
    <cellStyle name="Izlaz 2 2 2 6 8 2 2 2" xfId="16586" xr:uid="{00000000-0005-0000-0000-00003B260000}"/>
    <cellStyle name="Izlaz 2 2 2 6 8 2 3" xfId="16587" xr:uid="{00000000-0005-0000-0000-00003C260000}"/>
    <cellStyle name="Izlaz 2 2 2 6 8 2 4" xfId="16588" xr:uid="{00000000-0005-0000-0000-00003D260000}"/>
    <cellStyle name="Izlaz 2 2 2 6 8 3" xfId="16589" xr:uid="{00000000-0005-0000-0000-00003E260000}"/>
    <cellStyle name="Izlaz 2 2 2 6 8 3 2" xfId="16590" xr:uid="{00000000-0005-0000-0000-00003F260000}"/>
    <cellStyle name="Izlaz 2 2 2 6 8 4" xfId="16591" xr:uid="{00000000-0005-0000-0000-000040260000}"/>
    <cellStyle name="Izlaz 2 2 2 6 8 5" xfId="16592" xr:uid="{00000000-0005-0000-0000-000041260000}"/>
    <cellStyle name="Izlaz 2 2 2 6 9" xfId="3701" xr:uid="{00000000-0005-0000-0000-000042260000}"/>
    <cellStyle name="Izlaz 2 2 2 6 9 2" xfId="8373" xr:uid="{00000000-0005-0000-0000-000043260000}"/>
    <cellStyle name="Izlaz 2 2 2 6 9 2 2" xfId="16593" xr:uid="{00000000-0005-0000-0000-000044260000}"/>
    <cellStyle name="Izlaz 2 2 2 6 9 2 2 2" xfId="16594" xr:uid="{00000000-0005-0000-0000-000045260000}"/>
    <cellStyle name="Izlaz 2 2 2 6 9 2 3" xfId="16595" xr:uid="{00000000-0005-0000-0000-000046260000}"/>
    <cellStyle name="Izlaz 2 2 2 6 9 2 4" xfId="16596" xr:uid="{00000000-0005-0000-0000-000047260000}"/>
    <cellStyle name="Izlaz 2 2 2 6 9 3" xfId="16597" xr:uid="{00000000-0005-0000-0000-000048260000}"/>
    <cellStyle name="Izlaz 2 2 2 6 9 3 2" xfId="16598" xr:uid="{00000000-0005-0000-0000-000049260000}"/>
    <cellStyle name="Izlaz 2 2 2 6 9 4" xfId="16599" xr:uid="{00000000-0005-0000-0000-00004A260000}"/>
    <cellStyle name="Izlaz 2 2 2 6 9 5" xfId="16600" xr:uid="{00000000-0005-0000-0000-00004B260000}"/>
    <cellStyle name="Izlaz 2 2 2 7" xfId="410" xr:uid="{00000000-0005-0000-0000-00004C260000}"/>
    <cellStyle name="Izlaz 2 2 2 7 10" xfId="4110" xr:uid="{00000000-0005-0000-0000-00004D260000}"/>
    <cellStyle name="Izlaz 2 2 2 7 10 2" xfId="8782" xr:uid="{00000000-0005-0000-0000-00004E260000}"/>
    <cellStyle name="Izlaz 2 2 2 7 10 2 2" xfId="16601" xr:uid="{00000000-0005-0000-0000-00004F260000}"/>
    <cellStyle name="Izlaz 2 2 2 7 10 2 2 2" xfId="16602" xr:uid="{00000000-0005-0000-0000-000050260000}"/>
    <cellStyle name="Izlaz 2 2 2 7 10 2 3" xfId="16603" xr:uid="{00000000-0005-0000-0000-000051260000}"/>
    <cellStyle name="Izlaz 2 2 2 7 10 2 4" xfId="16604" xr:uid="{00000000-0005-0000-0000-000052260000}"/>
    <cellStyle name="Izlaz 2 2 2 7 10 3" xfId="16605" xr:uid="{00000000-0005-0000-0000-000053260000}"/>
    <cellStyle name="Izlaz 2 2 2 7 10 3 2" xfId="16606" xr:uid="{00000000-0005-0000-0000-000054260000}"/>
    <cellStyle name="Izlaz 2 2 2 7 10 4" xfId="16607" xr:uid="{00000000-0005-0000-0000-000055260000}"/>
    <cellStyle name="Izlaz 2 2 2 7 10 5" xfId="16608" xr:uid="{00000000-0005-0000-0000-000056260000}"/>
    <cellStyle name="Izlaz 2 2 2 7 11" xfId="4538" xr:uid="{00000000-0005-0000-0000-000057260000}"/>
    <cellStyle name="Izlaz 2 2 2 7 11 2" xfId="9136" xr:uid="{00000000-0005-0000-0000-000058260000}"/>
    <cellStyle name="Izlaz 2 2 2 7 11 2 2" xfId="16609" xr:uid="{00000000-0005-0000-0000-000059260000}"/>
    <cellStyle name="Izlaz 2 2 2 7 11 2 2 2" xfId="16610" xr:uid="{00000000-0005-0000-0000-00005A260000}"/>
    <cellStyle name="Izlaz 2 2 2 7 11 2 3" xfId="16611" xr:uid="{00000000-0005-0000-0000-00005B260000}"/>
    <cellStyle name="Izlaz 2 2 2 7 11 2 4" xfId="16612" xr:uid="{00000000-0005-0000-0000-00005C260000}"/>
    <cellStyle name="Izlaz 2 2 2 7 11 3" xfId="16613" xr:uid="{00000000-0005-0000-0000-00005D260000}"/>
    <cellStyle name="Izlaz 2 2 2 7 11 3 2" xfId="16614" xr:uid="{00000000-0005-0000-0000-00005E260000}"/>
    <cellStyle name="Izlaz 2 2 2 7 11 4" xfId="16615" xr:uid="{00000000-0005-0000-0000-00005F260000}"/>
    <cellStyle name="Izlaz 2 2 2 7 11 5" xfId="16616" xr:uid="{00000000-0005-0000-0000-000060260000}"/>
    <cellStyle name="Izlaz 2 2 2 7 12" xfId="5179" xr:uid="{00000000-0005-0000-0000-000061260000}"/>
    <cellStyle name="Izlaz 2 2 2 7 12 2" xfId="16617" xr:uid="{00000000-0005-0000-0000-000062260000}"/>
    <cellStyle name="Izlaz 2 2 2 7 12 2 2" xfId="16618" xr:uid="{00000000-0005-0000-0000-000063260000}"/>
    <cellStyle name="Izlaz 2 2 2 7 12 3" xfId="16619" xr:uid="{00000000-0005-0000-0000-000064260000}"/>
    <cellStyle name="Izlaz 2 2 2 7 12 4" xfId="16620" xr:uid="{00000000-0005-0000-0000-000065260000}"/>
    <cellStyle name="Izlaz 2 2 2 7 13" xfId="16621" xr:uid="{00000000-0005-0000-0000-000066260000}"/>
    <cellStyle name="Izlaz 2 2 2 7 13 2" xfId="16622" xr:uid="{00000000-0005-0000-0000-000067260000}"/>
    <cellStyle name="Izlaz 2 2 2 7 14" xfId="16623" xr:uid="{00000000-0005-0000-0000-000068260000}"/>
    <cellStyle name="Izlaz 2 2 2 7 15" xfId="16624" xr:uid="{00000000-0005-0000-0000-000069260000}"/>
    <cellStyle name="Izlaz 2 2 2 7 2" xfId="861" xr:uid="{00000000-0005-0000-0000-00006A260000}"/>
    <cellStyle name="Izlaz 2 2 2 7 2 2" xfId="5554" xr:uid="{00000000-0005-0000-0000-00006B260000}"/>
    <cellStyle name="Izlaz 2 2 2 7 2 2 2" xfId="16625" xr:uid="{00000000-0005-0000-0000-00006C260000}"/>
    <cellStyle name="Izlaz 2 2 2 7 2 2 2 2" xfId="16626" xr:uid="{00000000-0005-0000-0000-00006D260000}"/>
    <cellStyle name="Izlaz 2 2 2 7 2 2 3" xfId="16627" xr:uid="{00000000-0005-0000-0000-00006E260000}"/>
    <cellStyle name="Izlaz 2 2 2 7 2 2 4" xfId="16628" xr:uid="{00000000-0005-0000-0000-00006F260000}"/>
    <cellStyle name="Izlaz 2 2 2 7 2 3" xfId="16629" xr:uid="{00000000-0005-0000-0000-000070260000}"/>
    <cellStyle name="Izlaz 2 2 2 7 2 3 2" xfId="16630" xr:uid="{00000000-0005-0000-0000-000071260000}"/>
    <cellStyle name="Izlaz 2 2 2 7 2 4" xfId="16631" xr:uid="{00000000-0005-0000-0000-000072260000}"/>
    <cellStyle name="Izlaz 2 2 2 7 2 5" xfId="16632" xr:uid="{00000000-0005-0000-0000-000073260000}"/>
    <cellStyle name="Izlaz 2 2 2 7 3" xfId="1462" xr:uid="{00000000-0005-0000-0000-000074260000}"/>
    <cellStyle name="Izlaz 2 2 2 7 3 2" xfId="6145" xr:uid="{00000000-0005-0000-0000-000075260000}"/>
    <cellStyle name="Izlaz 2 2 2 7 3 2 2" xfId="16633" xr:uid="{00000000-0005-0000-0000-000076260000}"/>
    <cellStyle name="Izlaz 2 2 2 7 3 2 2 2" xfId="16634" xr:uid="{00000000-0005-0000-0000-000077260000}"/>
    <cellStyle name="Izlaz 2 2 2 7 3 2 3" xfId="16635" xr:uid="{00000000-0005-0000-0000-000078260000}"/>
    <cellStyle name="Izlaz 2 2 2 7 3 2 4" xfId="16636" xr:uid="{00000000-0005-0000-0000-000079260000}"/>
    <cellStyle name="Izlaz 2 2 2 7 3 3" xfId="16637" xr:uid="{00000000-0005-0000-0000-00007A260000}"/>
    <cellStyle name="Izlaz 2 2 2 7 3 3 2" xfId="16638" xr:uid="{00000000-0005-0000-0000-00007B260000}"/>
    <cellStyle name="Izlaz 2 2 2 7 3 4" xfId="16639" xr:uid="{00000000-0005-0000-0000-00007C260000}"/>
    <cellStyle name="Izlaz 2 2 2 7 3 5" xfId="16640" xr:uid="{00000000-0005-0000-0000-00007D260000}"/>
    <cellStyle name="Izlaz 2 2 2 7 4" xfId="1878" xr:uid="{00000000-0005-0000-0000-00007E260000}"/>
    <cellStyle name="Izlaz 2 2 2 7 4 2" xfId="6560" xr:uid="{00000000-0005-0000-0000-00007F260000}"/>
    <cellStyle name="Izlaz 2 2 2 7 4 2 2" xfId="16641" xr:uid="{00000000-0005-0000-0000-000080260000}"/>
    <cellStyle name="Izlaz 2 2 2 7 4 2 2 2" xfId="16642" xr:uid="{00000000-0005-0000-0000-000081260000}"/>
    <cellStyle name="Izlaz 2 2 2 7 4 2 3" xfId="16643" xr:uid="{00000000-0005-0000-0000-000082260000}"/>
    <cellStyle name="Izlaz 2 2 2 7 4 2 4" xfId="16644" xr:uid="{00000000-0005-0000-0000-000083260000}"/>
    <cellStyle name="Izlaz 2 2 2 7 4 3" xfId="16645" xr:uid="{00000000-0005-0000-0000-000084260000}"/>
    <cellStyle name="Izlaz 2 2 2 7 4 3 2" xfId="16646" xr:uid="{00000000-0005-0000-0000-000085260000}"/>
    <cellStyle name="Izlaz 2 2 2 7 4 4" xfId="16647" xr:uid="{00000000-0005-0000-0000-000086260000}"/>
    <cellStyle name="Izlaz 2 2 2 7 4 5" xfId="16648" xr:uid="{00000000-0005-0000-0000-000087260000}"/>
    <cellStyle name="Izlaz 2 2 2 7 5" xfId="2280" xr:uid="{00000000-0005-0000-0000-000088260000}"/>
    <cellStyle name="Izlaz 2 2 2 7 5 2" xfId="6959" xr:uid="{00000000-0005-0000-0000-000089260000}"/>
    <cellStyle name="Izlaz 2 2 2 7 5 2 2" xfId="16649" xr:uid="{00000000-0005-0000-0000-00008A260000}"/>
    <cellStyle name="Izlaz 2 2 2 7 5 2 2 2" xfId="16650" xr:uid="{00000000-0005-0000-0000-00008B260000}"/>
    <cellStyle name="Izlaz 2 2 2 7 5 2 3" xfId="16651" xr:uid="{00000000-0005-0000-0000-00008C260000}"/>
    <cellStyle name="Izlaz 2 2 2 7 5 2 4" xfId="16652" xr:uid="{00000000-0005-0000-0000-00008D260000}"/>
    <cellStyle name="Izlaz 2 2 2 7 5 3" xfId="16653" xr:uid="{00000000-0005-0000-0000-00008E260000}"/>
    <cellStyle name="Izlaz 2 2 2 7 5 3 2" xfId="16654" xr:uid="{00000000-0005-0000-0000-00008F260000}"/>
    <cellStyle name="Izlaz 2 2 2 7 5 4" xfId="16655" xr:uid="{00000000-0005-0000-0000-000090260000}"/>
    <cellStyle name="Izlaz 2 2 2 7 5 5" xfId="16656" xr:uid="{00000000-0005-0000-0000-000091260000}"/>
    <cellStyle name="Izlaz 2 2 2 7 6" xfId="2690" xr:uid="{00000000-0005-0000-0000-000092260000}"/>
    <cellStyle name="Izlaz 2 2 2 7 6 2" xfId="7368" xr:uid="{00000000-0005-0000-0000-000093260000}"/>
    <cellStyle name="Izlaz 2 2 2 7 6 2 2" xfId="16657" xr:uid="{00000000-0005-0000-0000-000094260000}"/>
    <cellStyle name="Izlaz 2 2 2 7 6 2 2 2" xfId="16658" xr:uid="{00000000-0005-0000-0000-000095260000}"/>
    <cellStyle name="Izlaz 2 2 2 7 6 2 3" xfId="16659" xr:uid="{00000000-0005-0000-0000-000096260000}"/>
    <cellStyle name="Izlaz 2 2 2 7 6 2 4" xfId="16660" xr:uid="{00000000-0005-0000-0000-000097260000}"/>
    <cellStyle name="Izlaz 2 2 2 7 6 3" xfId="16661" xr:uid="{00000000-0005-0000-0000-000098260000}"/>
    <cellStyle name="Izlaz 2 2 2 7 6 3 2" xfId="16662" xr:uid="{00000000-0005-0000-0000-000099260000}"/>
    <cellStyle name="Izlaz 2 2 2 7 6 4" xfId="16663" xr:uid="{00000000-0005-0000-0000-00009A260000}"/>
    <cellStyle name="Izlaz 2 2 2 7 6 5" xfId="16664" xr:uid="{00000000-0005-0000-0000-00009B260000}"/>
    <cellStyle name="Izlaz 2 2 2 7 7" xfId="1995" xr:uid="{00000000-0005-0000-0000-00009C260000}"/>
    <cellStyle name="Izlaz 2 2 2 7 7 2" xfId="6677" xr:uid="{00000000-0005-0000-0000-00009D260000}"/>
    <cellStyle name="Izlaz 2 2 2 7 7 2 2" xfId="16665" xr:uid="{00000000-0005-0000-0000-00009E260000}"/>
    <cellStyle name="Izlaz 2 2 2 7 7 2 2 2" xfId="16666" xr:uid="{00000000-0005-0000-0000-00009F260000}"/>
    <cellStyle name="Izlaz 2 2 2 7 7 2 3" xfId="16667" xr:uid="{00000000-0005-0000-0000-0000A0260000}"/>
    <cellStyle name="Izlaz 2 2 2 7 7 2 4" xfId="16668" xr:uid="{00000000-0005-0000-0000-0000A1260000}"/>
    <cellStyle name="Izlaz 2 2 2 7 7 3" xfId="16669" xr:uid="{00000000-0005-0000-0000-0000A2260000}"/>
    <cellStyle name="Izlaz 2 2 2 7 7 3 2" xfId="16670" xr:uid="{00000000-0005-0000-0000-0000A3260000}"/>
    <cellStyle name="Izlaz 2 2 2 7 7 4" xfId="16671" xr:uid="{00000000-0005-0000-0000-0000A4260000}"/>
    <cellStyle name="Izlaz 2 2 2 7 7 5" xfId="16672" xr:uid="{00000000-0005-0000-0000-0000A5260000}"/>
    <cellStyle name="Izlaz 2 2 2 7 8" xfId="3254" xr:uid="{00000000-0005-0000-0000-0000A6260000}"/>
    <cellStyle name="Izlaz 2 2 2 7 8 2" xfId="7930" xr:uid="{00000000-0005-0000-0000-0000A7260000}"/>
    <cellStyle name="Izlaz 2 2 2 7 8 2 2" xfId="16673" xr:uid="{00000000-0005-0000-0000-0000A8260000}"/>
    <cellStyle name="Izlaz 2 2 2 7 8 2 2 2" xfId="16674" xr:uid="{00000000-0005-0000-0000-0000A9260000}"/>
    <cellStyle name="Izlaz 2 2 2 7 8 2 3" xfId="16675" xr:uid="{00000000-0005-0000-0000-0000AA260000}"/>
    <cellStyle name="Izlaz 2 2 2 7 8 2 4" xfId="16676" xr:uid="{00000000-0005-0000-0000-0000AB260000}"/>
    <cellStyle name="Izlaz 2 2 2 7 8 3" xfId="16677" xr:uid="{00000000-0005-0000-0000-0000AC260000}"/>
    <cellStyle name="Izlaz 2 2 2 7 8 3 2" xfId="16678" xr:uid="{00000000-0005-0000-0000-0000AD260000}"/>
    <cellStyle name="Izlaz 2 2 2 7 8 4" xfId="16679" xr:uid="{00000000-0005-0000-0000-0000AE260000}"/>
    <cellStyle name="Izlaz 2 2 2 7 8 5" xfId="16680" xr:uid="{00000000-0005-0000-0000-0000AF260000}"/>
    <cellStyle name="Izlaz 2 2 2 7 9" xfId="3702" xr:uid="{00000000-0005-0000-0000-0000B0260000}"/>
    <cellStyle name="Izlaz 2 2 2 7 9 2" xfId="8374" xr:uid="{00000000-0005-0000-0000-0000B1260000}"/>
    <cellStyle name="Izlaz 2 2 2 7 9 2 2" xfId="16681" xr:uid="{00000000-0005-0000-0000-0000B2260000}"/>
    <cellStyle name="Izlaz 2 2 2 7 9 2 2 2" xfId="16682" xr:uid="{00000000-0005-0000-0000-0000B3260000}"/>
    <cellStyle name="Izlaz 2 2 2 7 9 2 3" xfId="16683" xr:uid="{00000000-0005-0000-0000-0000B4260000}"/>
    <cellStyle name="Izlaz 2 2 2 7 9 2 4" xfId="16684" xr:uid="{00000000-0005-0000-0000-0000B5260000}"/>
    <cellStyle name="Izlaz 2 2 2 7 9 3" xfId="16685" xr:uid="{00000000-0005-0000-0000-0000B6260000}"/>
    <cellStyle name="Izlaz 2 2 2 7 9 3 2" xfId="16686" xr:uid="{00000000-0005-0000-0000-0000B7260000}"/>
    <cellStyle name="Izlaz 2 2 2 7 9 4" xfId="16687" xr:uid="{00000000-0005-0000-0000-0000B8260000}"/>
    <cellStyle name="Izlaz 2 2 2 7 9 5" xfId="16688" xr:uid="{00000000-0005-0000-0000-0000B9260000}"/>
    <cellStyle name="Izlaz 2 2 2 8" xfId="457" xr:uid="{00000000-0005-0000-0000-0000BA260000}"/>
    <cellStyle name="Izlaz 2 2 2 8 10" xfId="4111" xr:uid="{00000000-0005-0000-0000-0000BB260000}"/>
    <cellStyle name="Izlaz 2 2 2 8 10 2" xfId="8783" xr:uid="{00000000-0005-0000-0000-0000BC260000}"/>
    <cellStyle name="Izlaz 2 2 2 8 10 2 2" xfId="16689" xr:uid="{00000000-0005-0000-0000-0000BD260000}"/>
    <cellStyle name="Izlaz 2 2 2 8 10 2 2 2" xfId="16690" xr:uid="{00000000-0005-0000-0000-0000BE260000}"/>
    <cellStyle name="Izlaz 2 2 2 8 10 2 3" xfId="16691" xr:uid="{00000000-0005-0000-0000-0000BF260000}"/>
    <cellStyle name="Izlaz 2 2 2 8 10 2 4" xfId="16692" xr:uid="{00000000-0005-0000-0000-0000C0260000}"/>
    <cellStyle name="Izlaz 2 2 2 8 10 3" xfId="16693" xr:uid="{00000000-0005-0000-0000-0000C1260000}"/>
    <cellStyle name="Izlaz 2 2 2 8 10 3 2" xfId="16694" xr:uid="{00000000-0005-0000-0000-0000C2260000}"/>
    <cellStyle name="Izlaz 2 2 2 8 10 4" xfId="16695" xr:uid="{00000000-0005-0000-0000-0000C3260000}"/>
    <cellStyle name="Izlaz 2 2 2 8 10 5" xfId="16696" xr:uid="{00000000-0005-0000-0000-0000C4260000}"/>
    <cellStyle name="Izlaz 2 2 2 8 11" xfId="4539" xr:uid="{00000000-0005-0000-0000-0000C5260000}"/>
    <cellStyle name="Izlaz 2 2 2 8 11 2" xfId="9137" xr:uid="{00000000-0005-0000-0000-0000C6260000}"/>
    <cellStyle name="Izlaz 2 2 2 8 11 2 2" xfId="16697" xr:uid="{00000000-0005-0000-0000-0000C7260000}"/>
    <cellStyle name="Izlaz 2 2 2 8 11 2 2 2" xfId="16698" xr:uid="{00000000-0005-0000-0000-0000C8260000}"/>
    <cellStyle name="Izlaz 2 2 2 8 11 2 3" xfId="16699" xr:uid="{00000000-0005-0000-0000-0000C9260000}"/>
    <cellStyle name="Izlaz 2 2 2 8 11 2 4" xfId="16700" xr:uid="{00000000-0005-0000-0000-0000CA260000}"/>
    <cellStyle name="Izlaz 2 2 2 8 11 3" xfId="16701" xr:uid="{00000000-0005-0000-0000-0000CB260000}"/>
    <cellStyle name="Izlaz 2 2 2 8 11 3 2" xfId="16702" xr:uid="{00000000-0005-0000-0000-0000CC260000}"/>
    <cellStyle name="Izlaz 2 2 2 8 11 4" xfId="16703" xr:uid="{00000000-0005-0000-0000-0000CD260000}"/>
    <cellStyle name="Izlaz 2 2 2 8 11 5" xfId="16704" xr:uid="{00000000-0005-0000-0000-0000CE260000}"/>
    <cellStyle name="Izlaz 2 2 2 8 12" xfId="5214" xr:uid="{00000000-0005-0000-0000-0000CF260000}"/>
    <cellStyle name="Izlaz 2 2 2 8 12 2" xfId="16705" xr:uid="{00000000-0005-0000-0000-0000D0260000}"/>
    <cellStyle name="Izlaz 2 2 2 8 12 2 2" xfId="16706" xr:uid="{00000000-0005-0000-0000-0000D1260000}"/>
    <cellStyle name="Izlaz 2 2 2 8 12 3" xfId="16707" xr:uid="{00000000-0005-0000-0000-0000D2260000}"/>
    <cellStyle name="Izlaz 2 2 2 8 12 4" xfId="16708" xr:uid="{00000000-0005-0000-0000-0000D3260000}"/>
    <cellStyle name="Izlaz 2 2 2 8 13" xfId="16709" xr:uid="{00000000-0005-0000-0000-0000D4260000}"/>
    <cellStyle name="Izlaz 2 2 2 8 13 2" xfId="16710" xr:uid="{00000000-0005-0000-0000-0000D5260000}"/>
    <cellStyle name="Izlaz 2 2 2 8 14" xfId="16711" xr:uid="{00000000-0005-0000-0000-0000D6260000}"/>
    <cellStyle name="Izlaz 2 2 2 8 15" xfId="16712" xr:uid="{00000000-0005-0000-0000-0000D7260000}"/>
    <cellStyle name="Izlaz 2 2 2 8 2" xfId="862" xr:uid="{00000000-0005-0000-0000-0000D8260000}"/>
    <cellStyle name="Izlaz 2 2 2 8 2 2" xfId="5555" xr:uid="{00000000-0005-0000-0000-0000D9260000}"/>
    <cellStyle name="Izlaz 2 2 2 8 2 2 2" xfId="16713" xr:uid="{00000000-0005-0000-0000-0000DA260000}"/>
    <cellStyle name="Izlaz 2 2 2 8 2 2 2 2" xfId="16714" xr:uid="{00000000-0005-0000-0000-0000DB260000}"/>
    <cellStyle name="Izlaz 2 2 2 8 2 2 3" xfId="16715" xr:uid="{00000000-0005-0000-0000-0000DC260000}"/>
    <cellStyle name="Izlaz 2 2 2 8 2 2 4" xfId="16716" xr:uid="{00000000-0005-0000-0000-0000DD260000}"/>
    <cellStyle name="Izlaz 2 2 2 8 2 3" xfId="16717" xr:uid="{00000000-0005-0000-0000-0000DE260000}"/>
    <cellStyle name="Izlaz 2 2 2 8 2 3 2" xfId="16718" xr:uid="{00000000-0005-0000-0000-0000DF260000}"/>
    <cellStyle name="Izlaz 2 2 2 8 2 4" xfId="16719" xr:uid="{00000000-0005-0000-0000-0000E0260000}"/>
    <cellStyle name="Izlaz 2 2 2 8 2 5" xfId="16720" xr:uid="{00000000-0005-0000-0000-0000E1260000}"/>
    <cellStyle name="Izlaz 2 2 2 8 3" xfId="1463" xr:uid="{00000000-0005-0000-0000-0000E2260000}"/>
    <cellStyle name="Izlaz 2 2 2 8 3 2" xfId="6146" xr:uid="{00000000-0005-0000-0000-0000E3260000}"/>
    <cellStyle name="Izlaz 2 2 2 8 3 2 2" xfId="16721" xr:uid="{00000000-0005-0000-0000-0000E4260000}"/>
    <cellStyle name="Izlaz 2 2 2 8 3 2 2 2" xfId="16722" xr:uid="{00000000-0005-0000-0000-0000E5260000}"/>
    <cellStyle name="Izlaz 2 2 2 8 3 2 3" xfId="16723" xr:uid="{00000000-0005-0000-0000-0000E6260000}"/>
    <cellStyle name="Izlaz 2 2 2 8 3 2 4" xfId="16724" xr:uid="{00000000-0005-0000-0000-0000E7260000}"/>
    <cellStyle name="Izlaz 2 2 2 8 3 3" xfId="16725" xr:uid="{00000000-0005-0000-0000-0000E8260000}"/>
    <cellStyle name="Izlaz 2 2 2 8 3 3 2" xfId="16726" xr:uid="{00000000-0005-0000-0000-0000E9260000}"/>
    <cellStyle name="Izlaz 2 2 2 8 3 4" xfId="16727" xr:uid="{00000000-0005-0000-0000-0000EA260000}"/>
    <cellStyle name="Izlaz 2 2 2 8 3 5" xfId="16728" xr:uid="{00000000-0005-0000-0000-0000EB260000}"/>
    <cellStyle name="Izlaz 2 2 2 8 4" xfId="1879" xr:uid="{00000000-0005-0000-0000-0000EC260000}"/>
    <cellStyle name="Izlaz 2 2 2 8 4 2" xfId="6561" xr:uid="{00000000-0005-0000-0000-0000ED260000}"/>
    <cellStyle name="Izlaz 2 2 2 8 4 2 2" xfId="16729" xr:uid="{00000000-0005-0000-0000-0000EE260000}"/>
    <cellStyle name="Izlaz 2 2 2 8 4 2 2 2" xfId="16730" xr:uid="{00000000-0005-0000-0000-0000EF260000}"/>
    <cellStyle name="Izlaz 2 2 2 8 4 2 3" xfId="16731" xr:uid="{00000000-0005-0000-0000-0000F0260000}"/>
    <cellStyle name="Izlaz 2 2 2 8 4 2 4" xfId="16732" xr:uid="{00000000-0005-0000-0000-0000F1260000}"/>
    <cellStyle name="Izlaz 2 2 2 8 4 3" xfId="16733" xr:uid="{00000000-0005-0000-0000-0000F2260000}"/>
    <cellStyle name="Izlaz 2 2 2 8 4 3 2" xfId="16734" xr:uid="{00000000-0005-0000-0000-0000F3260000}"/>
    <cellStyle name="Izlaz 2 2 2 8 4 4" xfId="16735" xr:uid="{00000000-0005-0000-0000-0000F4260000}"/>
    <cellStyle name="Izlaz 2 2 2 8 4 5" xfId="16736" xr:uid="{00000000-0005-0000-0000-0000F5260000}"/>
    <cellStyle name="Izlaz 2 2 2 8 5" xfId="2281" xr:uid="{00000000-0005-0000-0000-0000F6260000}"/>
    <cellStyle name="Izlaz 2 2 2 8 5 2" xfId="6960" xr:uid="{00000000-0005-0000-0000-0000F7260000}"/>
    <cellStyle name="Izlaz 2 2 2 8 5 2 2" xfId="16737" xr:uid="{00000000-0005-0000-0000-0000F8260000}"/>
    <cellStyle name="Izlaz 2 2 2 8 5 2 2 2" xfId="16738" xr:uid="{00000000-0005-0000-0000-0000F9260000}"/>
    <cellStyle name="Izlaz 2 2 2 8 5 2 3" xfId="16739" xr:uid="{00000000-0005-0000-0000-0000FA260000}"/>
    <cellStyle name="Izlaz 2 2 2 8 5 2 4" xfId="16740" xr:uid="{00000000-0005-0000-0000-0000FB260000}"/>
    <cellStyle name="Izlaz 2 2 2 8 5 3" xfId="16741" xr:uid="{00000000-0005-0000-0000-0000FC260000}"/>
    <cellStyle name="Izlaz 2 2 2 8 5 3 2" xfId="16742" xr:uid="{00000000-0005-0000-0000-0000FD260000}"/>
    <cellStyle name="Izlaz 2 2 2 8 5 4" xfId="16743" xr:uid="{00000000-0005-0000-0000-0000FE260000}"/>
    <cellStyle name="Izlaz 2 2 2 8 5 5" xfId="16744" xr:uid="{00000000-0005-0000-0000-0000FF260000}"/>
    <cellStyle name="Izlaz 2 2 2 8 6" xfId="2691" xr:uid="{00000000-0005-0000-0000-000000270000}"/>
    <cellStyle name="Izlaz 2 2 2 8 6 2" xfId="7369" xr:uid="{00000000-0005-0000-0000-000001270000}"/>
    <cellStyle name="Izlaz 2 2 2 8 6 2 2" xfId="16745" xr:uid="{00000000-0005-0000-0000-000002270000}"/>
    <cellStyle name="Izlaz 2 2 2 8 6 2 2 2" xfId="16746" xr:uid="{00000000-0005-0000-0000-000003270000}"/>
    <cellStyle name="Izlaz 2 2 2 8 6 2 3" xfId="16747" xr:uid="{00000000-0005-0000-0000-000004270000}"/>
    <cellStyle name="Izlaz 2 2 2 8 6 2 4" xfId="16748" xr:uid="{00000000-0005-0000-0000-000005270000}"/>
    <cellStyle name="Izlaz 2 2 2 8 6 3" xfId="16749" xr:uid="{00000000-0005-0000-0000-000006270000}"/>
    <cellStyle name="Izlaz 2 2 2 8 6 3 2" xfId="16750" xr:uid="{00000000-0005-0000-0000-000007270000}"/>
    <cellStyle name="Izlaz 2 2 2 8 6 4" xfId="16751" xr:uid="{00000000-0005-0000-0000-000008270000}"/>
    <cellStyle name="Izlaz 2 2 2 8 6 5" xfId="16752" xr:uid="{00000000-0005-0000-0000-000009270000}"/>
    <cellStyle name="Izlaz 2 2 2 8 7" xfId="1844" xr:uid="{00000000-0005-0000-0000-00000A270000}"/>
    <cellStyle name="Izlaz 2 2 2 8 7 2" xfId="6526" xr:uid="{00000000-0005-0000-0000-00000B270000}"/>
    <cellStyle name="Izlaz 2 2 2 8 7 2 2" xfId="16753" xr:uid="{00000000-0005-0000-0000-00000C270000}"/>
    <cellStyle name="Izlaz 2 2 2 8 7 2 2 2" xfId="16754" xr:uid="{00000000-0005-0000-0000-00000D270000}"/>
    <cellStyle name="Izlaz 2 2 2 8 7 2 3" xfId="16755" xr:uid="{00000000-0005-0000-0000-00000E270000}"/>
    <cellStyle name="Izlaz 2 2 2 8 7 2 4" xfId="16756" xr:uid="{00000000-0005-0000-0000-00000F270000}"/>
    <cellStyle name="Izlaz 2 2 2 8 7 3" xfId="16757" xr:uid="{00000000-0005-0000-0000-000010270000}"/>
    <cellStyle name="Izlaz 2 2 2 8 7 3 2" xfId="16758" xr:uid="{00000000-0005-0000-0000-000011270000}"/>
    <cellStyle name="Izlaz 2 2 2 8 7 4" xfId="16759" xr:uid="{00000000-0005-0000-0000-000012270000}"/>
    <cellStyle name="Izlaz 2 2 2 8 7 5" xfId="16760" xr:uid="{00000000-0005-0000-0000-000013270000}"/>
    <cellStyle name="Izlaz 2 2 2 8 8" xfId="3255" xr:uid="{00000000-0005-0000-0000-000014270000}"/>
    <cellStyle name="Izlaz 2 2 2 8 8 2" xfId="7931" xr:uid="{00000000-0005-0000-0000-000015270000}"/>
    <cellStyle name="Izlaz 2 2 2 8 8 2 2" xfId="16761" xr:uid="{00000000-0005-0000-0000-000016270000}"/>
    <cellStyle name="Izlaz 2 2 2 8 8 2 2 2" xfId="16762" xr:uid="{00000000-0005-0000-0000-000017270000}"/>
    <cellStyle name="Izlaz 2 2 2 8 8 2 3" xfId="16763" xr:uid="{00000000-0005-0000-0000-000018270000}"/>
    <cellStyle name="Izlaz 2 2 2 8 8 2 4" xfId="16764" xr:uid="{00000000-0005-0000-0000-000019270000}"/>
    <cellStyle name="Izlaz 2 2 2 8 8 3" xfId="16765" xr:uid="{00000000-0005-0000-0000-00001A270000}"/>
    <cellStyle name="Izlaz 2 2 2 8 8 3 2" xfId="16766" xr:uid="{00000000-0005-0000-0000-00001B270000}"/>
    <cellStyle name="Izlaz 2 2 2 8 8 4" xfId="16767" xr:uid="{00000000-0005-0000-0000-00001C270000}"/>
    <cellStyle name="Izlaz 2 2 2 8 8 5" xfId="16768" xr:uid="{00000000-0005-0000-0000-00001D270000}"/>
    <cellStyle name="Izlaz 2 2 2 8 9" xfId="3703" xr:uid="{00000000-0005-0000-0000-00001E270000}"/>
    <cellStyle name="Izlaz 2 2 2 8 9 2" xfId="8375" xr:uid="{00000000-0005-0000-0000-00001F270000}"/>
    <cellStyle name="Izlaz 2 2 2 8 9 2 2" xfId="16769" xr:uid="{00000000-0005-0000-0000-000020270000}"/>
    <cellStyle name="Izlaz 2 2 2 8 9 2 2 2" xfId="16770" xr:uid="{00000000-0005-0000-0000-000021270000}"/>
    <cellStyle name="Izlaz 2 2 2 8 9 2 3" xfId="16771" xr:uid="{00000000-0005-0000-0000-000022270000}"/>
    <cellStyle name="Izlaz 2 2 2 8 9 2 4" xfId="16772" xr:uid="{00000000-0005-0000-0000-000023270000}"/>
    <cellStyle name="Izlaz 2 2 2 8 9 3" xfId="16773" xr:uid="{00000000-0005-0000-0000-000024270000}"/>
    <cellStyle name="Izlaz 2 2 2 8 9 3 2" xfId="16774" xr:uid="{00000000-0005-0000-0000-000025270000}"/>
    <cellStyle name="Izlaz 2 2 2 8 9 4" xfId="16775" xr:uid="{00000000-0005-0000-0000-000026270000}"/>
    <cellStyle name="Izlaz 2 2 2 8 9 5" xfId="16776" xr:uid="{00000000-0005-0000-0000-000027270000}"/>
    <cellStyle name="Izlaz 2 2 2 9" xfId="360" xr:uid="{00000000-0005-0000-0000-000028270000}"/>
    <cellStyle name="Izlaz 2 2 2 9 10" xfId="4112" xr:uid="{00000000-0005-0000-0000-000029270000}"/>
    <cellStyle name="Izlaz 2 2 2 9 10 2" xfId="8784" xr:uid="{00000000-0005-0000-0000-00002A270000}"/>
    <cellStyle name="Izlaz 2 2 2 9 10 2 2" xfId="16777" xr:uid="{00000000-0005-0000-0000-00002B270000}"/>
    <cellStyle name="Izlaz 2 2 2 9 10 2 2 2" xfId="16778" xr:uid="{00000000-0005-0000-0000-00002C270000}"/>
    <cellStyle name="Izlaz 2 2 2 9 10 2 3" xfId="16779" xr:uid="{00000000-0005-0000-0000-00002D270000}"/>
    <cellStyle name="Izlaz 2 2 2 9 10 2 4" xfId="16780" xr:uid="{00000000-0005-0000-0000-00002E270000}"/>
    <cellStyle name="Izlaz 2 2 2 9 10 3" xfId="16781" xr:uid="{00000000-0005-0000-0000-00002F270000}"/>
    <cellStyle name="Izlaz 2 2 2 9 10 3 2" xfId="16782" xr:uid="{00000000-0005-0000-0000-000030270000}"/>
    <cellStyle name="Izlaz 2 2 2 9 10 4" xfId="16783" xr:uid="{00000000-0005-0000-0000-000031270000}"/>
    <cellStyle name="Izlaz 2 2 2 9 10 5" xfId="16784" xr:uid="{00000000-0005-0000-0000-000032270000}"/>
    <cellStyle name="Izlaz 2 2 2 9 11" xfId="4540" xr:uid="{00000000-0005-0000-0000-000033270000}"/>
    <cellStyle name="Izlaz 2 2 2 9 11 2" xfId="9138" xr:uid="{00000000-0005-0000-0000-000034270000}"/>
    <cellStyle name="Izlaz 2 2 2 9 11 2 2" xfId="16785" xr:uid="{00000000-0005-0000-0000-000035270000}"/>
    <cellStyle name="Izlaz 2 2 2 9 11 2 2 2" xfId="16786" xr:uid="{00000000-0005-0000-0000-000036270000}"/>
    <cellStyle name="Izlaz 2 2 2 9 11 2 3" xfId="16787" xr:uid="{00000000-0005-0000-0000-000037270000}"/>
    <cellStyle name="Izlaz 2 2 2 9 11 2 4" xfId="16788" xr:uid="{00000000-0005-0000-0000-000038270000}"/>
    <cellStyle name="Izlaz 2 2 2 9 11 3" xfId="16789" xr:uid="{00000000-0005-0000-0000-000039270000}"/>
    <cellStyle name="Izlaz 2 2 2 9 11 3 2" xfId="16790" xr:uid="{00000000-0005-0000-0000-00003A270000}"/>
    <cellStyle name="Izlaz 2 2 2 9 11 4" xfId="16791" xr:uid="{00000000-0005-0000-0000-00003B270000}"/>
    <cellStyle name="Izlaz 2 2 2 9 11 5" xfId="16792" xr:uid="{00000000-0005-0000-0000-00003C270000}"/>
    <cellStyle name="Izlaz 2 2 2 9 12" xfId="5138" xr:uid="{00000000-0005-0000-0000-00003D270000}"/>
    <cellStyle name="Izlaz 2 2 2 9 12 2" xfId="16793" xr:uid="{00000000-0005-0000-0000-00003E270000}"/>
    <cellStyle name="Izlaz 2 2 2 9 12 2 2" xfId="16794" xr:uid="{00000000-0005-0000-0000-00003F270000}"/>
    <cellStyle name="Izlaz 2 2 2 9 12 3" xfId="16795" xr:uid="{00000000-0005-0000-0000-000040270000}"/>
    <cellStyle name="Izlaz 2 2 2 9 12 4" xfId="16796" xr:uid="{00000000-0005-0000-0000-000041270000}"/>
    <cellStyle name="Izlaz 2 2 2 9 13" xfId="16797" xr:uid="{00000000-0005-0000-0000-000042270000}"/>
    <cellStyle name="Izlaz 2 2 2 9 13 2" xfId="16798" xr:uid="{00000000-0005-0000-0000-000043270000}"/>
    <cellStyle name="Izlaz 2 2 2 9 14" xfId="16799" xr:uid="{00000000-0005-0000-0000-000044270000}"/>
    <cellStyle name="Izlaz 2 2 2 9 15" xfId="16800" xr:uid="{00000000-0005-0000-0000-000045270000}"/>
    <cellStyle name="Izlaz 2 2 2 9 2" xfId="863" xr:uid="{00000000-0005-0000-0000-000046270000}"/>
    <cellStyle name="Izlaz 2 2 2 9 2 2" xfId="5556" xr:uid="{00000000-0005-0000-0000-000047270000}"/>
    <cellStyle name="Izlaz 2 2 2 9 2 2 2" xfId="16801" xr:uid="{00000000-0005-0000-0000-000048270000}"/>
    <cellStyle name="Izlaz 2 2 2 9 2 2 2 2" xfId="16802" xr:uid="{00000000-0005-0000-0000-000049270000}"/>
    <cellStyle name="Izlaz 2 2 2 9 2 2 3" xfId="16803" xr:uid="{00000000-0005-0000-0000-00004A270000}"/>
    <cellStyle name="Izlaz 2 2 2 9 2 2 4" xfId="16804" xr:uid="{00000000-0005-0000-0000-00004B270000}"/>
    <cellStyle name="Izlaz 2 2 2 9 2 3" xfId="16805" xr:uid="{00000000-0005-0000-0000-00004C270000}"/>
    <cellStyle name="Izlaz 2 2 2 9 2 3 2" xfId="16806" xr:uid="{00000000-0005-0000-0000-00004D270000}"/>
    <cellStyle name="Izlaz 2 2 2 9 2 4" xfId="16807" xr:uid="{00000000-0005-0000-0000-00004E270000}"/>
    <cellStyle name="Izlaz 2 2 2 9 2 5" xfId="16808" xr:uid="{00000000-0005-0000-0000-00004F270000}"/>
    <cellStyle name="Izlaz 2 2 2 9 3" xfId="1464" xr:uid="{00000000-0005-0000-0000-000050270000}"/>
    <cellStyle name="Izlaz 2 2 2 9 3 2" xfId="6147" xr:uid="{00000000-0005-0000-0000-000051270000}"/>
    <cellStyle name="Izlaz 2 2 2 9 3 2 2" xfId="16809" xr:uid="{00000000-0005-0000-0000-000052270000}"/>
    <cellStyle name="Izlaz 2 2 2 9 3 2 2 2" xfId="16810" xr:uid="{00000000-0005-0000-0000-000053270000}"/>
    <cellStyle name="Izlaz 2 2 2 9 3 2 3" xfId="16811" xr:uid="{00000000-0005-0000-0000-000054270000}"/>
    <cellStyle name="Izlaz 2 2 2 9 3 2 4" xfId="16812" xr:uid="{00000000-0005-0000-0000-000055270000}"/>
    <cellStyle name="Izlaz 2 2 2 9 3 3" xfId="16813" xr:uid="{00000000-0005-0000-0000-000056270000}"/>
    <cellStyle name="Izlaz 2 2 2 9 3 3 2" xfId="16814" xr:uid="{00000000-0005-0000-0000-000057270000}"/>
    <cellStyle name="Izlaz 2 2 2 9 3 4" xfId="16815" xr:uid="{00000000-0005-0000-0000-000058270000}"/>
    <cellStyle name="Izlaz 2 2 2 9 3 5" xfId="16816" xr:uid="{00000000-0005-0000-0000-000059270000}"/>
    <cellStyle name="Izlaz 2 2 2 9 4" xfId="1880" xr:uid="{00000000-0005-0000-0000-00005A270000}"/>
    <cellStyle name="Izlaz 2 2 2 9 4 2" xfId="6562" xr:uid="{00000000-0005-0000-0000-00005B270000}"/>
    <cellStyle name="Izlaz 2 2 2 9 4 2 2" xfId="16817" xr:uid="{00000000-0005-0000-0000-00005C270000}"/>
    <cellStyle name="Izlaz 2 2 2 9 4 2 2 2" xfId="16818" xr:uid="{00000000-0005-0000-0000-00005D270000}"/>
    <cellStyle name="Izlaz 2 2 2 9 4 2 3" xfId="16819" xr:uid="{00000000-0005-0000-0000-00005E270000}"/>
    <cellStyle name="Izlaz 2 2 2 9 4 2 4" xfId="16820" xr:uid="{00000000-0005-0000-0000-00005F270000}"/>
    <cellStyle name="Izlaz 2 2 2 9 4 3" xfId="16821" xr:uid="{00000000-0005-0000-0000-000060270000}"/>
    <cellStyle name="Izlaz 2 2 2 9 4 3 2" xfId="16822" xr:uid="{00000000-0005-0000-0000-000061270000}"/>
    <cellStyle name="Izlaz 2 2 2 9 4 4" xfId="16823" xr:uid="{00000000-0005-0000-0000-000062270000}"/>
    <cellStyle name="Izlaz 2 2 2 9 4 5" xfId="16824" xr:uid="{00000000-0005-0000-0000-000063270000}"/>
    <cellStyle name="Izlaz 2 2 2 9 5" xfId="2282" xr:uid="{00000000-0005-0000-0000-000064270000}"/>
    <cellStyle name="Izlaz 2 2 2 9 5 2" xfId="6961" xr:uid="{00000000-0005-0000-0000-000065270000}"/>
    <cellStyle name="Izlaz 2 2 2 9 5 2 2" xfId="16825" xr:uid="{00000000-0005-0000-0000-000066270000}"/>
    <cellStyle name="Izlaz 2 2 2 9 5 2 2 2" xfId="16826" xr:uid="{00000000-0005-0000-0000-000067270000}"/>
    <cellStyle name="Izlaz 2 2 2 9 5 2 3" xfId="16827" xr:uid="{00000000-0005-0000-0000-000068270000}"/>
    <cellStyle name="Izlaz 2 2 2 9 5 2 4" xfId="16828" xr:uid="{00000000-0005-0000-0000-000069270000}"/>
    <cellStyle name="Izlaz 2 2 2 9 5 3" xfId="16829" xr:uid="{00000000-0005-0000-0000-00006A270000}"/>
    <cellStyle name="Izlaz 2 2 2 9 5 3 2" xfId="16830" xr:uid="{00000000-0005-0000-0000-00006B270000}"/>
    <cellStyle name="Izlaz 2 2 2 9 5 4" xfId="16831" xr:uid="{00000000-0005-0000-0000-00006C270000}"/>
    <cellStyle name="Izlaz 2 2 2 9 5 5" xfId="16832" xr:uid="{00000000-0005-0000-0000-00006D270000}"/>
    <cellStyle name="Izlaz 2 2 2 9 6" xfId="2692" xr:uid="{00000000-0005-0000-0000-00006E270000}"/>
    <cellStyle name="Izlaz 2 2 2 9 6 2" xfId="7370" xr:uid="{00000000-0005-0000-0000-00006F270000}"/>
    <cellStyle name="Izlaz 2 2 2 9 6 2 2" xfId="16833" xr:uid="{00000000-0005-0000-0000-000070270000}"/>
    <cellStyle name="Izlaz 2 2 2 9 6 2 2 2" xfId="16834" xr:uid="{00000000-0005-0000-0000-000071270000}"/>
    <cellStyle name="Izlaz 2 2 2 9 6 2 3" xfId="16835" xr:uid="{00000000-0005-0000-0000-000072270000}"/>
    <cellStyle name="Izlaz 2 2 2 9 6 2 4" xfId="16836" xr:uid="{00000000-0005-0000-0000-000073270000}"/>
    <cellStyle name="Izlaz 2 2 2 9 6 3" xfId="16837" xr:uid="{00000000-0005-0000-0000-000074270000}"/>
    <cellStyle name="Izlaz 2 2 2 9 6 3 2" xfId="16838" xr:uid="{00000000-0005-0000-0000-000075270000}"/>
    <cellStyle name="Izlaz 2 2 2 9 6 4" xfId="16839" xr:uid="{00000000-0005-0000-0000-000076270000}"/>
    <cellStyle name="Izlaz 2 2 2 9 6 5" xfId="16840" xr:uid="{00000000-0005-0000-0000-000077270000}"/>
    <cellStyle name="Izlaz 2 2 2 9 7" xfId="1240" xr:uid="{00000000-0005-0000-0000-000078270000}"/>
    <cellStyle name="Izlaz 2 2 2 9 7 2" xfId="5923" xr:uid="{00000000-0005-0000-0000-000079270000}"/>
    <cellStyle name="Izlaz 2 2 2 9 7 2 2" xfId="16841" xr:uid="{00000000-0005-0000-0000-00007A270000}"/>
    <cellStyle name="Izlaz 2 2 2 9 7 2 2 2" xfId="16842" xr:uid="{00000000-0005-0000-0000-00007B270000}"/>
    <cellStyle name="Izlaz 2 2 2 9 7 2 3" xfId="16843" xr:uid="{00000000-0005-0000-0000-00007C270000}"/>
    <cellStyle name="Izlaz 2 2 2 9 7 2 4" xfId="16844" xr:uid="{00000000-0005-0000-0000-00007D270000}"/>
    <cellStyle name="Izlaz 2 2 2 9 7 3" xfId="16845" xr:uid="{00000000-0005-0000-0000-00007E270000}"/>
    <cellStyle name="Izlaz 2 2 2 9 7 3 2" xfId="16846" xr:uid="{00000000-0005-0000-0000-00007F270000}"/>
    <cellStyle name="Izlaz 2 2 2 9 7 4" xfId="16847" xr:uid="{00000000-0005-0000-0000-000080270000}"/>
    <cellStyle name="Izlaz 2 2 2 9 7 5" xfId="16848" xr:uid="{00000000-0005-0000-0000-000081270000}"/>
    <cellStyle name="Izlaz 2 2 2 9 8" xfId="3256" xr:uid="{00000000-0005-0000-0000-000082270000}"/>
    <cellStyle name="Izlaz 2 2 2 9 8 2" xfId="7932" xr:uid="{00000000-0005-0000-0000-000083270000}"/>
    <cellStyle name="Izlaz 2 2 2 9 8 2 2" xfId="16849" xr:uid="{00000000-0005-0000-0000-000084270000}"/>
    <cellStyle name="Izlaz 2 2 2 9 8 2 2 2" xfId="16850" xr:uid="{00000000-0005-0000-0000-000085270000}"/>
    <cellStyle name="Izlaz 2 2 2 9 8 2 3" xfId="16851" xr:uid="{00000000-0005-0000-0000-000086270000}"/>
    <cellStyle name="Izlaz 2 2 2 9 8 2 4" xfId="16852" xr:uid="{00000000-0005-0000-0000-000087270000}"/>
    <cellStyle name="Izlaz 2 2 2 9 8 3" xfId="16853" xr:uid="{00000000-0005-0000-0000-000088270000}"/>
    <cellStyle name="Izlaz 2 2 2 9 8 3 2" xfId="16854" xr:uid="{00000000-0005-0000-0000-000089270000}"/>
    <cellStyle name="Izlaz 2 2 2 9 8 4" xfId="16855" xr:uid="{00000000-0005-0000-0000-00008A270000}"/>
    <cellStyle name="Izlaz 2 2 2 9 8 5" xfId="16856" xr:uid="{00000000-0005-0000-0000-00008B270000}"/>
    <cellStyle name="Izlaz 2 2 2 9 9" xfId="3704" xr:uid="{00000000-0005-0000-0000-00008C270000}"/>
    <cellStyle name="Izlaz 2 2 2 9 9 2" xfId="8376" xr:uid="{00000000-0005-0000-0000-00008D270000}"/>
    <cellStyle name="Izlaz 2 2 2 9 9 2 2" xfId="16857" xr:uid="{00000000-0005-0000-0000-00008E270000}"/>
    <cellStyle name="Izlaz 2 2 2 9 9 2 2 2" xfId="16858" xr:uid="{00000000-0005-0000-0000-00008F270000}"/>
    <cellStyle name="Izlaz 2 2 2 9 9 2 3" xfId="16859" xr:uid="{00000000-0005-0000-0000-000090270000}"/>
    <cellStyle name="Izlaz 2 2 2 9 9 2 4" xfId="16860" xr:uid="{00000000-0005-0000-0000-000091270000}"/>
    <cellStyle name="Izlaz 2 2 2 9 9 3" xfId="16861" xr:uid="{00000000-0005-0000-0000-000092270000}"/>
    <cellStyle name="Izlaz 2 2 2 9 9 3 2" xfId="16862" xr:uid="{00000000-0005-0000-0000-000093270000}"/>
    <cellStyle name="Izlaz 2 2 2 9 9 4" xfId="16863" xr:uid="{00000000-0005-0000-0000-000094270000}"/>
    <cellStyle name="Izlaz 2 2 2 9 9 5" xfId="16864" xr:uid="{00000000-0005-0000-0000-000095270000}"/>
    <cellStyle name="Izlaz 2 2 3" xfId="450" xr:uid="{00000000-0005-0000-0000-000096270000}"/>
    <cellStyle name="Izlaz 2 2 3 10" xfId="4113" xr:uid="{00000000-0005-0000-0000-000097270000}"/>
    <cellStyle name="Izlaz 2 2 3 10 2" xfId="8785" xr:uid="{00000000-0005-0000-0000-000098270000}"/>
    <cellStyle name="Izlaz 2 2 3 10 2 2" xfId="16865" xr:uid="{00000000-0005-0000-0000-000099270000}"/>
    <cellStyle name="Izlaz 2 2 3 10 2 2 2" xfId="16866" xr:uid="{00000000-0005-0000-0000-00009A270000}"/>
    <cellStyle name="Izlaz 2 2 3 10 2 3" xfId="16867" xr:uid="{00000000-0005-0000-0000-00009B270000}"/>
    <cellStyle name="Izlaz 2 2 3 10 2 4" xfId="16868" xr:uid="{00000000-0005-0000-0000-00009C270000}"/>
    <cellStyle name="Izlaz 2 2 3 10 3" xfId="16869" xr:uid="{00000000-0005-0000-0000-00009D270000}"/>
    <cellStyle name="Izlaz 2 2 3 10 3 2" xfId="16870" xr:uid="{00000000-0005-0000-0000-00009E270000}"/>
    <cellStyle name="Izlaz 2 2 3 10 4" xfId="16871" xr:uid="{00000000-0005-0000-0000-00009F270000}"/>
    <cellStyle name="Izlaz 2 2 3 10 5" xfId="16872" xr:uid="{00000000-0005-0000-0000-0000A0270000}"/>
    <cellStyle name="Izlaz 2 2 3 11" xfId="4541" xr:uid="{00000000-0005-0000-0000-0000A1270000}"/>
    <cellStyle name="Izlaz 2 2 3 11 2" xfId="9139" xr:uid="{00000000-0005-0000-0000-0000A2270000}"/>
    <cellStyle name="Izlaz 2 2 3 11 2 2" xfId="16873" xr:uid="{00000000-0005-0000-0000-0000A3270000}"/>
    <cellStyle name="Izlaz 2 2 3 11 2 2 2" xfId="16874" xr:uid="{00000000-0005-0000-0000-0000A4270000}"/>
    <cellStyle name="Izlaz 2 2 3 11 2 3" xfId="16875" xr:uid="{00000000-0005-0000-0000-0000A5270000}"/>
    <cellStyle name="Izlaz 2 2 3 11 2 4" xfId="16876" xr:uid="{00000000-0005-0000-0000-0000A6270000}"/>
    <cellStyle name="Izlaz 2 2 3 11 3" xfId="16877" xr:uid="{00000000-0005-0000-0000-0000A7270000}"/>
    <cellStyle name="Izlaz 2 2 3 11 3 2" xfId="16878" xr:uid="{00000000-0005-0000-0000-0000A8270000}"/>
    <cellStyle name="Izlaz 2 2 3 11 4" xfId="16879" xr:uid="{00000000-0005-0000-0000-0000A9270000}"/>
    <cellStyle name="Izlaz 2 2 3 11 5" xfId="16880" xr:uid="{00000000-0005-0000-0000-0000AA270000}"/>
    <cellStyle name="Izlaz 2 2 3 12" xfId="5208" xr:uid="{00000000-0005-0000-0000-0000AB270000}"/>
    <cellStyle name="Izlaz 2 2 3 12 2" xfId="16881" xr:uid="{00000000-0005-0000-0000-0000AC270000}"/>
    <cellStyle name="Izlaz 2 2 3 12 2 2" xfId="16882" xr:uid="{00000000-0005-0000-0000-0000AD270000}"/>
    <cellStyle name="Izlaz 2 2 3 12 3" xfId="16883" xr:uid="{00000000-0005-0000-0000-0000AE270000}"/>
    <cellStyle name="Izlaz 2 2 3 12 4" xfId="16884" xr:uid="{00000000-0005-0000-0000-0000AF270000}"/>
    <cellStyle name="Izlaz 2 2 3 13" xfId="16885" xr:uid="{00000000-0005-0000-0000-0000B0270000}"/>
    <cellStyle name="Izlaz 2 2 3 13 2" xfId="16886" xr:uid="{00000000-0005-0000-0000-0000B1270000}"/>
    <cellStyle name="Izlaz 2 2 3 14" xfId="16887" xr:uid="{00000000-0005-0000-0000-0000B2270000}"/>
    <cellStyle name="Izlaz 2 2 3 15" xfId="16888" xr:uid="{00000000-0005-0000-0000-0000B3270000}"/>
    <cellStyle name="Izlaz 2 2 3 2" xfId="864" xr:uid="{00000000-0005-0000-0000-0000B4270000}"/>
    <cellStyle name="Izlaz 2 2 3 2 2" xfId="5557" xr:uid="{00000000-0005-0000-0000-0000B5270000}"/>
    <cellStyle name="Izlaz 2 2 3 2 2 2" xfId="16889" xr:uid="{00000000-0005-0000-0000-0000B6270000}"/>
    <cellStyle name="Izlaz 2 2 3 2 2 2 2" xfId="16890" xr:uid="{00000000-0005-0000-0000-0000B7270000}"/>
    <cellStyle name="Izlaz 2 2 3 2 2 3" xfId="16891" xr:uid="{00000000-0005-0000-0000-0000B8270000}"/>
    <cellStyle name="Izlaz 2 2 3 2 2 4" xfId="16892" xr:uid="{00000000-0005-0000-0000-0000B9270000}"/>
    <cellStyle name="Izlaz 2 2 3 2 3" xfId="16893" xr:uid="{00000000-0005-0000-0000-0000BA270000}"/>
    <cellStyle name="Izlaz 2 2 3 2 3 2" xfId="16894" xr:uid="{00000000-0005-0000-0000-0000BB270000}"/>
    <cellStyle name="Izlaz 2 2 3 2 4" xfId="16895" xr:uid="{00000000-0005-0000-0000-0000BC270000}"/>
    <cellStyle name="Izlaz 2 2 3 2 5" xfId="16896" xr:uid="{00000000-0005-0000-0000-0000BD270000}"/>
    <cellStyle name="Izlaz 2 2 3 3" xfId="1465" xr:uid="{00000000-0005-0000-0000-0000BE270000}"/>
    <cellStyle name="Izlaz 2 2 3 3 2" xfId="6148" xr:uid="{00000000-0005-0000-0000-0000BF270000}"/>
    <cellStyle name="Izlaz 2 2 3 3 2 2" xfId="16897" xr:uid="{00000000-0005-0000-0000-0000C0270000}"/>
    <cellStyle name="Izlaz 2 2 3 3 2 2 2" xfId="16898" xr:uid="{00000000-0005-0000-0000-0000C1270000}"/>
    <cellStyle name="Izlaz 2 2 3 3 2 3" xfId="16899" xr:uid="{00000000-0005-0000-0000-0000C2270000}"/>
    <cellStyle name="Izlaz 2 2 3 3 2 4" xfId="16900" xr:uid="{00000000-0005-0000-0000-0000C3270000}"/>
    <cellStyle name="Izlaz 2 2 3 3 3" xfId="16901" xr:uid="{00000000-0005-0000-0000-0000C4270000}"/>
    <cellStyle name="Izlaz 2 2 3 3 3 2" xfId="16902" xr:uid="{00000000-0005-0000-0000-0000C5270000}"/>
    <cellStyle name="Izlaz 2 2 3 3 4" xfId="16903" xr:uid="{00000000-0005-0000-0000-0000C6270000}"/>
    <cellStyle name="Izlaz 2 2 3 3 5" xfId="16904" xr:uid="{00000000-0005-0000-0000-0000C7270000}"/>
    <cellStyle name="Izlaz 2 2 3 4" xfId="1881" xr:uid="{00000000-0005-0000-0000-0000C8270000}"/>
    <cellStyle name="Izlaz 2 2 3 4 2" xfId="6563" xr:uid="{00000000-0005-0000-0000-0000C9270000}"/>
    <cellStyle name="Izlaz 2 2 3 4 2 2" xfId="16905" xr:uid="{00000000-0005-0000-0000-0000CA270000}"/>
    <cellStyle name="Izlaz 2 2 3 4 2 2 2" xfId="16906" xr:uid="{00000000-0005-0000-0000-0000CB270000}"/>
    <cellStyle name="Izlaz 2 2 3 4 2 3" xfId="16907" xr:uid="{00000000-0005-0000-0000-0000CC270000}"/>
    <cellStyle name="Izlaz 2 2 3 4 2 4" xfId="16908" xr:uid="{00000000-0005-0000-0000-0000CD270000}"/>
    <cellStyle name="Izlaz 2 2 3 4 3" xfId="16909" xr:uid="{00000000-0005-0000-0000-0000CE270000}"/>
    <cellStyle name="Izlaz 2 2 3 4 3 2" xfId="16910" xr:uid="{00000000-0005-0000-0000-0000CF270000}"/>
    <cellStyle name="Izlaz 2 2 3 4 4" xfId="16911" xr:uid="{00000000-0005-0000-0000-0000D0270000}"/>
    <cellStyle name="Izlaz 2 2 3 4 5" xfId="16912" xr:uid="{00000000-0005-0000-0000-0000D1270000}"/>
    <cellStyle name="Izlaz 2 2 3 5" xfId="2283" xr:uid="{00000000-0005-0000-0000-0000D2270000}"/>
    <cellStyle name="Izlaz 2 2 3 5 2" xfId="6962" xr:uid="{00000000-0005-0000-0000-0000D3270000}"/>
    <cellStyle name="Izlaz 2 2 3 5 2 2" xfId="16913" xr:uid="{00000000-0005-0000-0000-0000D4270000}"/>
    <cellStyle name="Izlaz 2 2 3 5 2 2 2" xfId="16914" xr:uid="{00000000-0005-0000-0000-0000D5270000}"/>
    <cellStyle name="Izlaz 2 2 3 5 2 3" xfId="16915" xr:uid="{00000000-0005-0000-0000-0000D6270000}"/>
    <cellStyle name="Izlaz 2 2 3 5 2 4" xfId="16916" xr:uid="{00000000-0005-0000-0000-0000D7270000}"/>
    <cellStyle name="Izlaz 2 2 3 5 3" xfId="16917" xr:uid="{00000000-0005-0000-0000-0000D8270000}"/>
    <cellStyle name="Izlaz 2 2 3 5 3 2" xfId="16918" xr:uid="{00000000-0005-0000-0000-0000D9270000}"/>
    <cellStyle name="Izlaz 2 2 3 5 4" xfId="16919" xr:uid="{00000000-0005-0000-0000-0000DA270000}"/>
    <cellStyle name="Izlaz 2 2 3 5 5" xfId="16920" xr:uid="{00000000-0005-0000-0000-0000DB270000}"/>
    <cellStyle name="Izlaz 2 2 3 6" xfId="2693" xr:uid="{00000000-0005-0000-0000-0000DC270000}"/>
    <cellStyle name="Izlaz 2 2 3 6 2" xfId="7371" xr:uid="{00000000-0005-0000-0000-0000DD270000}"/>
    <cellStyle name="Izlaz 2 2 3 6 2 2" xfId="16921" xr:uid="{00000000-0005-0000-0000-0000DE270000}"/>
    <cellStyle name="Izlaz 2 2 3 6 2 2 2" xfId="16922" xr:uid="{00000000-0005-0000-0000-0000DF270000}"/>
    <cellStyle name="Izlaz 2 2 3 6 2 3" xfId="16923" xr:uid="{00000000-0005-0000-0000-0000E0270000}"/>
    <cellStyle name="Izlaz 2 2 3 6 2 4" xfId="16924" xr:uid="{00000000-0005-0000-0000-0000E1270000}"/>
    <cellStyle name="Izlaz 2 2 3 6 3" xfId="16925" xr:uid="{00000000-0005-0000-0000-0000E2270000}"/>
    <cellStyle name="Izlaz 2 2 3 6 3 2" xfId="16926" xr:uid="{00000000-0005-0000-0000-0000E3270000}"/>
    <cellStyle name="Izlaz 2 2 3 6 4" xfId="16927" xr:uid="{00000000-0005-0000-0000-0000E4270000}"/>
    <cellStyle name="Izlaz 2 2 3 6 5" xfId="16928" xr:uid="{00000000-0005-0000-0000-0000E5270000}"/>
    <cellStyle name="Izlaz 2 2 3 7" xfId="1185" xr:uid="{00000000-0005-0000-0000-0000E6270000}"/>
    <cellStyle name="Izlaz 2 2 3 7 2" xfId="5872" xr:uid="{00000000-0005-0000-0000-0000E7270000}"/>
    <cellStyle name="Izlaz 2 2 3 7 2 2" xfId="16929" xr:uid="{00000000-0005-0000-0000-0000E8270000}"/>
    <cellStyle name="Izlaz 2 2 3 7 2 2 2" xfId="16930" xr:uid="{00000000-0005-0000-0000-0000E9270000}"/>
    <cellStyle name="Izlaz 2 2 3 7 2 3" xfId="16931" xr:uid="{00000000-0005-0000-0000-0000EA270000}"/>
    <cellStyle name="Izlaz 2 2 3 7 2 4" xfId="16932" xr:uid="{00000000-0005-0000-0000-0000EB270000}"/>
    <cellStyle name="Izlaz 2 2 3 7 3" xfId="16933" xr:uid="{00000000-0005-0000-0000-0000EC270000}"/>
    <cellStyle name="Izlaz 2 2 3 7 3 2" xfId="16934" xr:uid="{00000000-0005-0000-0000-0000ED270000}"/>
    <cellStyle name="Izlaz 2 2 3 7 4" xfId="16935" xr:uid="{00000000-0005-0000-0000-0000EE270000}"/>
    <cellStyle name="Izlaz 2 2 3 7 5" xfId="16936" xr:uid="{00000000-0005-0000-0000-0000EF270000}"/>
    <cellStyle name="Izlaz 2 2 3 8" xfId="3257" xr:uid="{00000000-0005-0000-0000-0000F0270000}"/>
    <cellStyle name="Izlaz 2 2 3 8 2" xfId="7933" xr:uid="{00000000-0005-0000-0000-0000F1270000}"/>
    <cellStyle name="Izlaz 2 2 3 8 2 2" xfId="16937" xr:uid="{00000000-0005-0000-0000-0000F2270000}"/>
    <cellStyle name="Izlaz 2 2 3 8 2 2 2" xfId="16938" xr:uid="{00000000-0005-0000-0000-0000F3270000}"/>
    <cellStyle name="Izlaz 2 2 3 8 2 3" xfId="16939" xr:uid="{00000000-0005-0000-0000-0000F4270000}"/>
    <cellStyle name="Izlaz 2 2 3 8 2 4" xfId="16940" xr:uid="{00000000-0005-0000-0000-0000F5270000}"/>
    <cellStyle name="Izlaz 2 2 3 8 3" xfId="16941" xr:uid="{00000000-0005-0000-0000-0000F6270000}"/>
    <cellStyle name="Izlaz 2 2 3 8 3 2" xfId="16942" xr:uid="{00000000-0005-0000-0000-0000F7270000}"/>
    <cellStyle name="Izlaz 2 2 3 8 4" xfId="16943" xr:uid="{00000000-0005-0000-0000-0000F8270000}"/>
    <cellStyle name="Izlaz 2 2 3 8 5" xfId="16944" xr:uid="{00000000-0005-0000-0000-0000F9270000}"/>
    <cellStyle name="Izlaz 2 2 3 9" xfId="3705" xr:uid="{00000000-0005-0000-0000-0000FA270000}"/>
    <cellStyle name="Izlaz 2 2 3 9 2" xfId="8377" xr:uid="{00000000-0005-0000-0000-0000FB270000}"/>
    <cellStyle name="Izlaz 2 2 3 9 2 2" xfId="16945" xr:uid="{00000000-0005-0000-0000-0000FC270000}"/>
    <cellStyle name="Izlaz 2 2 3 9 2 2 2" xfId="16946" xr:uid="{00000000-0005-0000-0000-0000FD270000}"/>
    <cellStyle name="Izlaz 2 2 3 9 2 3" xfId="16947" xr:uid="{00000000-0005-0000-0000-0000FE270000}"/>
    <cellStyle name="Izlaz 2 2 3 9 2 4" xfId="16948" xr:uid="{00000000-0005-0000-0000-0000FF270000}"/>
    <cellStyle name="Izlaz 2 2 3 9 3" xfId="16949" xr:uid="{00000000-0005-0000-0000-000000280000}"/>
    <cellStyle name="Izlaz 2 2 3 9 3 2" xfId="16950" xr:uid="{00000000-0005-0000-0000-000001280000}"/>
    <cellStyle name="Izlaz 2 2 3 9 4" xfId="16951" xr:uid="{00000000-0005-0000-0000-000002280000}"/>
    <cellStyle name="Izlaz 2 2 3 9 5" xfId="16952" xr:uid="{00000000-0005-0000-0000-000003280000}"/>
    <cellStyle name="Izlaz 2 2 4" xfId="314" xr:uid="{00000000-0005-0000-0000-000004280000}"/>
    <cellStyle name="Izlaz 2 2 4 10" xfId="4114" xr:uid="{00000000-0005-0000-0000-000005280000}"/>
    <cellStyle name="Izlaz 2 2 4 10 2" xfId="8786" xr:uid="{00000000-0005-0000-0000-000006280000}"/>
    <cellStyle name="Izlaz 2 2 4 10 2 2" xfId="16953" xr:uid="{00000000-0005-0000-0000-000007280000}"/>
    <cellStyle name="Izlaz 2 2 4 10 2 2 2" xfId="16954" xr:uid="{00000000-0005-0000-0000-000008280000}"/>
    <cellStyle name="Izlaz 2 2 4 10 2 3" xfId="16955" xr:uid="{00000000-0005-0000-0000-000009280000}"/>
    <cellStyle name="Izlaz 2 2 4 10 2 4" xfId="16956" xr:uid="{00000000-0005-0000-0000-00000A280000}"/>
    <cellStyle name="Izlaz 2 2 4 10 3" xfId="16957" xr:uid="{00000000-0005-0000-0000-00000B280000}"/>
    <cellStyle name="Izlaz 2 2 4 10 3 2" xfId="16958" xr:uid="{00000000-0005-0000-0000-00000C280000}"/>
    <cellStyle name="Izlaz 2 2 4 10 4" xfId="16959" xr:uid="{00000000-0005-0000-0000-00000D280000}"/>
    <cellStyle name="Izlaz 2 2 4 10 5" xfId="16960" xr:uid="{00000000-0005-0000-0000-00000E280000}"/>
    <cellStyle name="Izlaz 2 2 4 11" xfId="4542" xr:uid="{00000000-0005-0000-0000-00000F280000}"/>
    <cellStyle name="Izlaz 2 2 4 11 2" xfId="9140" xr:uid="{00000000-0005-0000-0000-000010280000}"/>
    <cellStyle name="Izlaz 2 2 4 11 2 2" xfId="16961" xr:uid="{00000000-0005-0000-0000-000011280000}"/>
    <cellStyle name="Izlaz 2 2 4 11 2 2 2" xfId="16962" xr:uid="{00000000-0005-0000-0000-000012280000}"/>
    <cellStyle name="Izlaz 2 2 4 11 2 3" xfId="16963" xr:uid="{00000000-0005-0000-0000-000013280000}"/>
    <cellStyle name="Izlaz 2 2 4 11 2 4" xfId="16964" xr:uid="{00000000-0005-0000-0000-000014280000}"/>
    <cellStyle name="Izlaz 2 2 4 11 3" xfId="16965" xr:uid="{00000000-0005-0000-0000-000015280000}"/>
    <cellStyle name="Izlaz 2 2 4 11 3 2" xfId="16966" xr:uid="{00000000-0005-0000-0000-000016280000}"/>
    <cellStyle name="Izlaz 2 2 4 11 4" xfId="16967" xr:uid="{00000000-0005-0000-0000-000017280000}"/>
    <cellStyle name="Izlaz 2 2 4 11 5" xfId="16968" xr:uid="{00000000-0005-0000-0000-000018280000}"/>
    <cellStyle name="Izlaz 2 2 4 12" xfId="5105" xr:uid="{00000000-0005-0000-0000-000019280000}"/>
    <cellStyle name="Izlaz 2 2 4 12 2" xfId="16969" xr:uid="{00000000-0005-0000-0000-00001A280000}"/>
    <cellStyle name="Izlaz 2 2 4 12 2 2" xfId="16970" xr:uid="{00000000-0005-0000-0000-00001B280000}"/>
    <cellStyle name="Izlaz 2 2 4 12 3" xfId="16971" xr:uid="{00000000-0005-0000-0000-00001C280000}"/>
    <cellStyle name="Izlaz 2 2 4 12 4" xfId="16972" xr:uid="{00000000-0005-0000-0000-00001D280000}"/>
    <cellStyle name="Izlaz 2 2 4 13" xfId="16973" xr:uid="{00000000-0005-0000-0000-00001E280000}"/>
    <cellStyle name="Izlaz 2 2 4 13 2" xfId="16974" xr:uid="{00000000-0005-0000-0000-00001F280000}"/>
    <cellStyle name="Izlaz 2 2 4 14" xfId="16975" xr:uid="{00000000-0005-0000-0000-000020280000}"/>
    <cellStyle name="Izlaz 2 2 4 15" xfId="16976" xr:uid="{00000000-0005-0000-0000-000021280000}"/>
    <cellStyle name="Izlaz 2 2 4 2" xfId="865" xr:uid="{00000000-0005-0000-0000-000022280000}"/>
    <cellStyle name="Izlaz 2 2 4 2 2" xfId="5558" xr:uid="{00000000-0005-0000-0000-000023280000}"/>
    <cellStyle name="Izlaz 2 2 4 2 2 2" xfId="16977" xr:uid="{00000000-0005-0000-0000-000024280000}"/>
    <cellStyle name="Izlaz 2 2 4 2 2 2 2" xfId="16978" xr:uid="{00000000-0005-0000-0000-000025280000}"/>
    <cellStyle name="Izlaz 2 2 4 2 2 3" xfId="16979" xr:uid="{00000000-0005-0000-0000-000026280000}"/>
    <cellStyle name="Izlaz 2 2 4 2 2 4" xfId="16980" xr:uid="{00000000-0005-0000-0000-000027280000}"/>
    <cellStyle name="Izlaz 2 2 4 2 3" xfId="16981" xr:uid="{00000000-0005-0000-0000-000028280000}"/>
    <cellStyle name="Izlaz 2 2 4 2 3 2" xfId="16982" xr:uid="{00000000-0005-0000-0000-000029280000}"/>
    <cellStyle name="Izlaz 2 2 4 2 4" xfId="16983" xr:uid="{00000000-0005-0000-0000-00002A280000}"/>
    <cellStyle name="Izlaz 2 2 4 2 5" xfId="16984" xr:uid="{00000000-0005-0000-0000-00002B280000}"/>
    <cellStyle name="Izlaz 2 2 4 3" xfId="1466" xr:uid="{00000000-0005-0000-0000-00002C280000}"/>
    <cellStyle name="Izlaz 2 2 4 3 2" xfId="6149" xr:uid="{00000000-0005-0000-0000-00002D280000}"/>
    <cellStyle name="Izlaz 2 2 4 3 2 2" xfId="16985" xr:uid="{00000000-0005-0000-0000-00002E280000}"/>
    <cellStyle name="Izlaz 2 2 4 3 2 2 2" xfId="16986" xr:uid="{00000000-0005-0000-0000-00002F280000}"/>
    <cellStyle name="Izlaz 2 2 4 3 2 3" xfId="16987" xr:uid="{00000000-0005-0000-0000-000030280000}"/>
    <cellStyle name="Izlaz 2 2 4 3 2 4" xfId="16988" xr:uid="{00000000-0005-0000-0000-000031280000}"/>
    <cellStyle name="Izlaz 2 2 4 3 3" xfId="16989" xr:uid="{00000000-0005-0000-0000-000032280000}"/>
    <cellStyle name="Izlaz 2 2 4 3 3 2" xfId="16990" xr:uid="{00000000-0005-0000-0000-000033280000}"/>
    <cellStyle name="Izlaz 2 2 4 3 4" xfId="16991" xr:uid="{00000000-0005-0000-0000-000034280000}"/>
    <cellStyle name="Izlaz 2 2 4 3 5" xfId="16992" xr:uid="{00000000-0005-0000-0000-000035280000}"/>
    <cellStyle name="Izlaz 2 2 4 4" xfId="1882" xr:uid="{00000000-0005-0000-0000-000036280000}"/>
    <cellStyle name="Izlaz 2 2 4 4 2" xfId="6564" xr:uid="{00000000-0005-0000-0000-000037280000}"/>
    <cellStyle name="Izlaz 2 2 4 4 2 2" xfId="16993" xr:uid="{00000000-0005-0000-0000-000038280000}"/>
    <cellStyle name="Izlaz 2 2 4 4 2 2 2" xfId="16994" xr:uid="{00000000-0005-0000-0000-000039280000}"/>
    <cellStyle name="Izlaz 2 2 4 4 2 3" xfId="16995" xr:uid="{00000000-0005-0000-0000-00003A280000}"/>
    <cellStyle name="Izlaz 2 2 4 4 2 4" xfId="16996" xr:uid="{00000000-0005-0000-0000-00003B280000}"/>
    <cellStyle name="Izlaz 2 2 4 4 3" xfId="16997" xr:uid="{00000000-0005-0000-0000-00003C280000}"/>
    <cellStyle name="Izlaz 2 2 4 4 3 2" xfId="16998" xr:uid="{00000000-0005-0000-0000-00003D280000}"/>
    <cellStyle name="Izlaz 2 2 4 4 4" xfId="16999" xr:uid="{00000000-0005-0000-0000-00003E280000}"/>
    <cellStyle name="Izlaz 2 2 4 4 5" xfId="17000" xr:uid="{00000000-0005-0000-0000-00003F280000}"/>
    <cellStyle name="Izlaz 2 2 4 5" xfId="2284" xr:uid="{00000000-0005-0000-0000-000040280000}"/>
    <cellStyle name="Izlaz 2 2 4 5 2" xfId="6963" xr:uid="{00000000-0005-0000-0000-000041280000}"/>
    <cellStyle name="Izlaz 2 2 4 5 2 2" xfId="17001" xr:uid="{00000000-0005-0000-0000-000042280000}"/>
    <cellStyle name="Izlaz 2 2 4 5 2 2 2" xfId="17002" xr:uid="{00000000-0005-0000-0000-000043280000}"/>
    <cellStyle name="Izlaz 2 2 4 5 2 3" xfId="17003" xr:uid="{00000000-0005-0000-0000-000044280000}"/>
    <cellStyle name="Izlaz 2 2 4 5 2 4" xfId="17004" xr:uid="{00000000-0005-0000-0000-000045280000}"/>
    <cellStyle name="Izlaz 2 2 4 5 3" xfId="17005" xr:uid="{00000000-0005-0000-0000-000046280000}"/>
    <cellStyle name="Izlaz 2 2 4 5 3 2" xfId="17006" xr:uid="{00000000-0005-0000-0000-000047280000}"/>
    <cellStyle name="Izlaz 2 2 4 5 4" xfId="17007" xr:uid="{00000000-0005-0000-0000-000048280000}"/>
    <cellStyle name="Izlaz 2 2 4 5 5" xfId="17008" xr:uid="{00000000-0005-0000-0000-000049280000}"/>
    <cellStyle name="Izlaz 2 2 4 6" xfId="2694" xr:uid="{00000000-0005-0000-0000-00004A280000}"/>
    <cellStyle name="Izlaz 2 2 4 6 2" xfId="7372" xr:uid="{00000000-0005-0000-0000-00004B280000}"/>
    <cellStyle name="Izlaz 2 2 4 6 2 2" xfId="17009" xr:uid="{00000000-0005-0000-0000-00004C280000}"/>
    <cellStyle name="Izlaz 2 2 4 6 2 2 2" xfId="17010" xr:uid="{00000000-0005-0000-0000-00004D280000}"/>
    <cellStyle name="Izlaz 2 2 4 6 2 3" xfId="17011" xr:uid="{00000000-0005-0000-0000-00004E280000}"/>
    <cellStyle name="Izlaz 2 2 4 6 2 4" xfId="17012" xr:uid="{00000000-0005-0000-0000-00004F280000}"/>
    <cellStyle name="Izlaz 2 2 4 6 3" xfId="17013" xr:uid="{00000000-0005-0000-0000-000050280000}"/>
    <cellStyle name="Izlaz 2 2 4 6 3 2" xfId="17014" xr:uid="{00000000-0005-0000-0000-000051280000}"/>
    <cellStyle name="Izlaz 2 2 4 6 4" xfId="17015" xr:uid="{00000000-0005-0000-0000-000052280000}"/>
    <cellStyle name="Izlaz 2 2 4 6 5" xfId="17016" xr:uid="{00000000-0005-0000-0000-000053280000}"/>
    <cellStyle name="Izlaz 2 2 4 7" xfId="1315" xr:uid="{00000000-0005-0000-0000-000054280000}"/>
    <cellStyle name="Izlaz 2 2 4 7 2" xfId="5998" xr:uid="{00000000-0005-0000-0000-000055280000}"/>
    <cellStyle name="Izlaz 2 2 4 7 2 2" xfId="17017" xr:uid="{00000000-0005-0000-0000-000056280000}"/>
    <cellStyle name="Izlaz 2 2 4 7 2 2 2" xfId="17018" xr:uid="{00000000-0005-0000-0000-000057280000}"/>
    <cellStyle name="Izlaz 2 2 4 7 2 3" xfId="17019" xr:uid="{00000000-0005-0000-0000-000058280000}"/>
    <cellStyle name="Izlaz 2 2 4 7 2 4" xfId="17020" xr:uid="{00000000-0005-0000-0000-000059280000}"/>
    <cellStyle name="Izlaz 2 2 4 7 3" xfId="17021" xr:uid="{00000000-0005-0000-0000-00005A280000}"/>
    <cellStyle name="Izlaz 2 2 4 7 3 2" xfId="17022" xr:uid="{00000000-0005-0000-0000-00005B280000}"/>
    <cellStyle name="Izlaz 2 2 4 7 4" xfId="17023" xr:uid="{00000000-0005-0000-0000-00005C280000}"/>
    <cellStyle name="Izlaz 2 2 4 7 5" xfId="17024" xr:uid="{00000000-0005-0000-0000-00005D280000}"/>
    <cellStyle name="Izlaz 2 2 4 8" xfId="3258" xr:uid="{00000000-0005-0000-0000-00005E280000}"/>
    <cellStyle name="Izlaz 2 2 4 8 2" xfId="7934" xr:uid="{00000000-0005-0000-0000-00005F280000}"/>
    <cellStyle name="Izlaz 2 2 4 8 2 2" xfId="17025" xr:uid="{00000000-0005-0000-0000-000060280000}"/>
    <cellStyle name="Izlaz 2 2 4 8 2 2 2" xfId="17026" xr:uid="{00000000-0005-0000-0000-000061280000}"/>
    <cellStyle name="Izlaz 2 2 4 8 2 3" xfId="17027" xr:uid="{00000000-0005-0000-0000-000062280000}"/>
    <cellStyle name="Izlaz 2 2 4 8 2 4" xfId="17028" xr:uid="{00000000-0005-0000-0000-000063280000}"/>
    <cellStyle name="Izlaz 2 2 4 8 3" xfId="17029" xr:uid="{00000000-0005-0000-0000-000064280000}"/>
    <cellStyle name="Izlaz 2 2 4 8 3 2" xfId="17030" xr:uid="{00000000-0005-0000-0000-000065280000}"/>
    <cellStyle name="Izlaz 2 2 4 8 4" xfId="17031" xr:uid="{00000000-0005-0000-0000-000066280000}"/>
    <cellStyle name="Izlaz 2 2 4 8 5" xfId="17032" xr:uid="{00000000-0005-0000-0000-000067280000}"/>
    <cellStyle name="Izlaz 2 2 4 9" xfId="3706" xr:uid="{00000000-0005-0000-0000-000068280000}"/>
    <cellStyle name="Izlaz 2 2 4 9 2" xfId="8378" xr:uid="{00000000-0005-0000-0000-000069280000}"/>
    <cellStyle name="Izlaz 2 2 4 9 2 2" xfId="17033" xr:uid="{00000000-0005-0000-0000-00006A280000}"/>
    <cellStyle name="Izlaz 2 2 4 9 2 2 2" xfId="17034" xr:uid="{00000000-0005-0000-0000-00006B280000}"/>
    <cellStyle name="Izlaz 2 2 4 9 2 3" xfId="17035" xr:uid="{00000000-0005-0000-0000-00006C280000}"/>
    <cellStyle name="Izlaz 2 2 4 9 2 4" xfId="17036" xr:uid="{00000000-0005-0000-0000-00006D280000}"/>
    <cellStyle name="Izlaz 2 2 4 9 3" xfId="17037" xr:uid="{00000000-0005-0000-0000-00006E280000}"/>
    <cellStyle name="Izlaz 2 2 4 9 3 2" xfId="17038" xr:uid="{00000000-0005-0000-0000-00006F280000}"/>
    <cellStyle name="Izlaz 2 2 4 9 4" xfId="17039" xr:uid="{00000000-0005-0000-0000-000070280000}"/>
    <cellStyle name="Izlaz 2 2 4 9 5" xfId="17040" xr:uid="{00000000-0005-0000-0000-000071280000}"/>
    <cellStyle name="Izlaz 2 2 5" xfId="547" xr:uid="{00000000-0005-0000-0000-000072280000}"/>
    <cellStyle name="Izlaz 2 2 5 10" xfId="4115" xr:uid="{00000000-0005-0000-0000-000073280000}"/>
    <cellStyle name="Izlaz 2 2 5 10 2" xfId="8787" xr:uid="{00000000-0005-0000-0000-000074280000}"/>
    <cellStyle name="Izlaz 2 2 5 10 2 2" xfId="17041" xr:uid="{00000000-0005-0000-0000-000075280000}"/>
    <cellStyle name="Izlaz 2 2 5 10 2 2 2" xfId="17042" xr:uid="{00000000-0005-0000-0000-000076280000}"/>
    <cellStyle name="Izlaz 2 2 5 10 2 3" xfId="17043" xr:uid="{00000000-0005-0000-0000-000077280000}"/>
    <cellStyle name="Izlaz 2 2 5 10 2 4" xfId="17044" xr:uid="{00000000-0005-0000-0000-000078280000}"/>
    <cellStyle name="Izlaz 2 2 5 10 3" xfId="17045" xr:uid="{00000000-0005-0000-0000-000079280000}"/>
    <cellStyle name="Izlaz 2 2 5 10 3 2" xfId="17046" xr:uid="{00000000-0005-0000-0000-00007A280000}"/>
    <cellStyle name="Izlaz 2 2 5 10 4" xfId="17047" xr:uid="{00000000-0005-0000-0000-00007B280000}"/>
    <cellStyle name="Izlaz 2 2 5 10 5" xfId="17048" xr:uid="{00000000-0005-0000-0000-00007C280000}"/>
    <cellStyle name="Izlaz 2 2 5 11" xfId="4543" xr:uid="{00000000-0005-0000-0000-00007D280000}"/>
    <cellStyle name="Izlaz 2 2 5 11 2" xfId="9141" xr:uid="{00000000-0005-0000-0000-00007E280000}"/>
    <cellStyle name="Izlaz 2 2 5 11 2 2" xfId="17049" xr:uid="{00000000-0005-0000-0000-00007F280000}"/>
    <cellStyle name="Izlaz 2 2 5 11 2 2 2" xfId="17050" xr:uid="{00000000-0005-0000-0000-000080280000}"/>
    <cellStyle name="Izlaz 2 2 5 11 2 3" xfId="17051" xr:uid="{00000000-0005-0000-0000-000081280000}"/>
    <cellStyle name="Izlaz 2 2 5 11 2 4" xfId="17052" xr:uid="{00000000-0005-0000-0000-000082280000}"/>
    <cellStyle name="Izlaz 2 2 5 11 3" xfId="17053" xr:uid="{00000000-0005-0000-0000-000083280000}"/>
    <cellStyle name="Izlaz 2 2 5 11 3 2" xfId="17054" xr:uid="{00000000-0005-0000-0000-000084280000}"/>
    <cellStyle name="Izlaz 2 2 5 11 4" xfId="17055" xr:uid="{00000000-0005-0000-0000-000085280000}"/>
    <cellStyle name="Izlaz 2 2 5 11 5" xfId="17056" xr:uid="{00000000-0005-0000-0000-000086280000}"/>
    <cellStyle name="Izlaz 2 2 5 12" xfId="5288" xr:uid="{00000000-0005-0000-0000-000087280000}"/>
    <cellStyle name="Izlaz 2 2 5 12 2" xfId="17057" xr:uid="{00000000-0005-0000-0000-000088280000}"/>
    <cellStyle name="Izlaz 2 2 5 12 2 2" xfId="17058" xr:uid="{00000000-0005-0000-0000-000089280000}"/>
    <cellStyle name="Izlaz 2 2 5 12 3" xfId="17059" xr:uid="{00000000-0005-0000-0000-00008A280000}"/>
    <cellStyle name="Izlaz 2 2 5 12 4" xfId="17060" xr:uid="{00000000-0005-0000-0000-00008B280000}"/>
    <cellStyle name="Izlaz 2 2 5 13" xfId="17061" xr:uid="{00000000-0005-0000-0000-00008C280000}"/>
    <cellStyle name="Izlaz 2 2 5 13 2" xfId="17062" xr:uid="{00000000-0005-0000-0000-00008D280000}"/>
    <cellStyle name="Izlaz 2 2 5 14" xfId="17063" xr:uid="{00000000-0005-0000-0000-00008E280000}"/>
    <cellStyle name="Izlaz 2 2 5 15" xfId="17064" xr:uid="{00000000-0005-0000-0000-00008F280000}"/>
    <cellStyle name="Izlaz 2 2 5 2" xfId="866" xr:uid="{00000000-0005-0000-0000-000090280000}"/>
    <cellStyle name="Izlaz 2 2 5 2 2" xfId="5559" xr:uid="{00000000-0005-0000-0000-000091280000}"/>
    <cellStyle name="Izlaz 2 2 5 2 2 2" xfId="17065" xr:uid="{00000000-0005-0000-0000-000092280000}"/>
    <cellStyle name="Izlaz 2 2 5 2 2 2 2" xfId="17066" xr:uid="{00000000-0005-0000-0000-000093280000}"/>
    <cellStyle name="Izlaz 2 2 5 2 2 3" xfId="17067" xr:uid="{00000000-0005-0000-0000-000094280000}"/>
    <cellStyle name="Izlaz 2 2 5 2 2 4" xfId="17068" xr:uid="{00000000-0005-0000-0000-000095280000}"/>
    <cellStyle name="Izlaz 2 2 5 2 3" xfId="17069" xr:uid="{00000000-0005-0000-0000-000096280000}"/>
    <cellStyle name="Izlaz 2 2 5 2 3 2" xfId="17070" xr:uid="{00000000-0005-0000-0000-000097280000}"/>
    <cellStyle name="Izlaz 2 2 5 2 4" xfId="17071" xr:uid="{00000000-0005-0000-0000-000098280000}"/>
    <cellStyle name="Izlaz 2 2 5 2 5" xfId="17072" xr:uid="{00000000-0005-0000-0000-000099280000}"/>
    <cellStyle name="Izlaz 2 2 5 3" xfId="1467" xr:uid="{00000000-0005-0000-0000-00009A280000}"/>
    <cellStyle name="Izlaz 2 2 5 3 2" xfId="6150" xr:uid="{00000000-0005-0000-0000-00009B280000}"/>
    <cellStyle name="Izlaz 2 2 5 3 2 2" xfId="17073" xr:uid="{00000000-0005-0000-0000-00009C280000}"/>
    <cellStyle name="Izlaz 2 2 5 3 2 2 2" xfId="17074" xr:uid="{00000000-0005-0000-0000-00009D280000}"/>
    <cellStyle name="Izlaz 2 2 5 3 2 3" xfId="17075" xr:uid="{00000000-0005-0000-0000-00009E280000}"/>
    <cellStyle name="Izlaz 2 2 5 3 2 4" xfId="17076" xr:uid="{00000000-0005-0000-0000-00009F280000}"/>
    <cellStyle name="Izlaz 2 2 5 3 3" xfId="17077" xr:uid="{00000000-0005-0000-0000-0000A0280000}"/>
    <cellStyle name="Izlaz 2 2 5 3 3 2" xfId="17078" xr:uid="{00000000-0005-0000-0000-0000A1280000}"/>
    <cellStyle name="Izlaz 2 2 5 3 4" xfId="17079" xr:uid="{00000000-0005-0000-0000-0000A2280000}"/>
    <cellStyle name="Izlaz 2 2 5 3 5" xfId="17080" xr:uid="{00000000-0005-0000-0000-0000A3280000}"/>
    <cellStyle name="Izlaz 2 2 5 4" xfId="1883" xr:uid="{00000000-0005-0000-0000-0000A4280000}"/>
    <cellStyle name="Izlaz 2 2 5 4 2" xfId="6565" xr:uid="{00000000-0005-0000-0000-0000A5280000}"/>
    <cellStyle name="Izlaz 2 2 5 4 2 2" xfId="17081" xr:uid="{00000000-0005-0000-0000-0000A6280000}"/>
    <cellStyle name="Izlaz 2 2 5 4 2 2 2" xfId="17082" xr:uid="{00000000-0005-0000-0000-0000A7280000}"/>
    <cellStyle name="Izlaz 2 2 5 4 2 3" xfId="17083" xr:uid="{00000000-0005-0000-0000-0000A8280000}"/>
    <cellStyle name="Izlaz 2 2 5 4 2 4" xfId="17084" xr:uid="{00000000-0005-0000-0000-0000A9280000}"/>
    <cellStyle name="Izlaz 2 2 5 4 3" xfId="17085" xr:uid="{00000000-0005-0000-0000-0000AA280000}"/>
    <cellStyle name="Izlaz 2 2 5 4 3 2" xfId="17086" xr:uid="{00000000-0005-0000-0000-0000AB280000}"/>
    <cellStyle name="Izlaz 2 2 5 4 4" xfId="17087" xr:uid="{00000000-0005-0000-0000-0000AC280000}"/>
    <cellStyle name="Izlaz 2 2 5 4 5" xfId="17088" xr:uid="{00000000-0005-0000-0000-0000AD280000}"/>
    <cellStyle name="Izlaz 2 2 5 5" xfId="2285" xr:uid="{00000000-0005-0000-0000-0000AE280000}"/>
    <cellStyle name="Izlaz 2 2 5 5 2" xfId="6964" xr:uid="{00000000-0005-0000-0000-0000AF280000}"/>
    <cellStyle name="Izlaz 2 2 5 5 2 2" xfId="17089" xr:uid="{00000000-0005-0000-0000-0000B0280000}"/>
    <cellStyle name="Izlaz 2 2 5 5 2 2 2" xfId="17090" xr:uid="{00000000-0005-0000-0000-0000B1280000}"/>
    <cellStyle name="Izlaz 2 2 5 5 2 3" xfId="17091" xr:uid="{00000000-0005-0000-0000-0000B2280000}"/>
    <cellStyle name="Izlaz 2 2 5 5 2 4" xfId="17092" xr:uid="{00000000-0005-0000-0000-0000B3280000}"/>
    <cellStyle name="Izlaz 2 2 5 5 3" xfId="17093" xr:uid="{00000000-0005-0000-0000-0000B4280000}"/>
    <cellStyle name="Izlaz 2 2 5 5 3 2" xfId="17094" xr:uid="{00000000-0005-0000-0000-0000B5280000}"/>
    <cellStyle name="Izlaz 2 2 5 5 4" xfId="17095" xr:uid="{00000000-0005-0000-0000-0000B6280000}"/>
    <cellStyle name="Izlaz 2 2 5 5 5" xfId="17096" xr:uid="{00000000-0005-0000-0000-0000B7280000}"/>
    <cellStyle name="Izlaz 2 2 5 6" xfId="2695" xr:uid="{00000000-0005-0000-0000-0000B8280000}"/>
    <cellStyle name="Izlaz 2 2 5 6 2" xfId="7373" xr:uid="{00000000-0005-0000-0000-0000B9280000}"/>
    <cellStyle name="Izlaz 2 2 5 6 2 2" xfId="17097" xr:uid="{00000000-0005-0000-0000-0000BA280000}"/>
    <cellStyle name="Izlaz 2 2 5 6 2 2 2" xfId="17098" xr:uid="{00000000-0005-0000-0000-0000BB280000}"/>
    <cellStyle name="Izlaz 2 2 5 6 2 3" xfId="17099" xr:uid="{00000000-0005-0000-0000-0000BC280000}"/>
    <cellStyle name="Izlaz 2 2 5 6 2 4" xfId="17100" xr:uid="{00000000-0005-0000-0000-0000BD280000}"/>
    <cellStyle name="Izlaz 2 2 5 6 3" xfId="17101" xr:uid="{00000000-0005-0000-0000-0000BE280000}"/>
    <cellStyle name="Izlaz 2 2 5 6 3 2" xfId="17102" xr:uid="{00000000-0005-0000-0000-0000BF280000}"/>
    <cellStyle name="Izlaz 2 2 5 6 4" xfId="17103" xr:uid="{00000000-0005-0000-0000-0000C0280000}"/>
    <cellStyle name="Izlaz 2 2 5 6 5" xfId="17104" xr:uid="{00000000-0005-0000-0000-0000C1280000}"/>
    <cellStyle name="Izlaz 2 2 5 7" xfId="1314" xr:uid="{00000000-0005-0000-0000-0000C2280000}"/>
    <cellStyle name="Izlaz 2 2 5 7 2" xfId="5997" xr:uid="{00000000-0005-0000-0000-0000C3280000}"/>
    <cellStyle name="Izlaz 2 2 5 7 2 2" xfId="17105" xr:uid="{00000000-0005-0000-0000-0000C4280000}"/>
    <cellStyle name="Izlaz 2 2 5 7 2 2 2" xfId="17106" xr:uid="{00000000-0005-0000-0000-0000C5280000}"/>
    <cellStyle name="Izlaz 2 2 5 7 2 3" xfId="17107" xr:uid="{00000000-0005-0000-0000-0000C6280000}"/>
    <cellStyle name="Izlaz 2 2 5 7 2 4" xfId="17108" xr:uid="{00000000-0005-0000-0000-0000C7280000}"/>
    <cellStyle name="Izlaz 2 2 5 7 3" xfId="17109" xr:uid="{00000000-0005-0000-0000-0000C8280000}"/>
    <cellStyle name="Izlaz 2 2 5 7 3 2" xfId="17110" xr:uid="{00000000-0005-0000-0000-0000C9280000}"/>
    <cellStyle name="Izlaz 2 2 5 7 4" xfId="17111" xr:uid="{00000000-0005-0000-0000-0000CA280000}"/>
    <cellStyle name="Izlaz 2 2 5 7 5" xfId="17112" xr:uid="{00000000-0005-0000-0000-0000CB280000}"/>
    <cellStyle name="Izlaz 2 2 5 8" xfId="3259" xr:uid="{00000000-0005-0000-0000-0000CC280000}"/>
    <cellStyle name="Izlaz 2 2 5 8 2" xfId="7935" xr:uid="{00000000-0005-0000-0000-0000CD280000}"/>
    <cellStyle name="Izlaz 2 2 5 8 2 2" xfId="17113" xr:uid="{00000000-0005-0000-0000-0000CE280000}"/>
    <cellStyle name="Izlaz 2 2 5 8 2 2 2" xfId="17114" xr:uid="{00000000-0005-0000-0000-0000CF280000}"/>
    <cellStyle name="Izlaz 2 2 5 8 2 3" xfId="17115" xr:uid="{00000000-0005-0000-0000-0000D0280000}"/>
    <cellStyle name="Izlaz 2 2 5 8 2 4" xfId="17116" xr:uid="{00000000-0005-0000-0000-0000D1280000}"/>
    <cellStyle name="Izlaz 2 2 5 8 3" xfId="17117" xr:uid="{00000000-0005-0000-0000-0000D2280000}"/>
    <cellStyle name="Izlaz 2 2 5 8 3 2" xfId="17118" xr:uid="{00000000-0005-0000-0000-0000D3280000}"/>
    <cellStyle name="Izlaz 2 2 5 8 4" xfId="17119" xr:uid="{00000000-0005-0000-0000-0000D4280000}"/>
    <cellStyle name="Izlaz 2 2 5 8 5" xfId="17120" xr:uid="{00000000-0005-0000-0000-0000D5280000}"/>
    <cellStyle name="Izlaz 2 2 5 9" xfId="3707" xr:uid="{00000000-0005-0000-0000-0000D6280000}"/>
    <cellStyle name="Izlaz 2 2 5 9 2" xfId="8379" xr:uid="{00000000-0005-0000-0000-0000D7280000}"/>
    <cellStyle name="Izlaz 2 2 5 9 2 2" xfId="17121" xr:uid="{00000000-0005-0000-0000-0000D8280000}"/>
    <cellStyle name="Izlaz 2 2 5 9 2 2 2" xfId="17122" xr:uid="{00000000-0005-0000-0000-0000D9280000}"/>
    <cellStyle name="Izlaz 2 2 5 9 2 3" xfId="17123" xr:uid="{00000000-0005-0000-0000-0000DA280000}"/>
    <cellStyle name="Izlaz 2 2 5 9 2 4" xfId="17124" xr:uid="{00000000-0005-0000-0000-0000DB280000}"/>
    <cellStyle name="Izlaz 2 2 5 9 3" xfId="17125" xr:uid="{00000000-0005-0000-0000-0000DC280000}"/>
    <cellStyle name="Izlaz 2 2 5 9 3 2" xfId="17126" xr:uid="{00000000-0005-0000-0000-0000DD280000}"/>
    <cellStyle name="Izlaz 2 2 5 9 4" xfId="17127" xr:uid="{00000000-0005-0000-0000-0000DE280000}"/>
    <cellStyle name="Izlaz 2 2 5 9 5" xfId="17128" xr:uid="{00000000-0005-0000-0000-0000DF280000}"/>
    <cellStyle name="Izlaz 2 2 6" xfId="576" xr:uid="{00000000-0005-0000-0000-0000E0280000}"/>
    <cellStyle name="Izlaz 2 2 6 10" xfId="4116" xr:uid="{00000000-0005-0000-0000-0000E1280000}"/>
    <cellStyle name="Izlaz 2 2 6 10 2" xfId="8788" xr:uid="{00000000-0005-0000-0000-0000E2280000}"/>
    <cellStyle name="Izlaz 2 2 6 10 2 2" xfId="17129" xr:uid="{00000000-0005-0000-0000-0000E3280000}"/>
    <cellStyle name="Izlaz 2 2 6 10 2 2 2" xfId="17130" xr:uid="{00000000-0005-0000-0000-0000E4280000}"/>
    <cellStyle name="Izlaz 2 2 6 10 2 3" xfId="17131" xr:uid="{00000000-0005-0000-0000-0000E5280000}"/>
    <cellStyle name="Izlaz 2 2 6 10 2 4" xfId="17132" xr:uid="{00000000-0005-0000-0000-0000E6280000}"/>
    <cellStyle name="Izlaz 2 2 6 10 3" xfId="17133" xr:uid="{00000000-0005-0000-0000-0000E7280000}"/>
    <cellStyle name="Izlaz 2 2 6 10 3 2" xfId="17134" xr:uid="{00000000-0005-0000-0000-0000E8280000}"/>
    <cellStyle name="Izlaz 2 2 6 10 4" xfId="17135" xr:uid="{00000000-0005-0000-0000-0000E9280000}"/>
    <cellStyle name="Izlaz 2 2 6 10 5" xfId="17136" xr:uid="{00000000-0005-0000-0000-0000EA280000}"/>
    <cellStyle name="Izlaz 2 2 6 11" xfId="4544" xr:uid="{00000000-0005-0000-0000-0000EB280000}"/>
    <cellStyle name="Izlaz 2 2 6 11 2" xfId="9142" xr:uid="{00000000-0005-0000-0000-0000EC280000}"/>
    <cellStyle name="Izlaz 2 2 6 11 2 2" xfId="17137" xr:uid="{00000000-0005-0000-0000-0000ED280000}"/>
    <cellStyle name="Izlaz 2 2 6 11 2 2 2" xfId="17138" xr:uid="{00000000-0005-0000-0000-0000EE280000}"/>
    <cellStyle name="Izlaz 2 2 6 11 2 3" xfId="17139" xr:uid="{00000000-0005-0000-0000-0000EF280000}"/>
    <cellStyle name="Izlaz 2 2 6 11 2 4" xfId="17140" xr:uid="{00000000-0005-0000-0000-0000F0280000}"/>
    <cellStyle name="Izlaz 2 2 6 11 3" xfId="17141" xr:uid="{00000000-0005-0000-0000-0000F1280000}"/>
    <cellStyle name="Izlaz 2 2 6 11 3 2" xfId="17142" xr:uid="{00000000-0005-0000-0000-0000F2280000}"/>
    <cellStyle name="Izlaz 2 2 6 11 4" xfId="17143" xr:uid="{00000000-0005-0000-0000-0000F3280000}"/>
    <cellStyle name="Izlaz 2 2 6 11 5" xfId="17144" xr:uid="{00000000-0005-0000-0000-0000F4280000}"/>
    <cellStyle name="Izlaz 2 2 6 12" xfId="5308" xr:uid="{00000000-0005-0000-0000-0000F5280000}"/>
    <cellStyle name="Izlaz 2 2 6 12 2" xfId="17145" xr:uid="{00000000-0005-0000-0000-0000F6280000}"/>
    <cellStyle name="Izlaz 2 2 6 12 2 2" xfId="17146" xr:uid="{00000000-0005-0000-0000-0000F7280000}"/>
    <cellStyle name="Izlaz 2 2 6 12 3" xfId="17147" xr:uid="{00000000-0005-0000-0000-0000F8280000}"/>
    <cellStyle name="Izlaz 2 2 6 12 4" xfId="17148" xr:uid="{00000000-0005-0000-0000-0000F9280000}"/>
    <cellStyle name="Izlaz 2 2 6 13" xfId="17149" xr:uid="{00000000-0005-0000-0000-0000FA280000}"/>
    <cellStyle name="Izlaz 2 2 6 13 2" xfId="17150" xr:uid="{00000000-0005-0000-0000-0000FB280000}"/>
    <cellStyle name="Izlaz 2 2 6 14" xfId="17151" xr:uid="{00000000-0005-0000-0000-0000FC280000}"/>
    <cellStyle name="Izlaz 2 2 6 15" xfId="17152" xr:uid="{00000000-0005-0000-0000-0000FD280000}"/>
    <cellStyle name="Izlaz 2 2 6 2" xfId="867" xr:uid="{00000000-0005-0000-0000-0000FE280000}"/>
    <cellStyle name="Izlaz 2 2 6 2 2" xfId="5560" xr:uid="{00000000-0005-0000-0000-0000FF280000}"/>
    <cellStyle name="Izlaz 2 2 6 2 2 2" xfId="17153" xr:uid="{00000000-0005-0000-0000-000000290000}"/>
    <cellStyle name="Izlaz 2 2 6 2 2 2 2" xfId="17154" xr:uid="{00000000-0005-0000-0000-000001290000}"/>
    <cellStyle name="Izlaz 2 2 6 2 2 3" xfId="17155" xr:uid="{00000000-0005-0000-0000-000002290000}"/>
    <cellStyle name="Izlaz 2 2 6 2 2 4" xfId="17156" xr:uid="{00000000-0005-0000-0000-000003290000}"/>
    <cellStyle name="Izlaz 2 2 6 2 3" xfId="17157" xr:uid="{00000000-0005-0000-0000-000004290000}"/>
    <cellStyle name="Izlaz 2 2 6 2 3 2" xfId="17158" xr:uid="{00000000-0005-0000-0000-000005290000}"/>
    <cellStyle name="Izlaz 2 2 6 2 4" xfId="17159" xr:uid="{00000000-0005-0000-0000-000006290000}"/>
    <cellStyle name="Izlaz 2 2 6 2 5" xfId="17160" xr:uid="{00000000-0005-0000-0000-000007290000}"/>
    <cellStyle name="Izlaz 2 2 6 3" xfId="1468" xr:uid="{00000000-0005-0000-0000-000008290000}"/>
    <cellStyle name="Izlaz 2 2 6 3 2" xfId="6151" xr:uid="{00000000-0005-0000-0000-000009290000}"/>
    <cellStyle name="Izlaz 2 2 6 3 2 2" xfId="17161" xr:uid="{00000000-0005-0000-0000-00000A290000}"/>
    <cellStyle name="Izlaz 2 2 6 3 2 2 2" xfId="17162" xr:uid="{00000000-0005-0000-0000-00000B290000}"/>
    <cellStyle name="Izlaz 2 2 6 3 2 3" xfId="17163" xr:uid="{00000000-0005-0000-0000-00000C290000}"/>
    <cellStyle name="Izlaz 2 2 6 3 2 4" xfId="17164" xr:uid="{00000000-0005-0000-0000-00000D290000}"/>
    <cellStyle name="Izlaz 2 2 6 3 3" xfId="17165" xr:uid="{00000000-0005-0000-0000-00000E290000}"/>
    <cellStyle name="Izlaz 2 2 6 3 3 2" xfId="17166" xr:uid="{00000000-0005-0000-0000-00000F290000}"/>
    <cellStyle name="Izlaz 2 2 6 3 4" xfId="17167" xr:uid="{00000000-0005-0000-0000-000010290000}"/>
    <cellStyle name="Izlaz 2 2 6 3 5" xfId="17168" xr:uid="{00000000-0005-0000-0000-000011290000}"/>
    <cellStyle name="Izlaz 2 2 6 4" xfId="1884" xr:uid="{00000000-0005-0000-0000-000012290000}"/>
    <cellStyle name="Izlaz 2 2 6 4 2" xfId="6566" xr:uid="{00000000-0005-0000-0000-000013290000}"/>
    <cellStyle name="Izlaz 2 2 6 4 2 2" xfId="17169" xr:uid="{00000000-0005-0000-0000-000014290000}"/>
    <cellStyle name="Izlaz 2 2 6 4 2 2 2" xfId="17170" xr:uid="{00000000-0005-0000-0000-000015290000}"/>
    <cellStyle name="Izlaz 2 2 6 4 2 3" xfId="17171" xr:uid="{00000000-0005-0000-0000-000016290000}"/>
    <cellStyle name="Izlaz 2 2 6 4 2 4" xfId="17172" xr:uid="{00000000-0005-0000-0000-000017290000}"/>
    <cellStyle name="Izlaz 2 2 6 4 3" xfId="17173" xr:uid="{00000000-0005-0000-0000-000018290000}"/>
    <cellStyle name="Izlaz 2 2 6 4 3 2" xfId="17174" xr:uid="{00000000-0005-0000-0000-000019290000}"/>
    <cellStyle name="Izlaz 2 2 6 4 4" xfId="17175" xr:uid="{00000000-0005-0000-0000-00001A290000}"/>
    <cellStyle name="Izlaz 2 2 6 4 5" xfId="17176" xr:uid="{00000000-0005-0000-0000-00001B290000}"/>
    <cellStyle name="Izlaz 2 2 6 5" xfId="2286" xr:uid="{00000000-0005-0000-0000-00001C290000}"/>
    <cellStyle name="Izlaz 2 2 6 5 2" xfId="6965" xr:uid="{00000000-0005-0000-0000-00001D290000}"/>
    <cellStyle name="Izlaz 2 2 6 5 2 2" xfId="17177" xr:uid="{00000000-0005-0000-0000-00001E290000}"/>
    <cellStyle name="Izlaz 2 2 6 5 2 2 2" xfId="17178" xr:uid="{00000000-0005-0000-0000-00001F290000}"/>
    <cellStyle name="Izlaz 2 2 6 5 2 3" xfId="17179" xr:uid="{00000000-0005-0000-0000-000020290000}"/>
    <cellStyle name="Izlaz 2 2 6 5 2 4" xfId="17180" xr:uid="{00000000-0005-0000-0000-000021290000}"/>
    <cellStyle name="Izlaz 2 2 6 5 3" xfId="17181" xr:uid="{00000000-0005-0000-0000-000022290000}"/>
    <cellStyle name="Izlaz 2 2 6 5 3 2" xfId="17182" xr:uid="{00000000-0005-0000-0000-000023290000}"/>
    <cellStyle name="Izlaz 2 2 6 5 4" xfId="17183" xr:uid="{00000000-0005-0000-0000-000024290000}"/>
    <cellStyle name="Izlaz 2 2 6 5 5" xfId="17184" xr:uid="{00000000-0005-0000-0000-000025290000}"/>
    <cellStyle name="Izlaz 2 2 6 6" xfId="2696" xr:uid="{00000000-0005-0000-0000-000026290000}"/>
    <cellStyle name="Izlaz 2 2 6 6 2" xfId="7374" xr:uid="{00000000-0005-0000-0000-000027290000}"/>
    <cellStyle name="Izlaz 2 2 6 6 2 2" xfId="17185" xr:uid="{00000000-0005-0000-0000-000028290000}"/>
    <cellStyle name="Izlaz 2 2 6 6 2 2 2" xfId="17186" xr:uid="{00000000-0005-0000-0000-000029290000}"/>
    <cellStyle name="Izlaz 2 2 6 6 2 3" xfId="17187" xr:uid="{00000000-0005-0000-0000-00002A290000}"/>
    <cellStyle name="Izlaz 2 2 6 6 2 4" xfId="17188" xr:uid="{00000000-0005-0000-0000-00002B290000}"/>
    <cellStyle name="Izlaz 2 2 6 6 3" xfId="17189" xr:uid="{00000000-0005-0000-0000-00002C290000}"/>
    <cellStyle name="Izlaz 2 2 6 6 3 2" xfId="17190" xr:uid="{00000000-0005-0000-0000-00002D290000}"/>
    <cellStyle name="Izlaz 2 2 6 6 4" xfId="17191" xr:uid="{00000000-0005-0000-0000-00002E290000}"/>
    <cellStyle name="Izlaz 2 2 6 6 5" xfId="17192" xr:uid="{00000000-0005-0000-0000-00002F290000}"/>
    <cellStyle name="Izlaz 2 2 6 7" xfId="1437" xr:uid="{00000000-0005-0000-0000-000030290000}"/>
    <cellStyle name="Izlaz 2 2 6 7 2" xfId="6120" xr:uid="{00000000-0005-0000-0000-000031290000}"/>
    <cellStyle name="Izlaz 2 2 6 7 2 2" xfId="17193" xr:uid="{00000000-0005-0000-0000-000032290000}"/>
    <cellStyle name="Izlaz 2 2 6 7 2 2 2" xfId="17194" xr:uid="{00000000-0005-0000-0000-000033290000}"/>
    <cellStyle name="Izlaz 2 2 6 7 2 3" xfId="17195" xr:uid="{00000000-0005-0000-0000-000034290000}"/>
    <cellStyle name="Izlaz 2 2 6 7 2 4" xfId="17196" xr:uid="{00000000-0005-0000-0000-000035290000}"/>
    <cellStyle name="Izlaz 2 2 6 7 3" xfId="17197" xr:uid="{00000000-0005-0000-0000-000036290000}"/>
    <cellStyle name="Izlaz 2 2 6 7 3 2" xfId="17198" xr:uid="{00000000-0005-0000-0000-000037290000}"/>
    <cellStyle name="Izlaz 2 2 6 7 4" xfId="17199" xr:uid="{00000000-0005-0000-0000-000038290000}"/>
    <cellStyle name="Izlaz 2 2 6 7 5" xfId="17200" xr:uid="{00000000-0005-0000-0000-000039290000}"/>
    <cellStyle name="Izlaz 2 2 6 8" xfId="3260" xr:uid="{00000000-0005-0000-0000-00003A290000}"/>
    <cellStyle name="Izlaz 2 2 6 8 2" xfId="7936" xr:uid="{00000000-0005-0000-0000-00003B290000}"/>
    <cellStyle name="Izlaz 2 2 6 8 2 2" xfId="17201" xr:uid="{00000000-0005-0000-0000-00003C290000}"/>
    <cellStyle name="Izlaz 2 2 6 8 2 2 2" xfId="17202" xr:uid="{00000000-0005-0000-0000-00003D290000}"/>
    <cellStyle name="Izlaz 2 2 6 8 2 3" xfId="17203" xr:uid="{00000000-0005-0000-0000-00003E290000}"/>
    <cellStyle name="Izlaz 2 2 6 8 2 4" xfId="17204" xr:uid="{00000000-0005-0000-0000-00003F290000}"/>
    <cellStyle name="Izlaz 2 2 6 8 3" xfId="17205" xr:uid="{00000000-0005-0000-0000-000040290000}"/>
    <cellStyle name="Izlaz 2 2 6 8 3 2" xfId="17206" xr:uid="{00000000-0005-0000-0000-000041290000}"/>
    <cellStyle name="Izlaz 2 2 6 8 4" xfId="17207" xr:uid="{00000000-0005-0000-0000-000042290000}"/>
    <cellStyle name="Izlaz 2 2 6 8 5" xfId="17208" xr:uid="{00000000-0005-0000-0000-000043290000}"/>
    <cellStyle name="Izlaz 2 2 6 9" xfId="3708" xr:uid="{00000000-0005-0000-0000-000044290000}"/>
    <cellStyle name="Izlaz 2 2 6 9 2" xfId="8380" xr:uid="{00000000-0005-0000-0000-000045290000}"/>
    <cellStyle name="Izlaz 2 2 6 9 2 2" xfId="17209" xr:uid="{00000000-0005-0000-0000-000046290000}"/>
    <cellStyle name="Izlaz 2 2 6 9 2 2 2" xfId="17210" xr:uid="{00000000-0005-0000-0000-000047290000}"/>
    <cellStyle name="Izlaz 2 2 6 9 2 3" xfId="17211" xr:uid="{00000000-0005-0000-0000-000048290000}"/>
    <cellStyle name="Izlaz 2 2 6 9 2 4" xfId="17212" xr:uid="{00000000-0005-0000-0000-000049290000}"/>
    <cellStyle name="Izlaz 2 2 6 9 3" xfId="17213" xr:uid="{00000000-0005-0000-0000-00004A290000}"/>
    <cellStyle name="Izlaz 2 2 6 9 3 2" xfId="17214" xr:uid="{00000000-0005-0000-0000-00004B290000}"/>
    <cellStyle name="Izlaz 2 2 6 9 4" xfId="17215" xr:uid="{00000000-0005-0000-0000-00004C290000}"/>
    <cellStyle name="Izlaz 2 2 6 9 5" xfId="17216" xr:uid="{00000000-0005-0000-0000-00004D290000}"/>
    <cellStyle name="Izlaz 2 2 7" xfId="597" xr:uid="{00000000-0005-0000-0000-00004E290000}"/>
    <cellStyle name="Izlaz 2 2 7 10" xfId="4117" xr:uid="{00000000-0005-0000-0000-00004F290000}"/>
    <cellStyle name="Izlaz 2 2 7 10 2" xfId="8789" xr:uid="{00000000-0005-0000-0000-000050290000}"/>
    <cellStyle name="Izlaz 2 2 7 10 2 2" xfId="17217" xr:uid="{00000000-0005-0000-0000-000051290000}"/>
    <cellStyle name="Izlaz 2 2 7 10 2 2 2" xfId="17218" xr:uid="{00000000-0005-0000-0000-000052290000}"/>
    <cellStyle name="Izlaz 2 2 7 10 2 3" xfId="17219" xr:uid="{00000000-0005-0000-0000-000053290000}"/>
    <cellStyle name="Izlaz 2 2 7 10 2 4" xfId="17220" xr:uid="{00000000-0005-0000-0000-000054290000}"/>
    <cellStyle name="Izlaz 2 2 7 10 3" xfId="17221" xr:uid="{00000000-0005-0000-0000-000055290000}"/>
    <cellStyle name="Izlaz 2 2 7 10 3 2" xfId="17222" xr:uid="{00000000-0005-0000-0000-000056290000}"/>
    <cellStyle name="Izlaz 2 2 7 10 4" xfId="17223" xr:uid="{00000000-0005-0000-0000-000057290000}"/>
    <cellStyle name="Izlaz 2 2 7 10 5" xfId="17224" xr:uid="{00000000-0005-0000-0000-000058290000}"/>
    <cellStyle name="Izlaz 2 2 7 11" xfId="4545" xr:uid="{00000000-0005-0000-0000-000059290000}"/>
    <cellStyle name="Izlaz 2 2 7 11 2" xfId="9143" xr:uid="{00000000-0005-0000-0000-00005A290000}"/>
    <cellStyle name="Izlaz 2 2 7 11 2 2" xfId="17225" xr:uid="{00000000-0005-0000-0000-00005B290000}"/>
    <cellStyle name="Izlaz 2 2 7 11 2 2 2" xfId="17226" xr:uid="{00000000-0005-0000-0000-00005C290000}"/>
    <cellStyle name="Izlaz 2 2 7 11 2 3" xfId="17227" xr:uid="{00000000-0005-0000-0000-00005D290000}"/>
    <cellStyle name="Izlaz 2 2 7 11 2 4" xfId="17228" xr:uid="{00000000-0005-0000-0000-00005E290000}"/>
    <cellStyle name="Izlaz 2 2 7 11 3" xfId="17229" xr:uid="{00000000-0005-0000-0000-00005F290000}"/>
    <cellStyle name="Izlaz 2 2 7 11 3 2" xfId="17230" xr:uid="{00000000-0005-0000-0000-000060290000}"/>
    <cellStyle name="Izlaz 2 2 7 11 4" xfId="17231" xr:uid="{00000000-0005-0000-0000-000061290000}"/>
    <cellStyle name="Izlaz 2 2 7 11 5" xfId="17232" xr:uid="{00000000-0005-0000-0000-000062290000}"/>
    <cellStyle name="Izlaz 2 2 7 12" xfId="5324" xr:uid="{00000000-0005-0000-0000-000063290000}"/>
    <cellStyle name="Izlaz 2 2 7 12 2" xfId="17233" xr:uid="{00000000-0005-0000-0000-000064290000}"/>
    <cellStyle name="Izlaz 2 2 7 12 2 2" xfId="17234" xr:uid="{00000000-0005-0000-0000-000065290000}"/>
    <cellStyle name="Izlaz 2 2 7 12 3" xfId="17235" xr:uid="{00000000-0005-0000-0000-000066290000}"/>
    <cellStyle name="Izlaz 2 2 7 12 4" xfId="17236" xr:uid="{00000000-0005-0000-0000-000067290000}"/>
    <cellStyle name="Izlaz 2 2 7 13" xfId="17237" xr:uid="{00000000-0005-0000-0000-000068290000}"/>
    <cellStyle name="Izlaz 2 2 7 13 2" xfId="17238" xr:uid="{00000000-0005-0000-0000-000069290000}"/>
    <cellStyle name="Izlaz 2 2 7 14" xfId="17239" xr:uid="{00000000-0005-0000-0000-00006A290000}"/>
    <cellStyle name="Izlaz 2 2 7 15" xfId="17240" xr:uid="{00000000-0005-0000-0000-00006B290000}"/>
    <cellStyle name="Izlaz 2 2 7 2" xfId="868" xr:uid="{00000000-0005-0000-0000-00006C290000}"/>
    <cellStyle name="Izlaz 2 2 7 2 2" xfId="5561" xr:uid="{00000000-0005-0000-0000-00006D290000}"/>
    <cellStyle name="Izlaz 2 2 7 2 2 2" xfId="17241" xr:uid="{00000000-0005-0000-0000-00006E290000}"/>
    <cellStyle name="Izlaz 2 2 7 2 2 2 2" xfId="17242" xr:uid="{00000000-0005-0000-0000-00006F290000}"/>
    <cellStyle name="Izlaz 2 2 7 2 2 3" xfId="17243" xr:uid="{00000000-0005-0000-0000-000070290000}"/>
    <cellStyle name="Izlaz 2 2 7 2 2 4" xfId="17244" xr:uid="{00000000-0005-0000-0000-000071290000}"/>
    <cellStyle name="Izlaz 2 2 7 2 3" xfId="17245" xr:uid="{00000000-0005-0000-0000-000072290000}"/>
    <cellStyle name="Izlaz 2 2 7 2 3 2" xfId="17246" xr:uid="{00000000-0005-0000-0000-000073290000}"/>
    <cellStyle name="Izlaz 2 2 7 2 4" xfId="17247" xr:uid="{00000000-0005-0000-0000-000074290000}"/>
    <cellStyle name="Izlaz 2 2 7 2 5" xfId="17248" xr:uid="{00000000-0005-0000-0000-000075290000}"/>
    <cellStyle name="Izlaz 2 2 7 3" xfId="1469" xr:uid="{00000000-0005-0000-0000-000076290000}"/>
    <cellStyle name="Izlaz 2 2 7 3 2" xfId="6152" xr:uid="{00000000-0005-0000-0000-000077290000}"/>
    <cellStyle name="Izlaz 2 2 7 3 2 2" xfId="17249" xr:uid="{00000000-0005-0000-0000-000078290000}"/>
    <cellStyle name="Izlaz 2 2 7 3 2 2 2" xfId="17250" xr:uid="{00000000-0005-0000-0000-000079290000}"/>
    <cellStyle name="Izlaz 2 2 7 3 2 3" xfId="17251" xr:uid="{00000000-0005-0000-0000-00007A290000}"/>
    <cellStyle name="Izlaz 2 2 7 3 2 4" xfId="17252" xr:uid="{00000000-0005-0000-0000-00007B290000}"/>
    <cellStyle name="Izlaz 2 2 7 3 3" xfId="17253" xr:uid="{00000000-0005-0000-0000-00007C290000}"/>
    <cellStyle name="Izlaz 2 2 7 3 3 2" xfId="17254" xr:uid="{00000000-0005-0000-0000-00007D290000}"/>
    <cellStyle name="Izlaz 2 2 7 3 4" xfId="17255" xr:uid="{00000000-0005-0000-0000-00007E290000}"/>
    <cellStyle name="Izlaz 2 2 7 3 5" xfId="17256" xr:uid="{00000000-0005-0000-0000-00007F290000}"/>
    <cellStyle name="Izlaz 2 2 7 4" xfId="1885" xr:uid="{00000000-0005-0000-0000-000080290000}"/>
    <cellStyle name="Izlaz 2 2 7 4 2" xfId="6567" xr:uid="{00000000-0005-0000-0000-000081290000}"/>
    <cellStyle name="Izlaz 2 2 7 4 2 2" xfId="17257" xr:uid="{00000000-0005-0000-0000-000082290000}"/>
    <cellStyle name="Izlaz 2 2 7 4 2 2 2" xfId="17258" xr:uid="{00000000-0005-0000-0000-000083290000}"/>
    <cellStyle name="Izlaz 2 2 7 4 2 3" xfId="17259" xr:uid="{00000000-0005-0000-0000-000084290000}"/>
    <cellStyle name="Izlaz 2 2 7 4 2 4" xfId="17260" xr:uid="{00000000-0005-0000-0000-000085290000}"/>
    <cellStyle name="Izlaz 2 2 7 4 3" xfId="17261" xr:uid="{00000000-0005-0000-0000-000086290000}"/>
    <cellStyle name="Izlaz 2 2 7 4 3 2" xfId="17262" xr:uid="{00000000-0005-0000-0000-000087290000}"/>
    <cellStyle name="Izlaz 2 2 7 4 4" xfId="17263" xr:uid="{00000000-0005-0000-0000-000088290000}"/>
    <cellStyle name="Izlaz 2 2 7 4 5" xfId="17264" xr:uid="{00000000-0005-0000-0000-000089290000}"/>
    <cellStyle name="Izlaz 2 2 7 5" xfId="2287" xr:uid="{00000000-0005-0000-0000-00008A290000}"/>
    <cellStyle name="Izlaz 2 2 7 5 2" xfId="6966" xr:uid="{00000000-0005-0000-0000-00008B290000}"/>
    <cellStyle name="Izlaz 2 2 7 5 2 2" xfId="17265" xr:uid="{00000000-0005-0000-0000-00008C290000}"/>
    <cellStyle name="Izlaz 2 2 7 5 2 2 2" xfId="17266" xr:uid="{00000000-0005-0000-0000-00008D290000}"/>
    <cellStyle name="Izlaz 2 2 7 5 2 3" xfId="17267" xr:uid="{00000000-0005-0000-0000-00008E290000}"/>
    <cellStyle name="Izlaz 2 2 7 5 2 4" xfId="17268" xr:uid="{00000000-0005-0000-0000-00008F290000}"/>
    <cellStyle name="Izlaz 2 2 7 5 3" xfId="17269" xr:uid="{00000000-0005-0000-0000-000090290000}"/>
    <cellStyle name="Izlaz 2 2 7 5 3 2" xfId="17270" xr:uid="{00000000-0005-0000-0000-000091290000}"/>
    <cellStyle name="Izlaz 2 2 7 5 4" xfId="17271" xr:uid="{00000000-0005-0000-0000-000092290000}"/>
    <cellStyle name="Izlaz 2 2 7 5 5" xfId="17272" xr:uid="{00000000-0005-0000-0000-000093290000}"/>
    <cellStyle name="Izlaz 2 2 7 6" xfId="2697" xr:uid="{00000000-0005-0000-0000-000094290000}"/>
    <cellStyle name="Izlaz 2 2 7 6 2" xfId="7375" xr:uid="{00000000-0005-0000-0000-000095290000}"/>
    <cellStyle name="Izlaz 2 2 7 6 2 2" xfId="17273" xr:uid="{00000000-0005-0000-0000-000096290000}"/>
    <cellStyle name="Izlaz 2 2 7 6 2 2 2" xfId="17274" xr:uid="{00000000-0005-0000-0000-000097290000}"/>
    <cellStyle name="Izlaz 2 2 7 6 2 3" xfId="17275" xr:uid="{00000000-0005-0000-0000-000098290000}"/>
    <cellStyle name="Izlaz 2 2 7 6 2 4" xfId="17276" xr:uid="{00000000-0005-0000-0000-000099290000}"/>
    <cellStyle name="Izlaz 2 2 7 6 3" xfId="17277" xr:uid="{00000000-0005-0000-0000-00009A290000}"/>
    <cellStyle name="Izlaz 2 2 7 6 3 2" xfId="17278" xr:uid="{00000000-0005-0000-0000-00009B290000}"/>
    <cellStyle name="Izlaz 2 2 7 6 4" xfId="17279" xr:uid="{00000000-0005-0000-0000-00009C290000}"/>
    <cellStyle name="Izlaz 2 2 7 6 5" xfId="17280" xr:uid="{00000000-0005-0000-0000-00009D290000}"/>
    <cellStyle name="Izlaz 2 2 7 7" xfId="1230" xr:uid="{00000000-0005-0000-0000-00009E290000}"/>
    <cellStyle name="Izlaz 2 2 7 7 2" xfId="5914" xr:uid="{00000000-0005-0000-0000-00009F290000}"/>
    <cellStyle name="Izlaz 2 2 7 7 2 2" xfId="17281" xr:uid="{00000000-0005-0000-0000-0000A0290000}"/>
    <cellStyle name="Izlaz 2 2 7 7 2 2 2" xfId="17282" xr:uid="{00000000-0005-0000-0000-0000A1290000}"/>
    <cellStyle name="Izlaz 2 2 7 7 2 3" xfId="17283" xr:uid="{00000000-0005-0000-0000-0000A2290000}"/>
    <cellStyle name="Izlaz 2 2 7 7 2 4" xfId="17284" xr:uid="{00000000-0005-0000-0000-0000A3290000}"/>
    <cellStyle name="Izlaz 2 2 7 7 3" xfId="17285" xr:uid="{00000000-0005-0000-0000-0000A4290000}"/>
    <cellStyle name="Izlaz 2 2 7 7 3 2" xfId="17286" xr:uid="{00000000-0005-0000-0000-0000A5290000}"/>
    <cellStyle name="Izlaz 2 2 7 7 4" xfId="17287" xr:uid="{00000000-0005-0000-0000-0000A6290000}"/>
    <cellStyle name="Izlaz 2 2 7 7 5" xfId="17288" xr:uid="{00000000-0005-0000-0000-0000A7290000}"/>
    <cellStyle name="Izlaz 2 2 7 8" xfId="3261" xr:uid="{00000000-0005-0000-0000-0000A8290000}"/>
    <cellStyle name="Izlaz 2 2 7 8 2" xfId="7937" xr:uid="{00000000-0005-0000-0000-0000A9290000}"/>
    <cellStyle name="Izlaz 2 2 7 8 2 2" xfId="17289" xr:uid="{00000000-0005-0000-0000-0000AA290000}"/>
    <cellStyle name="Izlaz 2 2 7 8 2 2 2" xfId="17290" xr:uid="{00000000-0005-0000-0000-0000AB290000}"/>
    <cellStyle name="Izlaz 2 2 7 8 2 3" xfId="17291" xr:uid="{00000000-0005-0000-0000-0000AC290000}"/>
    <cellStyle name="Izlaz 2 2 7 8 2 4" xfId="17292" xr:uid="{00000000-0005-0000-0000-0000AD290000}"/>
    <cellStyle name="Izlaz 2 2 7 8 3" xfId="17293" xr:uid="{00000000-0005-0000-0000-0000AE290000}"/>
    <cellStyle name="Izlaz 2 2 7 8 3 2" xfId="17294" xr:uid="{00000000-0005-0000-0000-0000AF290000}"/>
    <cellStyle name="Izlaz 2 2 7 8 4" xfId="17295" xr:uid="{00000000-0005-0000-0000-0000B0290000}"/>
    <cellStyle name="Izlaz 2 2 7 8 5" xfId="17296" xr:uid="{00000000-0005-0000-0000-0000B1290000}"/>
    <cellStyle name="Izlaz 2 2 7 9" xfId="3709" xr:uid="{00000000-0005-0000-0000-0000B2290000}"/>
    <cellStyle name="Izlaz 2 2 7 9 2" xfId="8381" xr:uid="{00000000-0005-0000-0000-0000B3290000}"/>
    <cellStyle name="Izlaz 2 2 7 9 2 2" xfId="17297" xr:uid="{00000000-0005-0000-0000-0000B4290000}"/>
    <cellStyle name="Izlaz 2 2 7 9 2 2 2" xfId="17298" xr:uid="{00000000-0005-0000-0000-0000B5290000}"/>
    <cellStyle name="Izlaz 2 2 7 9 2 3" xfId="17299" xr:uid="{00000000-0005-0000-0000-0000B6290000}"/>
    <cellStyle name="Izlaz 2 2 7 9 2 4" xfId="17300" xr:uid="{00000000-0005-0000-0000-0000B7290000}"/>
    <cellStyle name="Izlaz 2 2 7 9 3" xfId="17301" xr:uid="{00000000-0005-0000-0000-0000B8290000}"/>
    <cellStyle name="Izlaz 2 2 7 9 3 2" xfId="17302" xr:uid="{00000000-0005-0000-0000-0000B9290000}"/>
    <cellStyle name="Izlaz 2 2 7 9 4" xfId="17303" xr:uid="{00000000-0005-0000-0000-0000BA290000}"/>
    <cellStyle name="Izlaz 2 2 7 9 5" xfId="17304" xr:uid="{00000000-0005-0000-0000-0000BB290000}"/>
    <cellStyle name="Izlaz 2 2 8" xfId="441" xr:uid="{00000000-0005-0000-0000-0000BC290000}"/>
    <cellStyle name="Izlaz 2 2 8 10" xfId="4118" xr:uid="{00000000-0005-0000-0000-0000BD290000}"/>
    <cellStyle name="Izlaz 2 2 8 10 2" xfId="8790" xr:uid="{00000000-0005-0000-0000-0000BE290000}"/>
    <cellStyle name="Izlaz 2 2 8 10 2 2" xfId="17305" xr:uid="{00000000-0005-0000-0000-0000BF290000}"/>
    <cellStyle name="Izlaz 2 2 8 10 2 2 2" xfId="17306" xr:uid="{00000000-0005-0000-0000-0000C0290000}"/>
    <cellStyle name="Izlaz 2 2 8 10 2 3" xfId="17307" xr:uid="{00000000-0005-0000-0000-0000C1290000}"/>
    <cellStyle name="Izlaz 2 2 8 10 2 4" xfId="17308" xr:uid="{00000000-0005-0000-0000-0000C2290000}"/>
    <cellStyle name="Izlaz 2 2 8 10 3" xfId="17309" xr:uid="{00000000-0005-0000-0000-0000C3290000}"/>
    <cellStyle name="Izlaz 2 2 8 10 3 2" xfId="17310" xr:uid="{00000000-0005-0000-0000-0000C4290000}"/>
    <cellStyle name="Izlaz 2 2 8 10 4" xfId="17311" xr:uid="{00000000-0005-0000-0000-0000C5290000}"/>
    <cellStyle name="Izlaz 2 2 8 10 5" xfId="17312" xr:uid="{00000000-0005-0000-0000-0000C6290000}"/>
    <cellStyle name="Izlaz 2 2 8 11" xfId="4546" xr:uid="{00000000-0005-0000-0000-0000C7290000}"/>
    <cellStyle name="Izlaz 2 2 8 11 2" xfId="9144" xr:uid="{00000000-0005-0000-0000-0000C8290000}"/>
    <cellStyle name="Izlaz 2 2 8 11 2 2" xfId="17313" xr:uid="{00000000-0005-0000-0000-0000C9290000}"/>
    <cellStyle name="Izlaz 2 2 8 11 2 2 2" xfId="17314" xr:uid="{00000000-0005-0000-0000-0000CA290000}"/>
    <cellStyle name="Izlaz 2 2 8 11 2 3" xfId="17315" xr:uid="{00000000-0005-0000-0000-0000CB290000}"/>
    <cellStyle name="Izlaz 2 2 8 11 2 4" xfId="17316" xr:uid="{00000000-0005-0000-0000-0000CC290000}"/>
    <cellStyle name="Izlaz 2 2 8 11 3" xfId="17317" xr:uid="{00000000-0005-0000-0000-0000CD290000}"/>
    <cellStyle name="Izlaz 2 2 8 11 3 2" xfId="17318" xr:uid="{00000000-0005-0000-0000-0000CE290000}"/>
    <cellStyle name="Izlaz 2 2 8 11 4" xfId="17319" xr:uid="{00000000-0005-0000-0000-0000CF290000}"/>
    <cellStyle name="Izlaz 2 2 8 11 5" xfId="17320" xr:uid="{00000000-0005-0000-0000-0000D0290000}"/>
    <cellStyle name="Izlaz 2 2 8 12" xfId="5201" xr:uid="{00000000-0005-0000-0000-0000D1290000}"/>
    <cellStyle name="Izlaz 2 2 8 12 2" xfId="17321" xr:uid="{00000000-0005-0000-0000-0000D2290000}"/>
    <cellStyle name="Izlaz 2 2 8 12 2 2" xfId="17322" xr:uid="{00000000-0005-0000-0000-0000D3290000}"/>
    <cellStyle name="Izlaz 2 2 8 12 3" xfId="17323" xr:uid="{00000000-0005-0000-0000-0000D4290000}"/>
    <cellStyle name="Izlaz 2 2 8 12 4" xfId="17324" xr:uid="{00000000-0005-0000-0000-0000D5290000}"/>
    <cellStyle name="Izlaz 2 2 8 13" xfId="17325" xr:uid="{00000000-0005-0000-0000-0000D6290000}"/>
    <cellStyle name="Izlaz 2 2 8 13 2" xfId="17326" xr:uid="{00000000-0005-0000-0000-0000D7290000}"/>
    <cellStyle name="Izlaz 2 2 8 14" xfId="17327" xr:uid="{00000000-0005-0000-0000-0000D8290000}"/>
    <cellStyle name="Izlaz 2 2 8 15" xfId="17328" xr:uid="{00000000-0005-0000-0000-0000D9290000}"/>
    <cellStyle name="Izlaz 2 2 8 2" xfId="869" xr:uid="{00000000-0005-0000-0000-0000DA290000}"/>
    <cellStyle name="Izlaz 2 2 8 2 2" xfId="5562" xr:uid="{00000000-0005-0000-0000-0000DB290000}"/>
    <cellStyle name="Izlaz 2 2 8 2 2 2" xfId="17329" xr:uid="{00000000-0005-0000-0000-0000DC290000}"/>
    <cellStyle name="Izlaz 2 2 8 2 2 2 2" xfId="17330" xr:uid="{00000000-0005-0000-0000-0000DD290000}"/>
    <cellStyle name="Izlaz 2 2 8 2 2 3" xfId="17331" xr:uid="{00000000-0005-0000-0000-0000DE290000}"/>
    <cellStyle name="Izlaz 2 2 8 2 2 4" xfId="17332" xr:uid="{00000000-0005-0000-0000-0000DF290000}"/>
    <cellStyle name="Izlaz 2 2 8 2 3" xfId="17333" xr:uid="{00000000-0005-0000-0000-0000E0290000}"/>
    <cellStyle name="Izlaz 2 2 8 2 3 2" xfId="17334" xr:uid="{00000000-0005-0000-0000-0000E1290000}"/>
    <cellStyle name="Izlaz 2 2 8 2 4" xfId="17335" xr:uid="{00000000-0005-0000-0000-0000E2290000}"/>
    <cellStyle name="Izlaz 2 2 8 2 5" xfId="17336" xr:uid="{00000000-0005-0000-0000-0000E3290000}"/>
    <cellStyle name="Izlaz 2 2 8 3" xfId="1470" xr:uid="{00000000-0005-0000-0000-0000E4290000}"/>
    <cellStyle name="Izlaz 2 2 8 3 2" xfId="6153" xr:uid="{00000000-0005-0000-0000-0000E5290000}"/>
    <cellStyle name="Izlaz 2 2 8 3 2 2" xfId="17337" xr:uid="{00000000-0005-0000-0000-0000E6290000}"/>
    <cellStyle name="Izlaz 2 2 8 3 2 2 2" xfId="17338" xr:uid="{00000000-0005-0000-0000-0000E7290000}"/>
    <cellStyle name="Izlaz 2 2 8 3 2 3" xfId="17339" xr:uid="{00000000-0005-0000-0000-0000E8290000}"/>
    <cellStyle name="Izlaz 2 2 8 3 2 4" xfId="17340" xr:uid="{00000000-0005-0000-0000-0000E9290000}"/>
    <cellStyle name="Izlaz 2 2 8 3 3" xfId="17341" xr:uid="{00000000-0005-0000-0000-0000EA290000}"/>
    <cellStyle name="Izlaz 2 2 8 3 3 2" xfId="17342" xr:uid="{00000000-0005-0000-0000-0000EB290000}"/>
    <cellStyle name="Izlaz 2 2 8 3 4" xfId="17343" xr:uid="{00000000-0005-0000-0000-0000EC290000}"/>
    <cellStyle name="Izlaz 2 2 8 3 5" xfId="17344" xr:uid="{00000000-0005-0000-0000-0000ED290000}"/>
    <cellStyle name="Izlaz 2 2 8 4" xfId="1886" xr:uid="{00000000-0005-0000-0000-0000EE290000}"/>
    <cellStyle name="Izlaz 2 2 8 4 2" xfId="6568" xr:uid="{00000000-0005-0000-0000-0000EF290000}"/>
    <cellStyle name="Izlaz 2 2 8 4 2 2" xfId="17345" xr:uid="{00000000-0005-0000-0000-0000F0290000}"/>
    <cellStyle name="Izlaz 2 2 8 4 2 2 2" xfId="17346" xr:uid="{00000000-0005-0000-0000-0000F1290000}"/>
    <cellStyle name="Izlaz 2 2 8 4 2 3" xfId="17347" xr:uid="{00000000-0005-0000-0000-0000F2290000}"/>
    <cellStyle name="Izlaz 2 2 8 4 2 4" xfId="17348" xr:uid="{00000000-0005-0000-0000-0000F3290000}"/>
    <cellStyle name="Izlaz 2 2 8 4 3" xfId="17349" xr:uid="{00000000-0005-0000-0000-0000F4290000}"/>
    <cellStyle name="Izlaz 2 2 8 4 3 2" xfId="17350" xr:uid="{00000000-0005-0000-0000-0000F5290000}"/>
    <cellStyle name="Izlaz 2 2 8 4 4" xfId="17351" xr:uid="{00000000-0005-0000-0000-0000F6290000}"/>
    <cellStyle name="Izlaz 2 2 8 4 5" xfId="17352" xr:uid="{00000000-0005-0000-0000-0000F7290000}"/>
    <cellStyle name="Izlaz 2 2 8 5" xfId="2288" xr:uid="{00000000-0005-0000-0000-0000F8290000}"/>
    <cellStyle name="Izlaz 2 2 8 5 2" xfId="6967" xr:uid="{00000000-0005-0000-0000-0000F9290000}"/>
    <cellStyle name="Izlaz 2 2 8 5 2 2" xfId="17353" xr:uid="{00000000-0005-0000-0000-0000FA290000}"/>
    <cellStyle name="Izlaz 2 2 8 5 2 2 2" xfId="17354" xr:uid="{00000000-0005-0000-0000-0000FB290000}"/>
    <cellStyle name="Izlaz 2 2 8 5 2 3" xfId="17355" xr:uid="{00000000-0005-0000-0000-0000FC290000}"/>
    <cellStyle name="Izlaz 2 2 8 5 2 4" xfId="17356" xr:uid="{00000000-0005-0000-0000-0000FD290000}"/>
    <cellStyle name="Izlaz 2 2 8 5 3" xfId="17357" xr:uid="{00000000-0005-0000-0000-0000FE290000}"/>
    <cellStyle name="Izlaz 2 2 8 5 3 2" xfId="17358" xr:uid="{00000000-0005-0000-0000-0000FF290000}"/>
    <cellStyle name="Izlaz 2 2 8 5 4" xfId="17359" xr:uid="{00000000-0005-0000-0000-0000002A0000}"/>
    <cellStyle name="Izlaz 2 2 8 5 5" xfId="17360" xr:uid="{00000000-0005-0000-0000-0000012A0000}"/>
    <cellStyle name="Izlaz 2 2 8 6" xfId="2698" xr:uid="{00000000-0005-0000-0000-0000022A0000}"/>
    <cellStyle name="Izlaz 2 2 8 6 2" xfId="7376" xr:uid="{00000000-0005-0000-0000-0000032A0000}"/>
    <cellStyle name="Izlaz 2 2 8 6 2 2" xfId="17361" xr:uid="{00000000-0005-0000-0000-0000042A0000}"/>
    <cellStyle name="Izlaz 2 2 8 6 2 2 2" xfId="17362" xr:uid="{00000000-0005-0000-0000-0000052A0000}"/>
    <cellStyle name="Izlaz 2 2 8 6 2 3" xfId="17363" xr:uid="{00000000-0005-0000-0000-0000062A0000}"/>
    <cellStyle name="Izlaz 2 2 8 6 2 4" xfId="17364" xr:uid="{00000000-0005-0000-0000-0000072A0000}"/>
    <cellStyle name="Izlaz 2 2 8 6 3" xfId="17365" xr:uid="{00000000-0005-0000-0000-0000082A0000}"/>
    <cellStyle name="Izlaz 2 2 8 6 3 2" xfId="17366" xr:uid="{00000000-0005-0000-0000-0000092A0000}"/>
    <cellStyle name="Izlaz 2 2 8 6 4" xfId="17367" xr:uid="{00000000-0005-0000-0000-00000A2A0000}"/>
    <cellStyle name="Izlaz 2 2 8 6 5" xfId="17368" xr:uid="{00000000-0005-0000-0000-00000B2A0000}"/>
    <cellStyle name="Izlaz 2 2 8 7" xfId="1262" xr:uid="{00000000-0005-0000-0000-00000C2A0000}"/>
    <cellStyle name="Izlaz 2 2 8 7 2" xfId="5945" xr:uid="{00000000-0005-0000-0000-00000D2A0000}"/>
    <cellStyle name="Izlaz 2 2 8 7 2 2" xfId="17369" xr:uid="{00000000-0005-0000-0000-00000E2A0000}"/>
    <cellStyle name="Izlaz 2 2 8 7 2 2 2" xfId="17370" xr:uid="{00000000-0005-0000-0000-00000F2A0000}"/>
    <cellStyle name="Izlaz 2 2 8 7 2 3" xfId="17371" xr:uid="{00000000-0005-0000-0000-0000102A0000}"/>
    <cellStyle name="Izlaz 2 2 8 7 2 4" xfId="17372" xr:uid="{00000000-0005-0000-0000-0000112A0000}"/>
    <cellStyle name="Izlaz 2 2 8 7 3" xfId="17373" xr:uid="{00000000-0005-0000-0000-0000122A0000}"/>
    <cellStyle name="Izlaz 2 2 8 7 3 2" xfId="17374" xr:uid="{00000000-0005-0000-0000-0000132A0000}"/>
    <cellStyle name="Izlaz 2 2 8 7 4" xfId="17375" xr:uid="{00000000-0005-0000-0000-0000142A0000}"/>
    <cellStyle name="Izlaz 2 2 8 7 5" xfId="17376" xr:uid="{00000000-0005-0000-0000-0000152A0000}"/>
    <cellStyle name="Izlaz 2 2 8 8" xfId="3262" xr:uid="{00000000-0005-0000-0000-0000162A0000}"/>
    <cellStyle name="Izlaz 2 2 8 8 2" xfId="7938" xr:uid="{00000000-0005-0000-0000-0000172A0000}"/>
    <cellStyle name="Izlaz 2 2 8 8 2 2" xfId="17377" xr:uid="{00000000-0005-0000-0000-0000182A0000}"/>
    <cellStyle name="Izlaz 2 2 8 8 2 2 2" xfId="17378" xr:uid="{00000000-0005-0000-0000-0000192A0000}"/>
    <cellStyle name="Izlaz 2 2 8 8 2 3" xfId="17379" xr:uid="{00000000-0005-0000-0000-00001A2A0000}"/>
    <cellStyle name="Izlaz 2 2 8 8 2 4" xfId="17380" xr:uid="{00000000-0005-0000-0000-00001B2A0000}"/>
    <cellStyle name="Izlaz 2 2 8 8 3" xfId="17381" xr:uid="{00000000-0005-0000-0000-00001C2A0000}"/>
    <cellStyle name="Izlaz 2 2 8 8 3 2" xfId="17382" xr:uid="{00000000-0005-0000-0000-00001D2A0000}"/>
    <cellStyle name="Izlaz 2 2 8 8 4" xfId="17383" xr:uid="{00000000-0005-0000-0000-00001E2A0000}"/>
    <cellStyle name="Izlaz 2 2 8 8 5" xfId="17384" xr:uid="{00000000-0005-0000-0000-00001F2A0000}"/>
    <cellStyle name="Izlaz 2 2 8 9" xfId="3710" xr:uid="{00000000-0005-0000-0000-0000202A0000}"/>
    <cellStyle name="Izlaz 2 2 8 9 2" xfId="8382" xr:uid="{00000000-0005-0000-0000-0000212A0000}"/>
    <cellStyle name="Izlaz 2 2 8 9 2 2" xfId="17385" xr:uid="{00000000-0005-0000-0000-0000222A0000}"/>
    <cellStyle name="Izlaz 2 2 8 9 2 2 2" xfId="17386" xr:uid="{00000000-0005-0000-0000-0000232A0000}"/>
    <cellStyle name="Izlaz 2 2 8 9 2 3" xfId="17387" xr:uid="{00000000-0005-0000-0000-0000242A0000}"/>
    <cellStyle name="Izlaz 2 2 8 9 2 4" xfId="17388" xr:uid="{00000000-0005-0000-0000-0000252A0000}"/>
    <cellStyle name="Izlaz 2 2 8 9 3" xfId="17389" xr:uid="{00000000-0005-0000-0000-0000262A0000}"/>
    <cellStyle name="Izlaz 2 2 8 9 3 2" xfId="17390" xr:uid="{00000000-0005-0000-0000-0000272A0000}"/>
    <cellStyle name="Izlaz 2 2 8 9 4" xfId="17391" xr:uid="{00000000-0005-0000-0000-0000282A0000}"/>
    <cellStyle name="Izlaz 2 2 8 9 5" xfId="17392" xr:uid="{00000000-0005-0000-0000-0000292A0000}"/>
    <cellStyle name="Izlaz 2 2 9" xfId="571" xr:uid="{00000000-0005-0000-0000-00002A2A0000}"/>
    <cellStyle name="Izlaz 2 2 9 10" xfId="4119" xr:uid="{00000000-0005-0000-0000-00002B2A0000}"/>
    <cellStyle name="Izlaz 2 2 9 10 2" xfId="8791" xr:uid="{00000000-0005-0000-0000-00002C2A0000}"/>
    <cellStyle name="Izlaz 2 2 9 10 2 2" xfId="17393" xr:uid="{00000000-0005-0000-0000-00002D2A0000}"/>
    <cellStyle name="Izlaz 2 2 9 10 2 2 2" xfId="17394" xr:uid="{00000000-0005-0000-0000-00002E2A0000}"/>
    <cellStyle name="Izlaz 2 2 9 10 2 3" xfId="17395" xr:uid="{00000000-0005-0000-0000-00002F2A0000}"/>
    <cellStyle name="Izlaz 2 2 9 10 2 4" xfId="17396" xr:uid="{00000000-0005-0000-0000-0000302A0000}"/>
    <cellStyle name="Izlaz 2 2 9 10 3" xfId="17397" xr:uid="{00000000-0005-0000-0000-0000312A0000}"/>
    <cellStyle name="Izlaz 2 2 9 10 3 2" xfId="17398" xr:uid="{00000000-0005-0000-0000-0000322A0000}"/>
    <cellStyle name="Izlaz 2 2 9 10 4" xfId="17399" xr:uid="{00000000-0005-0000-0000-0000332A0000}"/>
    <cellStyle name="Izlaz 2 2 9 10 5" xfId="17400" xr:uid="{00000000-0005-0000-0000-0000342A0000}"/>
    <cellStyle name="Izlaz 2 2 9 11" xfId="4547" xr:uid="{00000000-0005-0000-0000-0000352A0000}"/>
    <cellStyle name="Izlaz 2 2 9 11 2" xfId="9145" xr:uid="{00000000-0005-0000-0000-0000362A0000}"/>
    <cellStyle name="Izlaz 2 2 9 11 2 2" xfId="17401" xr:uid="{00000000-0005-0000-0000-0000372A0000}"/>
    <cellStyle name="Izlaz 2 2 9 11 2 2 2" xfId="17402" xr:uid="{00000000-0005-0000-0000-0000382A0000}"/>
    <cellStyle name="Izlaz 2 2 9 11 2 3" xfId="17403" xr:uid="{00000000-0005-0000-0000-0000392A0000}"/>
    <cellStyle name="Izlaz 2 2 9 11 2 4" xfId="17404" xr:uid="{00000000-0005-0000-0000-00003A2A0000}"/>
    <cellStyle name="Izlaz 2 2 9 11 3" xfId="17405" xr:uid="{00000000-0005-0000-0000-00003B2A0000}"/>
    <cellStyle name="Izlaz 2 2 9 11 3 2" xfId="17406" xr:uid="{00000000-0005-0000-0000-00003C2A0000}"/>
    <cellStyle name="Izlaz 2 2 9 11 4" xfId="17407" xr:uid="{00000000-0005-0000-0000-00003D2A0000}"/>
    <cellStyle name="Izlaz 2 2 9 11 5" xfId="17408" xr:uid="{00000000-0005-0000-0000-00003E2A0000}"/>
    <cellStyle name="Izlaz 2 2 9 12" xfId="5304" xr:uid="{00000000-0005-0000-0000-00003F2A0000}"/>
    <cellStyle name="Izlaz 2 2 9 12 2" xfId="17409" xr:uid="{00000000-0005-0000-0000-0000402A0000}"/>
    <cellStyle name="Izlaz 2 2 9 12 2 2" xfId="17410" xr:uid="{00000000-0005-0000-0000-0000412A0000}"/>
    <cellStyle name="Izlaz 2 2 9 12 3" xfId="17411" xr:uid="{00000000-0005-0000-0000-0000422A0000}"/>
    <cellStyle name="Izlaz 2 2 9 12 4" xfId="17412" xr:uid="{00000000-0005-0000-0000-0000432A0000}"/>
    <cellStyle name="Izlaz 2 2 9 13" xfId="17413" xr:uid="{00000000-0005-0000-0000-0000442A0000}"/>
    <cellStyle name="Izlaz 2 2 9 13 2" xfId="17414" xr:uid="{00000000-0005-0000-0000-0000452A0000}"/>
    <cellStyle name="Izlaz 2 2 9 14" xfId="17415" xr:uid="{00000000-0005-0000-0000-0000462A0000}"/>
    <cellStyle name="Izlaz 2 2 9 15" xfId="17416" xr:uid="{00000000-0005-0000-0000-0000472A0000}"/>
    <cellStyle name="Izlaz 2 2 9 2" xfId="870" xr:uid="{00000000-0005-0000-0000-0000482A0000}"/>
    <cellStyle name="Izlaz 2 2 9 2 2" xfId="5563" xr:uid="{00000000-0005-0000-0000-0000492A0000}"/>
    <cellStyle name="Izlaz 2 2 9 2 2 2" xfId="17417" xr:uid="{00000000-0005-0000-0000-00004A2A0000}"/>
    <cellStyle name="Izlaz 2 2 9 2 2 2 2" xfId="17418" xr:uid="{00000000-0005-0000-0000-00004B2A0000}"/>
    <cellStyle name="Izlaz 2 2 9 2 2 3" xfId="17419" xr:uid="{00000000-0005-0000-0000-00004C2A0000}"/>
    <cellStyle name="Izlaz 2 2 9 2 2 4" xfId="17420" xr:uid="{00000000-0005-0000-0000-00004D2A0000}"/>
    <cellStyle name="Izlaz 2 2 9 2 3" xfId="17421" xr:uid="{00000000-0005-0000-0000-00004E2A0000}"/>
    <cellStyle name="Izlaz 2 2 9 2 3 2" xfId="17422" xr:uid="{00000000-0005-0000-0000-00004F2A0000}"/>
    <cellStyle name="Izlaz 2 2 9 2 4" xfId="17423" xr:uid="{00000000-0005-0000-0000-0000502A0000}"/>
    <cellStyle name="Izlaz 2 2 9 2 5" xfId="17424" xr:uid="{00000000-0005-0000-0000-0000512A0000}"/>
    <cellStyle name="Izlaz 2 2 9 3" xfId="1471" xr:uid="{00000000-0005-0000-0000-0000522A0000}"/>
    <cellStyle name="Izlaz 2 2 9 3 2" xfId="6154" xr:uid="{00000000-0005-0000-0000-0000532A0000}"/>
    <cellStyle name="Izlaz 2 2 9 3 2 2" xfId="17425" xr:uid="{00000000-0005-0000-0000-0000542A0000}"/>
    <cellStyle name="Izlaz 2 2 9 3 2 2 2" xfId="17426" xr:uid="{00000000-0005-0000-0000-0000552A0000}"/>
    <cellStyle name="Izlaz 2 2 9 3 2 3" xfId="17427" xr:uid="{00000000-0005-0000-0000-0000562A0000}"/>
    <cellStyle name="Izlaz 2 2 9 3 2 4" xfId="17428" xr:uid="{00000000-0005-0000-0000-0000572A0000}"/>
    <cellStyle name="Izlaz 2 2 9 3 3" xfId="17429" xr:uid="{00000000-0005-0000-0000-0000582A0000}"/>
    <cellStyle name="Izlaz 2 2 9 3 3 2" xfId="17430" xr:uid="{00000000-0005-0000-0000-0000592A0000}"/>
    <cellStyle name="Izlaz 2 2 9 3 4" xfId="17431" xr:uid="{00000000-0005-0000-0000-00005A2A0000}"/>
    <cellStyle name="Izlaz 2 2 9 3 5" xfId="17432" xr:uid="{00000000-0005-0000-0000-00005B2A0000}"/>
    <cellStyle name="Izlaz 2 2 9 4" xfId="1887" xr:uid="{00000000-0005-0000-0000-00005C2A0000}"/>
    <cellStyle name="Izlaz 2 2 9 4 2" xfId="6569" xr:uid="{00000000-0005-0000-0000-00005D2A0000}"/>
    <cellStyle name="Izlaz 2 2 9 4 2 2" xfId="17433" xr:uid="{00000000-0005-0000-0000-00005E2A0000}"/>
    <cellStyle name="Izlaz 2 2 9 4 2 2 2" xfId="17434" xr:uid="{00000000-0005-0000-0000-00005F2A0000}"/>
    <cellStyle name="Izlaz 2 2 9 4 2 3" xfId="17435" xr:uid="{00000000-0005-0000-0000-0000602A0000}"/>
    <cellStyle name="Izlaz 2 2 9 4 2 4" xfId="17436" xr:uid="{00000000-0005-0000-0000-0000612A0000}"/>
    <cellStyle name="Izlaz 2 2 9 4 3" xfId="17437" xr:uid="{00000000-0005-0000-0000-0000622A0000}"/>
    <cellStyle name="Izlaz 2 2 9 4 3 2" xfId="17438" xr:uid="{00000000-0005-0000-0000-0000632A0000}"/>
    <cellStyle name="Izlaz 2 2 9 4 4" xfId="17439" xr:uid="{00000000-0005-0000-0000-0000642A0000}"/>
    <cellStyle name="Izlaz 2 2 9 4 5" xfId="17440" xr:uid="{00000000-0005-0000-0000-0000652A0000}"/>
    <cellStyle name="Izlaz 2 2 9 5" xfId="2289" xr:uid="{00000000-0005-0000-0000-0000662A0000}"/>
    <cellStyle name="Izlaz 2 2 9 5 2" xfId="6968" xr:uid="{00000000-0005-0000-0000-0000672A0000}"/>
    <cellStyle name="Izlaz 2 2 9 5 2 2" xfId="17441" xr:uid="{00000000-0005-0000-0000-0000682A0000}"/>
    <cellStyle name="Izlaz 2 2 9 5 2 2 2" xfId="17442" xr:uid="{00000000-0005-0000-0000-0000692A0000}"/>
    <cellStyle name="Izlaz 2 2 9 5 2 3" xfId="17443" xr:uid="{00000000-0005-0000-0000-00006A2A0000}"/>
    <cellStyle name="Izlaz 2 2 9 5 2 4" xfId="17444" xr:uid="{00000000-0005-0000-0000-00006B2A0000}"/>
    <cellStyle name="Izlaz 2 2 9 5 3" xfId="17445" xr:uid="{00000000-0005-0000-0000-00006C2A0000}"/>
    <cellStyle name="Izlaz 2 2 9 5 3 2" xfId="17446" xr:uid="{00000000-0005-0000-0000-00006D2A0000}"/>
    <cellStyle name="Izlaz 2 2 9 5 4" xfId="17447" xr:uid="{00000000-0005-0000-0000-00006E2A0000}"/>
    <cellStyle name="Izlaz 2 2 9 5 5" xfId="17448" xr:uid="{00000000-0005-0000-0000-00006F2A0000}"/>
    <cellStyle name="Izlaz 2 2 9 6" xfId="2699" xr:uid="{00000000-0005-0000-0000-0000702A0000}"/>
    <cellStyle name="Izlaz 2 2 9 6 2" xfId="7377" xr:uid="{00000000-0005-0000-0000-0000712A0000}"/>
    <cellStyle name="Izlaz 2 2 9 6 2 2" xfId="17449" xr:uid="{00000000-0005-0000-0000-0000722A0000}"/>
    <cellStyle name="Izlaz 2 2 9 6 2 2 2" xfId="17450" xr:uid="{00000000-0005-0000-0000-0000732A0000}"/>
    <cellStyle name="Izlaz 2 2 9 6 2 3" xfId="17451" xr:uid="{00000000-0005-0000-0000-0000742A0000}"/>
    <cellStyle name="Izlaz 2 2 9 6 2 4" xfId="17452" xr:uid="{00000000-0005-0000-0000-0000752A0000}"/>
    <cellStyle name="Izlaz 2 2 9 6 3" xfId="17453" xr:uid="{00000000-0005-0000-0000-0000762A0000}"/>
    <cellStyle name="Izlaz 2 2 9 6 3 2" xfId="17454" xr:uid="{00000000-0005-0000-0000-0000772A0000}"/>
    <cellStyle name="Izlaz 2 2 9 6 4" xfId="17455" xr:uid="{00000000-0005-0000-0000-0000782A0000}"/>
    <cellStyle name="Izlaz 2 2 9 6 5" xfId="17456" xr:uid="{00000000-0005-0000-0000-0000792A0000}"/>
    <cellStyle name="Izlaz 2 2 9 7" xfId="2021" xr:uid="{00000000-0005-0000-0000-00007A2A0000}"/>
    <cellStyle name="Izlaz 2 2 9 7 2" xfId="6702" xr:uid="{00000000-0005-0000-0000-00007B2A0000}"/>
    <cellStyle name="Izlaz 2 2 9 7 2 2" xfId="17457" xr:uid="{00000000-0005-0000-0000-00007C2A0000}"/>
    <cellStyle name="Izlaz 2 2 9 7 2 2 2" xfId="17458" xr:uid="{00000000-0005-0000-0000-00007D2A0000}"/>
    <cellStyle name="Izlaz 2 2 9 7 2 3" xfId="17459" xr:uid="{00000000-0005-0000-0000-00007E2A0000}"/>
    <cellStyle name="Izlaz 2 2 9 7 2 4" xfId="17460" xr:uid="{00000000-0005-0000-0000-00007F2A0000}"/>
    <cellStyle name="Izlaz 2 2 9 7 3" xfId="17461" xr:uid="{00000000-0005-0000-0000-0000802A0000}"/>
    <cellStyle name="Izlaz 2 2 9 7 3 2" xfId="17462" xr:uid="{00000000-0005-0000-0000-0000812A0000}"/>
    <cellStyle name="Izlaz 2 2 9 7 4" xfId="17463" xr:uid="{00000000-0005-0000-0000-0000822A0000}"/>
    <cellStyle name="Izlaz 2 2 9 7 5" xfId="17464" xr:uid="{00000000-0005-0000-0000-0000832A0000}"/>
    <cellStyle name="Izlaz 2 2 9 8" xfId="3263" xr:uid="{00000000-0005-0000-0000-0000842A0000}"/>
    <cellStyle name="Izlaz 2 2 9 8 2" xfId="7939" xr:uid="{00000000-0005-0000-0000-0000852A0000}"/>
    <cellStyle name="Izlaz 2 2 9 8 2 2" xfId="17465" xr:uid="{00000000-0005-0000-0000-0000862A0000}"/>
    <cellStyle name="Izlaz 2 2 9 8 2 2 2" xfId="17466" xr:uid="{00000000-0005-0000-0000-0000872A0000}"/>
    <cellStyle name="Izlaz 2 2 9 8 2 3" xfId="17467" xr:uid="{00000000-0005-0000-0000-0000882A0000}"/>
    <cellStyle name="Izlaz 2 2 9 8 2 4" xfId="17468" xr:uid="{00000000-0005-0000-0000-0000892A0000}"/>
    <cellStyle name="Izlaz 2 2 9 8 3" xfId="17469" xr:uid="{00000000-0005-0000-0000-00008A2A0000}"/>
    <cellStyle name="Izlaz 2 2 9 8 3 2" xfId="17470" xr:uid="{00000000-0005-0000-0000-00008B2A0000}"/>
    <cellStyle name="Izlaz 2 2 9 8 4" xfId="17471" xr:uid="{00000000-0005-0000-0000-00008C2A0000}"/>
    <cellStyle name="Izlaz 2 2 9 8 5" xfId="17472" xr:uid="{00000000-0005-0000-0000-00008D2A0000}"/>
    <cellStyle name="Izlaz 2 2 9 9" xfId="3711" xr:uid="{00000000-0005-0000-0000-00008E2A0000}"/>
    <cellStyle name="Izlaz 2 2 9 9 2" xfId="8383" xr:uid="{00000000-0005-0000-0000-00008F2A0000}"/>
    <cellStyle name="Izlaz 2 2 9 9 2 2" xfId="17473" xr:uid="{00000000-0005-0000-0000-0000902A0000}"/>
    <cellStyle name="Izlaz 2 2 9 9 2 2 2" xfId="17474" xr:uid="{00000000-0005-0000-0000-0000912A0000}"/>
    <cellStyle name="Izlaz 2 2 9 9 2 3" xfId="17475" xr:uid="{00000000-0005-0000-0000-0000922A0000}"/>
    <cellStyle name="Izlaz 2 2 9 9 2 4" xfId="17476" xr:uid="{00000000-0005-0000-0000-0000932A0000}"/>
    <cellStyle name="Izlaz 2 2 9 9 3" xfId="17477" xr:uid="{00000000-0005-0000-0000-0000942A0000}"/>
    <cellStyle name="Izlaz 2 2 9 9 3 2" xfId="17478" xr:uid="{00000000-0005-0000-0000-0000952A0000}"/>
    <cellStyle name="Izlaz 2 2 9 9 4" xfId="17479" xr:uid="{00000000-0005-0000-0000-0000962A0000}"/>
    <cellStyle name="Izlaz 2 2 9 9 5" xfId="17480" xr:uid="{00000000-0005-0000-0000-0000972A0000}"/>
    <cellStyle name="Izlaz 2 3" xfId="236" xr:uid="{00000000-0005-0000-0000-0000982A0000}"/>
    <cellStyle name="Izlaz 2 3 10" xfId="558" xr:uid="{00000000-0005-0000-0000-0000992A0000}"/>
    <cellStyle name="Izlaz 2 3 10 10" xfId="4120" xr:uid="{00000000-0005-0000-0000-00009A2A0000}"/>
    <cellStyle name="Izlaz 2 3 10 10 2" xfId="8792" xr:uid="{00000000-0005-0000-0000-00009B2A0000}"/>
    <cellStyle name="Izlaz 2 3 10 10 2 2" xfId="17481" xr:uid="{00000000-0005-0000-0000-00009C2A0000}"/>
    <cellStyle name="Izlaz 2 3 10 10 2 2 2" xfId="17482" xr:uid="{00000000-0005-0000-0000-00009D2A0000}"/>
    <cellStyle name="Izlaz 2 3 10 10 2 3" xfId="17483" xr:uid="{00000000-0005-0000-0000-00009E2A0000}"/>
    <cellStyle name="Izlaz 2 3 10 10 2 4" xfId="17484" xr:uid="{00000000-0005-0000-0000-00009F2A0000}"/>
    <cellStyle name="Izlaz 2 3 10 10 3" xfId="17485" xr:uid="{00000000-0005-0000-0000-0000A02A0000}"/>
    <cellStyle name="Izlaz 2 3 10 10 3 2" xfId="17486" xr:uid="{00000000-0005-0000-0000-0000A12A0000}"/>
    <cellStyle name="Izlaz 2 3 10 10 4" xfId="17487" xr:uid="{00000000-0005-0000-0000-0000A22A0000}"/>
    <cellStyle name="Izlaz 2 3 10 10 5" xfId="17488" xr:uid="{00000000-0005-0000-0000-0000A32A0000}"/>
    <cellStyle name="Izlaz 2 3 10 11" xfId="4548" xr:uid="{00000000-0005-0000-0000-0000A42A0000}"/>
    <cellStyle name="Izlaz 2 3 10 11 2" xfId="9146" xr:uid="{00000000-0005-0000-0000-0000A52A0000}"/>
    <cellStyle name="Izlaz 2 3 10 11 2 2" xfId="17489" xr:uid="{00000000-0005-0000-0000-0000A62A0000}"/>
    <cellStyle name="Izlaz 2 3 10 11 2 2 2" xfId="17490" xr:uid="{00000000-0005-0000-0000-0000A72A0000}"/>
    <cellStyle name="Izlaz 2 3 10 11 2 3" xfId="17491" xr:uid="{00000000-0005-0000-0000-0000A82A0000}"/>
    <cellStyle name="Izlaz 2 3 10 11 2 4" xfId="17492" xr:uid="{00000000-0005-0000-0000-0000A92A0000}"/>
    <cellStyle name="Izlaz 2 3 10 11 3" xfId="17493" xr:uid="{00000000-0005-0000-0000-0000AA2A0000}"/>
    <cellStyle name="Izlaz 2 3 10 11 3 2" xfId="17494" xr:uid="{00000000-0005-0000-0000-0000AB2A0000}"/>
    <cellStyle name="Izlaz 2 3 10 11 4" xfId="17495" xr:uid="{00000000-0005-0000-0000-0000AC2A0000}"/>
    <cellStyle name="Izlaz 2 3 10 11 5" xfId="17496" xr:uid="{00000000-0005-0000-0000-0000AD2A0000}"/>
    <cellStyle name="Izlaz 2 3 10 12" xfId="5295" xr:uid="{00000000-0005-0000-0000-0000AE2A0000}"/>
    <cellStyle name="Izlaz 2 3 10 12 2" xfId="17497" xr:uid="{00000000-0005-0000-0000-0000AF2A0000}"/>
    <cellStyle name="Izlaz 2 3 10 12 2 2" xfId="17498" xr:uid="{00000000-0005-0000-0000-0000B02A0000}"/>
    <cellStyle name="Izlaz 2 3 10 12 3" xfId="17499" xr:uid="{00000000-0005-0000-0000-0000B12A0000}"/>
    <cellStyle name="Izlaz 2 3 10 12 4" xfId="17500" xr:uid="{00000000-0005-0000-0000-0000B22A0000}"/>
    <cellStyle name="Izlaz 2 3 10 13" xfId="17501" xr:uid="{00000000-0005-0000-0000-0000B32A0000}"/>
    <cellStyle name="Izlaz 2 3 10 13 2" xfId="17502" xr:uid="{00000000-0005-0000-0000-0000B42A0000}"/>
    <cellStyle name="Izlaz 2 3 10 14" xfId="17503" xr:uid="{00000000-0005-0000-0000-0000B52A0000}"/>
    <cellStyle name="Izlaz 2 3 10 15" xfId="17504" xr:uid="{00000000-0005-0000-0000-0000B62A0000}"/>
    <cellStyle name="Izlaz 2 3 10 2" xfId="871" xr:uid="{00000000-0005-0000-0000-0000B72A0000}"/>
    <cellStyle name="Izlaz 2 3 10 2 2" xfId="5564" xr:uid="{00000000-0005-0000-0000-0000B82A0000}"/>
    <cellStyle name="Izlaz 2 3 10 2 2 2" xfId="17505" xr:uid="{00000000-0005-0000-0000-0000B92A0000}"/>
    <cellStyle name="Izlaz 2 3 10 2 2 2 2" xfId="17506" xr:uid="{00000000-0005-0000-0000-0000BA2A0000}"/>
    <cellStyle name="Izlaz 2 3 10 2 2 3" xfId="17507" xr:uid="{00000000-0005-0000-0000-0000BB2A0000}"/>
    <cellStyle name="Izlaz 2 3 10 2 2 4" xfId="17508" xr:uid="{00000000-0005-0000-0000-0000BC2A0000}"/>
    <cellStyle name="Izlaz 2 3 10 2 3" xfId="17509" xr:uid="{00000000-0005-0000-0000-0000BD2A0000}"/>
    <cellStyle name="Izlaz 2 3 10 2 3 2" xfId="17510" xr:uid="{00000000-0005-0000-0000-0000BE2A0000}"/>
    <cellStyle name="Izlaz 2 3 10 2 4" xfId="17511" xr:uid="{00000000-0005-0000-0000-0000BF2A0000}"/>
    <cellStyle name="Izlaz 2 3 10 2 5" xfId="17512" xr:uid="{00000000-0005-0000-0000-0000C02A0000}"/>
    <cellStyle name="Izlaz 2 3 10 3" xfId="1472" xr:uid="{00000000-0005-0000-0000-0000C12A0000}"/>
    <cellStyle name="Izlaz 2 3 10 3 2" xfId="6155" xr:uid="{00000000-0005-0000-0000-0000C22A0000}"/>
    <cellStyle name="Izlaz 2 3 10 3 2 2" xfId="17513" xr:uid="{00000000-0005-0000-0000-0000C32A0000}"/>
    <cellStyle name="Izlaz 2 3 10 3 2 2 2" xfId="17514" xr:uid="{00000000-0005-0000-0000-0000C42A0000}"/>
    <cellStyle name="Izlaz 2 3 10 3 2 3" xfId="17515" xr:uid="{00000000-0005-0000-0000-0000C52A0000}"/>
    <cellStyle name="Izlaz 2 3 10 3 2 4" xfId="17516" xr:uid="{00000000-0005-0000-0000-0000C62A0000}"/>
    <cellStyle name="Izlaz 2 3 10 3 3" xfId="17517" xr:uid="{00000000-0005-0000-0000-0000C72A0000}"/>
    <cellStyle name="Izlaz 2 3 10 3 3 2" xfId="17518" xr:uid="{00000000-0005-0000-0000-0000C82A0000}"/>
    <cellStyle name="Izlaz 2 3 10 3 4" xfId="17519" xr:uid="{00000000-0005-0000-0000-0000C92A0000}"/>
    <cellStyle name="Izlaz 2 3 10 3 5" xfId="17520" xr:uid="{00000000-0005-0000-0000-0000CA2A0000}"/>
    <cellStyle name="Izlaz 2 3 10 4" xfId="1888" xr:uid="{00000000-0005-0000-0000-0000CB2A0000}"/>
    <cellStyle name="Izlaz 2 3 10 4 2" xfId="6570" xr:uid="{00000000-0005-0000-0000-0000CC2A0000}"/>
    <cellStyle name="Izlaz 2 3 10 4 2 2" xfId="17521" xr:uid="{00000000-0005-0000-0000-0000CD2A0000}"/>
    <cellStyle name="Izlaz 2 3 10 4 2 2 2" xfId="17522" xr:uid="{00000000-0005-0000-0000-0000CE2A0000}"/>
    <cellStyle name="Izlaz 2 3 10 4 2 3" xfId="17523" xr:uid="{00000000-0005-0000-0000-0000CF2A0000}"/>
    <cellStyle name="Izlaz 2 3 10 4 2 4" xfId="17524" xr:uid="{00000000-0005-0000-0000-0000D02A0000}"/>
    <cellStyle name="Izlaz 2 3 10 4 3" xfId="17525" xr:uid="{00000000-0005-0000-0000-0000D12A0000}"/>
    <cellStyle name="Izlaz 2 3 10 4 3 2" xfId="17526" xr:uid="{00000000-0005-0000-0000-0000D22A0000}"/>
    <cellStyle name="Izlaz 2 3 10 4 4" xfId="17527" xr:uid="{00000000-0005-0000-0000-0000D32A0000}"/>
    <cellStyle name="Izlaz 2 3 10 4 5" xfId="17528" xr:uid="{00000000-0005-0000-0000-0000D42A0000}"/>
    <cellStyle name="Izlaz 2 3 10 5" xfId="2290" xr:uid="{00000000-0005-0000-0000-0000D52A0000}"/>
    <cellStyle name="Izlaz 2 3 10 5 2" xfId="6969" xr:uid="{00000000-0005-0000-0000-0000D62A0000}"/>
    <cellStyle name="Izlaz 2 3 10 5 2 2" xfId="17529" xr:uid="{00000000-0005-0000-0000-0000D72A0000}"/>
    <cellStyle name="Izlaz 2 3 10 5 2 2 2" xfId="17530" xr:uid="{00000000-0005-0000-0000-0000D82A0000}"/>
    <cellStyle name="Izlaz 2 3 10 5 2 3" xfId="17531" xr:uid="{00000000-0005-0000-0000-0000D92A0000}"/>
    <cellStyle name="Izlaz 2 3 10 5 2 4" xfId="17532" xr:uid="{00000000-0005-0000-0000-0000DA2A0000}"/>
    <cellStyle name="Izlaz 2 3 10 5 3" xfId="17533" xr:uid="{00000000-0005-0000-0000-0000DB2A0000}"/>
    <cellStyle name="Izlaz 2 3 10 5 3 2" xfId="17534" xr:uid="{00000000-0005-0000-0000-0000DC2A0000}"/>
    <cellStyle name="Izlaz 2 3 10 5 4" xfId="17535" xr:uid="{00000000-0005-0000-0000-0000DD2A0000}"/>
    <cellStyle name="Izlaz 2 3 10 5 5" xfId="17536" xr:uid="{00000000-0005-0000-0000-0000DE2A0000}"/>
    <cellStyle name="Izlaz 2 3 10 6" xfId="2700" xr:uid="{00000000-0005-0000-0000-0000DF2A0000}"/>
    <cellStyle name="Izlaz 2 3 10 6 2" xfId="7378" xr:uid="{00000000-0005-0000-0000-0000E02A0000}"/>
    <cellStyle name="Izlaz 2 3 10 6 2 2" xfId="17537" xr:uid="{00000000-0005-0000-0000-0000E12A0000}"/>
    <cellStyle name="Izlaz 2 3 10 6 2 2 2" xfId="17538" xr:uid="{00000000-0005-0000-0000-0000E22A0000}"/>
    <cellStyle name="Izlaz 2 3 10 6 2 3" xfId="17539" xr:uid="{00000000-0005-0000-0000-0000E32A0000}"/>
    <cellStyle name="Izlaz 2 3 10 6 2 4" xfId="17540" xr:uid="{00000000-0005-0000-0000-0000E42A0000}"/>
    <cellStyle name="Izlaz 2 3 10 6 3" xfId="17541" xr:uid="{00000000-0005-0000-0000-0000E52A0000}"/>
    <cellStyle name="Izlaz 2 3 10 6 3 2" xfId="17542" xr:uid="{00000000-0005-0000-0000-0000E62A0000}"/>
    <cellStyle name="Izlaz 2 3 10 6 4" xfId="17543" xr:uid="{00000000-0005-0000-0000-0000E72A0000}"/>
    <cellStyle name="Izlaz 2 3 10 6 5" xfId="17544" xr:uid="{00000000-0005-0000-0000-0000E82A0000}"/>
    <cellStyle name="Izlaz 2 3 10 7" xfId="2871" xr:uid="{00000000-0005-0000-0000-0000E92A0000}"/>
    <cellStyle name="Izlaz 2 3 10 7 2" xfId="7548" xr:uid="{00000000-0005-0000-0000-0000EA2A0000}"/>
    <cellStyle name="Izlaz 2 3 10 7 2 2" xfId="17545" xr:uid="{00000000-0005-0000-0000-0000EB2A0000}"/>
    <cellStyle name="Izlaz 2 3 10 7 2 2 2" xfId="17546" xr:uid="{00000000-0005-0000-0000-0000EC2A0000}"/>
    <cellStyle name="Izlaz 2 3 10 7 2 3" xfId="17547" xr:uid="{00000000-0005-0000-0000-0000ED2A0000}"/>
    <cellStyle name="Izlaz 2 3 10 7 2 4" xfId="17548" xr:uid="{00000000-0005-0000-0000-0000EE2A0000}"/>
    <cellStyle name="Izlaz 2 3 10 7 3" xfId="17549" xr:uid="{00000000-0005-0000-0000-0000EF2A0000}"/>
    <cellStyle name="Izlaz 2 3 10 7 3 2" xfId="17550" xr:uid="{00000000-0005-0000-0000-0000F02A0000}"/>
    <cellStyle name="Izlaz 2 3 10 7 4" xfId="17551" xr:uid="{00000000-0005-0000-0000-0000F12A0000}"/>
    <cellStyle name="Izlaz 2 3 10 7 5" xfId="17552" xr:uid="{00000000-0005-0000-0000-0000F22A0000}"/>
    <cellStyle name="Izlaz 2 3 10 8" xfId="3264" xr:uid="{00000000-0005-0000-0000-0000F32A0000}"/>
    <cellStyle name="Izlaz 2 3 10 8 2" xfId="7940" xr:uid="{00000000-0005-0000-0000-0000F42A0000}"/>
    <cellStyle name="Izlaz 2 3 10 8 2 2" xfId="17553" xr:uid="{00000000-0005-0000-0000-0000F52A0000}"/>
    <cellStyle name="Izlaz 2 3 10 8 2 2 2" xfId="17554" xr:uid="{00000000-0005-0000-0000-0000F62A0000}"/>
    <cellStyle name="Izlaz 2 3 10 8 2 3" xfId="17555" xr:uid="{00000000-0005-0000-0000-0000F72A0000}"/>
    <cellStyle name="Izlaz 2 3 10 8 2 4" xfId="17556" xr:uid="{00000000-0005-0000-0000-0000F82A0000}"/>
    <cellStyle name="Izlaz 2 3 10 8 3" xfId="17557" xr:uid="{00000000-0005-0000-0000-0000F92A0000}"/>
    <cellStyle name="Izlaz 2 3 10 8 3 2" xfId="17558" xr:uid="{00000000-0005-0000-0000-0000FA2A0000}"/>
    <cellStyle name="Izlaz 2 3 10 8 4" xfId="17559" xr:uid="{00000000-0005-0000-0000-0000FB2A0000}"/>
    <cellStyle name="Izlaz 2 3 10 8 5" xfId="17560" xr:uid="{00000000-0005-0000-0000-0000FC2A0000}"/>
    <cellStyle name="Izlaz 2 3 10 9" xfId="3712" xr:uid="{00000000-0005-0000-0000-0000FD2A0000}"/>
    <cellStyle name="Izlaz 2 3 10 9 2" xfId="8384" xr:uid="{00000000-0005-0000-0000-0000FE2A0000}"/>
    <cellStyle name="Izlaz 2 3 10 9 2 2" xfId="17561" xr:uid="{00000000-0005-0000-0000-0000FF2A0000}"/>
    <cellStyle name="Izlaz 2 3 10 9 2 2 2" xfId="17562" xr:uid="{00000000-0005-0000-0000-0000002B0000}"/>
    <cellStyle name="Izlaz 2 3 10 9 2 3" xfId="17563" xr:uid="{00000000-0005-0000-0000-0000012B0000}"/>
    <cellStyle name="Izlaz 2 3 10 9 2 4" xfId="17564" xr:uid="{00000000-0005-0000-0000-0000022B0000}"/>
    <cellStyle name="Izlaz 2 3 10 9 3" xfId="17565" xr:uid="{00000000-0005-0000-0000-0000032B0000}"/>
    <cellStyle name="Izlaz 2 3 10 9 3 2" xfId="17566" xr:uid="{00000000-0005-0000-0000-0000042B0000}"/>
    <cellStyle name="Izlaz 2 3 10 9 4" xfId="17567" xr:uid="{00000000-0005-0000-0000-0000052B0000}"/>
    <cellStyle name="Izlaz 2 3 10 9 5" xfId="17568" xr:uid="{00000000-0005-0000-0000-0000062B0000}"/>
    <cellStyle name="Izlaz 2 3 11" xfId="488" xr:uid="{00000000-0005-0000-0000-0000072B0000}"/>
    <cellStyle name="Izlaz 2 3 11 10" xfId="4121" xr:uid="{00000000-0005-0000-0000-0000082B0000}"/>
    <cellStyle name="Izlaz 2 3 11 10 2" xfId="8793" xr:uid="{00000000-0005-0000-0000-0000092B0000}"/>
    <cellStyle name="Izlaz 2 3 11 10 2 2" xfId="17569" xr:uid="{00000000-0005-0000-0000-00000A2B0000}"/>
    <cellStyle name="Izlaz 2 3 11 10 2 2 2" xfId="17570" xr:uid="{00000000-0005-0000-0000-00000B2B0000}"/>
    <cellStyle name="Izlaz 2 3 11 10 2 3" xfId="17571" xr:uid="{00000000-0005-0000-0000-00000C2B0000}"/>
    <cellStyle name="Izlaz 2 3 11 10 2 4" xfId="17572" xr:uid="{00000000-0005-0000-0000-00000D2B0000}"/>
    <cellStyle name="Izlaz 2 3 11 10 3" xfId="17573" xr:uid="{00000000-0005-0000-0000-00000E2B0000}"/>
    <cellStyle name="Izlaz 2 3 11 10 3 2" xfId="17574" xr:uid="{00000000-0005-0000-0000-00000F2B0000}"/>
    <cellStyle name="Izlaz 2 3 11 10 4" xfId="17575" xr:uid="{00000000-0005-0000-0000-0000102B0000}"/>
    <cellStyle name="Izlaz 2 3 11 10 5" xfId="17576" xr:uid="{00000000-0005-0000-0000-0000112B0000}"/>
    <cellStyle name="Izlaz 2 3 11 11" xfId="4549" xr:uid="{00000000-0005-0000-0000-0000122B0000}"/>
    <cellStyle name="Izlaz 2 3 11 11 2" xfId="9147" xr:uid="{00000000-0005-0000-0000-0000132B0000}"/>
    <cellStyle name="Izlaz 2 3 11 11 2 2" xfId="17577" xr:uid="{00000000-0005-0000-0000-0000142B0000}"/>
    <cellStyle name="Izlaz 2 3 11 11 2 2 2" xfId="17578" xr:uid="{00000000-0005-0000-0000-0000152B0000}"/>
    <cellStyle name="Izlaz 2 3 11 11 2 3" xfId="17579" xr:uid="{00000000-0005-0000-0000-0000162B0000}"/>
    <cellStyle name="Izlaz 2 3 11 11 2 4" xfId="17580" xr:uid="{00000000-0005-0000-0000-0000172B0000}"/>
    <cellStyle name="Izlaz 2 3 11 11 3" xfId="17581" xr:uid="{00000000-0005-0000-0000-0000182B0000}"/>
    <cellStyle name="Izlaz 2 3 11 11 3 2" xfId="17582" xr:uid="{00000000-0005-0000-0000-0000192B0000}"/>
    <cellStyle name="Izlaz 2 3 11 11 4" xfId="17583" xr:uid="{00000000-0005-0000-0000-00001A2B0000}"/>
    <cellStyle name="Izlaz 2 3 11 11 5" xfId="17584" xr:uid="{00000000-0005-0000-0000-00001B2B0000}"/>
    <cellStyle name="Izlaz 2 3 11 12" xfId="5241" xr:uid="{00000000-0005-0000-0000-00001C2B0000}"/>
    <cellStyle name="Izlaz 2 3 11 12 2" xfId="17585" xr:uid="{00000000-0005-0000-0000-00001D2B0000}"/>
    <cellStyle name="Izlaz 2 3 11 12 2 2" xfId="17586" xr:uid="{00000000-0005-0000-0000-00001E2B0000}"/>
    <cellStyle name="Izlaz 2 3 11 12 3" xfId="17587" xr:uid="{00000000-0005-0000-0000-00001F2B0000}"/>
    <cellStyle name="Izlaz 2 3 11 12 4" xfId="17588" xr:uid="{00000000-0005-0000-0000-0000202B0000}"/>
    <cellStyle name="Izlaz 2 3 11 13" xfId="17589" xr:uid="{00000000-0005-0000-0000-0000212B0000}"/>
    <cellStyle name="Izlaz 2 3 11 13 2" xfId="17590" xr:uid="{00000000-0005-0000-0000-0000222B0000}"/>
    <cellStyle name="Izlaz 2 3 11 14" xfId="17591" xr:uid="{00000000-0005-0000-0000-0000232B0000}"/>
    <cellStyle name="Izlaz 2 3 11 15" xfId="17592" xr:uid="{00000000-0005-0000-0000-0000242B0000}"/>
    <cellStyle name="Izlaz 2 3 11 2" xfId="872" xr:uid="{00000000-0005-0000-0000-0000252B0000}"/>
    <cellStyle name="Izlaz 2 3 11 2 2" xfId="5565" xr:uid="{00000000-0005-0000-0000-0000262B0000}"/>
    <cellStyle name="Izlaz 2 3 11 2 2 2" xfId="17593" xr:uid="{00000000-0005-0000-0000-0000272B0000}"/>
    <cellStyle name="Izlaz 2 3 11 2 2 2 2" xfId="17594" xr:uid="{00000000-0005-0000-0000-0000282B0000}"/>
    <cellStyle name="Izlaz 2 3 11 2 2 3" xfId="17595" xr:uid="{00000000-0005-0000-0000-0000292B0000}"/>
    <cellStyle name="Izlaz 2 3 11 2 2 4" xfId="17596" xr:uid="{00000000-0005-0000-0000-00002A2B0000}"/>
    <cellStyle name="Izlaz 2 3 11 2 3" xfId="17597" xr:uid="{00000000-0005-0000-0000-00002B2B0000}"/>
    <cellStyle name="Izlaz 2 3 11 2 3 2" xfId="17598" xr:uid="{00000000-0005-0000-0000-00002C2B0000}"/>
    <cellStyle name="Izlaz 2 3 11 2 4" xfId="17599" xr:uid="{00000000-0005-0000-0000-00002D2B0000}"/>
    <cellStyle name="Izlaz 2 3 11 2 5" xfId="17600" xr:uid="{00000000-0005-0000-0000-00002E2B0000}"/>
    <cellStyle name="Izlaz 2 3 11 3" xfId="1473" xr:uid="{00000000-0005-0000-0000-00002F2B0000}"/>
    <cellStyle name="Izlaz 2 3 11 3 2" xfId="6156" xr:uid="{00000000-0005-0000-0000-0000302B0000}"/>
    <cellStyle name="Izlaz 2 3 11 3 2 2" xfId="17601" xr:uid="{00000000-0005-0000-0000-0000312B0000}"/>
    <cellStyle name="Izlaz 2 3 11 3 2 2 2" xfId="17602" xr:uid="{00000000-0005-0000-0000-0000322B0000}"/>
    <cellStyle name="Izlaz 2 3 11 3 2 3" xfId="17603" xr:uid="{00000000-0005-0000-0000-0000332B0000}"/>
    <cellStyle name="Izlaz 2 3 11 3 2 4" xfId="17604" xr:uid="{00000000-0005-0000-0000-0000342B0000}"/>
    <cellStyle name="Izlaz 2 3 11 3 3" xfId="17605" xr:uid="{00000000-0005-0000-0000-0000352B0000}"/>
    <cellStyle name="Izlaz 2 3 11 3 3 2" xfId="17606" xr:uid="{00000000-0005-0000-0000-0000362B0000}"/>
    <cellStyle name="Izlaz 2 3 11 3 4" xfId="17607" xr:uid="{00000000-0005-0000-0000-0000372B0000}"/>
    <cellStyle name="Izlaz 2 3 11 3 5" xfId="17608" xr:uid="{00000000-0005-0000-0000-0000382B0000}"/>
    <cellStyle name="Izlaz 2 3 11 4" xfId="1889" xr:uid="{00000000-0005-0000-0000-0000392B0000}"/>
    <cellStyle name="Izlaz 2 3 11 4 2" xfId="6571" xr:uid="{00000000-0005-0000-0000-00003A2B0000}"/>
    <cellStyle name="Izlaz 2 3 11 4 2 2" xfId="17609" xr:uid="{00000000-0005-0000-0000-00003B2B0000}"/>
    <cellStyle name="Izlaz 2 3 11 4 2 2 2" xfId="17610" xr:uid="{00000000-0005-0000-0000-00003C2B0000}"/>
    <cellStyle name="Izlaz 2 3 11 4 2 3" xfId="17611" xr:uid="{00000000-0005-0000-0000-00003D2B0000}"/>
    <cellStyle name="Izlaz 2 3 11 4 2 4" xfId="17612" xr:uid="{00000000-0005-0000-0000-00003E2B0000}"/>
    <cellStyle name="Izlaz 2 3 11 4 3" xfId="17613" xr:uid="{00000000-0005-0000-0000-00003F2B0000}"/>
    <cellStyle name="Izlaz 2 3 11 4 3 2" xfId="17614" xr:uid="{00000000-0005-0000-0000-0000402B0000}"/>
    <cellStyle name="Izlaz 2 3 11 4 4" xfId="17615" xr:uid="{00000000-0005-0000-0000-0000412B0000}"/>
    <cellStyle name="Izlaz 2 3 11 4 5" xfId="17616" xr:uid="{00000000-0005-0000-0000-0000422B0000}"/>
    <cellStyle name="Izlaz 2 3 11 5" xfId="2291" xr:uid="{00000000-0005-0000-0000-0000432B0000}"/>
    <cellStyle name="Izlaz 2 3 11 5 2" xfId="6970" xr:uid="{00000000-0005-0000-0000-0000442B0000}"/>
    <cellStyle name="Izlaz 2 3 11 5 2 2" xfId="17617" xr:uid="{00000000-0005-0000-0000-0000452B0000}"/>
    <cellStyle name="Izlaz 2 3 11 5 2 2 2" xfId="17618" xr:uid="{00000000-0005-0000-0000-0000462B0000}"/>
    <cellStyle name="Izlaz 2 3 11 5 2 3" xfId="17619" xr:uid="{00000000-0005-0000-0000-0000472B0000}"/>
    <cellStyle name="Izlaz 2 3 11 5 2 4" xfId="17620" xr:uid="{00000000-0005-0000-0000-0000482B0000}"/>
    <cellStyle name="Izlaz 2 3 11 5 3" xfId="17621" xr:uid="{00000000-0005-0000-0000-0000492B0000}"/>
    <cellStyle name="Izlaz 2 3 11 5 3 2" xfId="17622" xr:uid="{00000000-0005-0000-0000-00004A2B0000}"/>
    <cellStyle name="Izlaz 2 3 11 5 4" xfId="17623" xr:uid="{00000000-0005-0000-0000-00004B2B0000}"/>
    <cellStyle name="Izlaz 2 3 11 5 5" xfId="17624" xr:uid="{00000000-0005-0000-0000-00004C2B0000}"/>
    <cellStyle name="Izlaz 2 3 11 6" xfId="2701" xr:uid="{00000000-0005-0000-0000-00004D2B0000}"/>
    <cellStyle name="Izlaz 2 3 11 6 2" xfId="7379" xr:uid="{00000000-0005-0000-0000-00004E2B0000}"/>
    <cellStyle name="Izlaz 2 3 11 6 2 2" xfId="17625" xr:uid="{00000000-0005-0000-0000-00004F2B0000}"/>
    <cellStyle name="Izlaz 2 3 11 6 2 2 2" xfId="17626" xr:uid="{00000000-0005-0000-0000-0000502B0000}"/>
    <cellStyle name="Izlaz 2 3 11 6 2 3" xfId="17627" xr:uid="{00000000-0005-0000-0000-0000512B0000}"/>
    <cellStyle name="Izlaz 2 3 11 6 2 4" xfId="17628" xr:uid="{00000000-0005-0000-0000-0000522B0000}"/>
    <cellStyle name="Izlaz 2 3 11 6 3" xfId="17629" xr:uid="{00000000-0005-0000-0000-0000532B0000}"/>
    <cellStyle name="Izlaz 2 3 11 6 3 2" xfId="17630" xr:uid="{00000000-0005-0000-0000-0000542B0000}"/>
    <cellStyle name="Izlaz 2 3 11 6 4" xfId="17631" xr:uid="{00000000-0005-0000-0000-0000552B0000}"/>
    <cellStyle name="Izlaz 2 3 11 6 5" xfId="17632" xr:uid="{00000000-0005-0000-0000-0000562B0000}"/>
    <cellStyle name="Izlaz 2 3 11 7" xfId="2872" xr:uid="{00000000-0005-0000-0000-0000572B0000}"/>
    <cellStyle name="Izlaz 2 3 11 7 2" xfId="7549" xr:uid="{00000000-0005-0000-0000-0000582B0000}"/>
    <cellStyle name="Izlaz 2 3 11 7 2 2" xfId="17633" xr:uid="{00000000-0005-0000-0000-0000592B0000}"/>
    <cellStyle name="Izlaz 2 3 11 7 2 2 2" xfId="17634" xr:uid="{00000000-0005-0000-0000-00005A2B0000}"/>
    <cellStyle name="Izlaz 2 3 11 7 2 3" xfId="17635" xr:uid="{00000000-0005-0000-0000-00005B2B0000}"/>
    <cellStyle name="Izlaz 2 3 11 7 2 4" xfId="17636" xr:uid="{00000000-0005-0000-0000-00005C2B0000}"/>
    <cellStyle name="Izlaz 2 3 11 7 3" xfId="17637" xr:uid="{00000000-0005-0000-0000-00005D2B0000}"/>
    <cellStyle name="Izlaz 2 3 11 7 3 2" xfId="17638" xr:uid="{00000000-0005-0000-0000-00005E2B0000}"/>
    <cellStyle name="Izlaz 2 3 11 7 4" xfId="17639" xr:uid="{00000000-0005-0000-0000-00005F2B0000}"/>
    <cellStyle name="Izlaz 2 3 11 7 5" xfId="17640" xr:uid="{00000000-0005-0000-0000-0000602B0000}"/>
    <cellStyle name="Izlaz 2 3 11 8" xfId="3265" xr:uid="{00000000-0005-0000-0000-0000612B0000}"/>
    <cellStyle name="Izlaz 2 3 11 8 2" xfId="7941" xr:uid="{00000000-0005-0000-0000-0000622B0000}"/>
    <cellStyle name="Izlaz 2 3 11 8 2 2" xfId="17641" xr:uid="{00000000-0005-0000-0000-0000632B0000}"/>
    <cellStyle name="Izlaz 2 3 11 8 2 2 2" xfId="17642" xr:uid="{00000000-0005-0000-0000-0000642B0000}"/>
    <cellStyle name="Izlaz 2 3 11 8 2 3" xfId="17643" xr:uid="{00000000-0005-0000-0000-0000652B0000}"/>
    <cellStyle name="Izlaz 2 3 11 8 2 4" xfId="17644" xr:uid="{00000000-0005-0000-0000-0000662B0000}"/>
    <cellStyle name="Izlaz 2 3 11 8 3" xfId="17645" xr:uid="{00000000-0005-0000-0000-0000672B0000}"/>
    <cellStyle name="Izlaz 2 3 11 8 3 2" xfId="17646" xr:uid="{00000000-0005-0000-0000-0000682B0000}"/>
    <cellStyle name="Izlaz 2 3 11 8 4" xfId="17647" xr:uid="{00000000-0005-0000-0000-0000692B0000}"/>
    <cellStyle name="Izlaz 2 3 11 8 5" xfId="17648" xr:uid="{00000000-0005-0000-0000-00006A2B0000}"/>
    <cellStyle name="Izlaz 2 3 11 9" xfId="3713" xr:uid="{00000000-0005-0000-0000-00006B2B0000}"/>
    <cellStyle name="Izlaz 2 3 11 9 2" xfId="8385" xr:uid="{00000000-0005-0000-0000-00006C2B0000}"/>
    <cellStyle name="Izlaz 2 3 11 9 2 2" xfId="17649" xr:uid="{00000000-0005-0000-0000-00006D2B0000}"/>
    <cellStyle name="Izlaz 2 3 11 9 2 2 2" xfId="17650" xr:uid="{00000000-0005-0000-0000-00006E2B0000}"/>
    <cellStyle name="Izlaz 2 3 11 9 2 3" xfId="17651" xr:uid="{00000000-0005-0000-0000-00006F2B0000}"/>
    <cellStyle name="Izlaz 2 3 11 9 2 4" xfId="17652" xr:uid="{00000000-0005-0000-0000-0000702B0000}"/>
    <cellStyle name="Izlaz 2 3 11 9 3" xfId="17653" xr:uid="{00000000-0005-0000-0000-0000712B0000}"/>
    <cellStyle name="Izlaz 2 3 11 9 3 2" xfId="17654" xr:uid="{00000000-0005-0000-0000-0000722B0000}"/>
    <cellStyle name="Izlaz 2 3 11 9 4" xfId="17655" xr:uid="{00000000-0005-0000-0000-0000732B0000}"/>
    <cellStyle name="Izlaz 2 3 11 9 5" xfId="17656" xr:uid="{00000000-0005-0000-0000-0000742B0000}"/>
    <cellStyle name="Izlaz 2 3 12" xfId="620" xr:uid="{00000000-0005-0000-0000-0000752B0000}"/>
    <cellStyle name="Izlaz 2 3 12 10" xfId="4122" xr:uid="{00000000-0005-0000-0000-0000762B0000}"/>
    <cellStyle name="Izlaz 2 3 12 10 2" xfId="8794" xr:uid="{00000000-0005-0000-0000-0000772B0000}"/>
    <cellStyle name="Izlaz 2 3 12 10 2 2" xfId="17657" xr:uid="{00000000-0005-0000-0000-0000782B0000}"/>
    <cellStyle name="Izlaz 2 3 12 10 2 2 2" xfId="17658" xr:uid="{00000000-0005-0000-0000-0000792B0000}"/>
    <cellStyle name="Izlaz 2 3 12 10 2 3" xfId="17659" xr:uid="{00000000-0005-0000-0000-00007A2B0000}"/>
    <cellStyle name="Izlaz 2 3 12 10 2 4" xfId="17660" xr:uid="{00000000-0005-0000-0000-00007B2B0000}"/>
    <cellStyle name="Izlaz 2 3 12 10 3" xfId="17661" xr:uid="{00000000-0005-0000-0000-00007C2B0000}"/>
    <cellStyle name="Izlaz 2 3 12 10 3 2" xfId="17662" xr:uid="{00000000-0005-0000-0000-00007D2B0000}"/>
    <cellStyle name="Izlaz 2 3 12 10 4" xfId="17663" xr:uid="{00000000-0005-0000-0000-00007E2B0000}"/>
    <cellStyle name="Izlaz 2 3 12 10 5" xfId="17664" xr:uid="{00000000-0005-0000-0000-00007F2B0000}"/>
    <cellStyle name="Izlaz 2 3 12 11" xfId="4550" xr:uid="{00000000-0005-0000-0000-0000802B0000}"/>
    <cellStyle name="Izlaz 2 3 12 11 2" xfId="9148" xr:uid="{00000000-0005-0000-0000-0000812B0000}"/>
    <cellStyle name="Izlaz 2 3 12 11 2 2" xfId="17665" xr:uid="{00000000-0005-0000-0000-0000822B0000}"/>
    <cellStyle name="Izlaz 2 3 12 11 2 2 2" xfId="17666" xr:uid="{00000000-0005-0000-0000-0000832B0000}"/>
    <cellStyle name="Izlaz 2 3 12 11 2 3" xfId="17667" xr:uid="{00000000-0005-0000-0000-0000842B0000}"/>
    <cellStyle name="Izlaz 2 3 12 11 2 4" xfId="17668" xr:uid="{00000000-0005-0000-0000-0000852B0000}"/>
    <cellStyle name="Izlaz 2 3 12 11 3" xfId="17669" xr:uid="{00000000-0005-0000-0000-0000862B0000}"/>
    <cellStyle name="Izlaz 2 3 12 11 3 2" xfId="17670" xr:uid="{00000000-0005-0000-0000-0000872B0000}"/>
    <cellStyle name="Izlaz 2 3 12 11 4" xfId="17671" xr:uid="{00000000-0005-0000-0000-0000882B0000}"/>
    <cellStyle name="Izlaz 2 3 12 11 5" xfId="17672" xr:uid="{00000000-0005-0000-0000-0000892B0000}"/>
    <cellStyle name="Izlaz 2 3 12 12" xfId="5339" xr:uid="{00000000-0005-0000-0000-00008A2B0000}"/>
    <cellStyle name="Izlaz 2 3 12 12 2" xfId="17673" xr:uid="{00000000-0005-0000-0000-00008B2B0000}"/>
    <cellStyle name="Izlaz 2 3 12 12 2 2" xfId="17674" xr:uid="{00000000-0005-0000-0000-00008C2B0000}"/>
    <cellStyle name="Izlaz 2 3 12 12 3" xfId="17675" xr:uid="{00000000-0005-0000-0000-00008D2B0000}"/>
    <cellStyle name="Izlaz 2 3 12 12 4" xfId="17676" xr:uid="{00000000-0005-0000-0000-00008E2B0000}"/>
    <cellStyle name="Izlaz 2 3 12 13" xfId="17677" xr:uid="{00000000-0005-0000-0000-00008F2B0000}"/>
    <cellStyle name="Izlaz 2 3 12 13 2" xfId="17678" xr:uid="{00000000-0005-0000-0000-0000902B0000}"/>
    <cellStyle name="Izlaz 2 3 12 14" xfId="17679" xr:uid="{00000000-0005-0000-0000-0000912B0000}"/>
    <cellStyle name="Izlaz 2 3 12 15" xfId="17680" xr:uid="{00000000-0005-0000-0000-0000922B0000}"/>
    <cellStyle name="Izlaz 2 3 12 2" xfId="873" xr:uid="{00000000-0005-0000-0000-0000932B0000}"/>
    <cellStyle name="Izlaz 2 3 12 2 2" xfId="5566" xr:uid="{00000000-0005-0000-0000-0000942B0000}"/>
    <cellStyle name="Izlaz 2 3 12 2 2 2" xfId="17681" xr:uid="{00000000-0005-0000-0000-0000952B0000}"/>
    <cellStyle name="Izlaz 2 3 12 2 2 2 2" xfId="17682" xr:uid="{00000000-0005-0000-0000-0000962B0000}"/>
    <cellStyle name="Izlaz 2 3 12 2 2 3" xfId="17683" xr:uid="{00000000-0005-0000-0000-0000972B0000}"/>
    <cellStyle name="Izlaz 2 3 12 2 2 4" xfId="17684" xr:uid="{00000000-0005-0000-0000-0000982B0000}"/>
    <cellStyle name="Izlaz 2 3 12 2 3" xfId="17685" xr:uid="{00000000-0005-0000-0000-0000992B0000}"/>
    <cellStyle name="Izlaz 2 3 12 2 3 2" xfId="17686" xr:uid="{00000000-0005-0000-0000-00009A2B0000}"/>
    <cellStyle name="Izlaz 2 3 12 2 4" xfId="17687" xr:uid="{00000000-0005-0000-0000-00009B2B0000}"/>
    <cellStyle name="Izlaz 2 3 12 2 5" xfId="17688" xr:uid="{00000000-0005-0000-0000-00009C2B0000}"/>
    <cellStyle name="Izlaz 2 3 12 3" xfId="1474" xr:uid="{00000000-0005-0000-0000-00009D2B0000}"/>
    <cellStyle name="Izlaz 2 3 12 3 2" xfId="6157" xr:uid="{00000000-0005-0000-0000-00009E2B0000}"/>
    <cellStyle name="Izlaz 2 3 12 3 2 2" xfId="17689" xr:uid="{00000000-0005-0000-0000-00009F2B0000}"/>
    <cellStyle name="Izlaz 2 3 12 3 2 2 2" xfId="17690" xr:uid="{00000000-0005-0000-0000-0000A02B0000}"/>
    <cellStyle name="Izlaz 2 3 12 3 2 3" xfId="17691" xr:uid="{00000000-0005-0000-0000-0000A12B0000}"/>
    <cellStyle name="Izlaz 2 3 12 3 2 4" xfId="17692" xr:uid="{00000000-0005-0000-0000-0000A22B0000}"/>
    <cellStyle name="Izlaz 2 3 12 3 3" xfId="17693" xr:uid="{00000000-0005-0000-0000-0000A32B0000}"/>
    <cellStyle name="Izlaz 2 3 12 3 3 2" xfId="17694" xr:uid="{00000000-0005-0000-0000-0000A42B0000}"/>
    <cellStyle name="Izlaz 2 3 12 3 4" xfId="17695" xr:uid="{00000000-0005-0000-0000-0000A52B0000}"/>
    <cellStyle name="Izlaz 2 3 12 3 5" xfId="17696" xr:uid="{00000000-0005-0000-0000-0000A62B0000}"/>
    <cellStyle name="Izlaz 2 3 12 4" xfId="1890" xr:uid="{00000000-0005-0000-0000-0000A72B0000}"/>
    <cellStyle name="Izlaz 2 3 12 4 2" xfId="6572" xr:uid="{00000000-0005-0000-0000-0000A82B0000}"/>
    <cellStyle name="Izlaz 2 3 12 4 2 2" xfId="17697" xr:uid="{00000000-0005-0000-0000-0000A92B0000}"/>
    <cellStyle name="Izlaz 2 3 12 4 2 2 2" xfId="17698" xr:uid="{00000000-0005-0000-0000-0000AA2B0000}"/>
    <cellStyle name="Izlaz 2 3 12 4 2 3" xfId="17699" xr:uid="{00000000-0005-0000-0000-0000AB2B0000}"/>
    <cellStyle name="Izlaz 2 3 12 4 2 4" xfId="17700" xr:uid="{00000000-0005-0000-0000-0000AC2B0000}"/>
    <cellStyle name="Izlaz 2 3 12 4 3" xfId="17701" xr:uid="{00000000-0005-0000-0000-0000AD2B0000}"/>
    <cellStyle name="Izlaz 2 3 12 4 3 2" xfId="17702" xr:uid="{00000000-0005-0000-0000-0000AE2B0000}"/>
    <cellStyle name="Izlaz 2 3 12 4 4" xfId="17703" xr:uid="{00000000-0005-0000-0000-0000AF2B0000}"/>
    <cellStyle name="Izlaz 2 3 12 4 5" xfId="17704" xr:uid="{00000000-0005-0000-0000-0000B02B0000}"/>
    <cellStyle name="Izlaz 2 3 12 5" xfId="2292" xr:uid="{00000000-0005-0000-0000-0000B12B0000}"/>
    <cellStyle name="Izlaz 2 3 12 5 2" xfId="6971" xr:uid="{00000000-0005-0000-0000-0000B22B0000}"/>
    <cellStyle name="Izlaz 2 3 12 5 2 2" xfId="17705" xr:uid="{00000000-0005-0000-0000-0000B32B0000}"/>
    <cellStyle name="Izlaz 2 3 12 5 2 2 2" xfId="17706" xr:uid="{00000000-0005-0000-0000-0000B42B0000}"/>
    <cellStyle name="Izlaz 2 3 12 5 2 3" xfId="17707" xr:uid="{00000000-0005-0000-0000-0000B52B0000}"/>
    <cellStyle name="Izlaz 2 3 12 5 2 4" xfId="17708" xr:uid="{00000000-0005-0000-0000-0000B62B0000}"/>
    <cellStyle name="Izlaz 2 3 12 5 3" xfId="17709" xr:uid="{00000000-0005-0000-0000-0000B72B0000}"/>
    <cellStyle name="Izlaz 2 3 12 5 3 2" xfId="17710" xr:uid="{00000000-0005-0000-0000-0000B82B0000}"/>
    <cellStyle name="Izlaz 2 3 12 5 4" xfId="17711" xr:uid="{00000000-0005-0000-0000-0000B92B0000}"/>
    <cellStyle name="Izlaz 2 3 12 5 5" xfId="17712" xr:uid="{00000000-0005-0000-0000-0000BA2B0000}"/>
    <cellStyle name="Izlaz 2 3 12 6" xfId="2702" xr:uid="{00000000-0005-0000-0000-0000BB2B0000}"/>
    <cellStyle name="Izlaz 2 3 12 6 2" xfId="7380" xr:uid="{00000000-0005-0000-0000-0000BC2B0000}"/>
    <cellStyle name="Izlaz 2 3 12 6 2 2" xfId="17713" xr:uid="{00000000-0005-0000-0000-0000BD2B0000}"/>
    <cellStyle name="Izlaz 2 3 12 6 2 2 2" xfId="17714" xr:uid="{00000000-0005-0000-0000-0000BE2B0000}"/>
    <cellStyle name="Izlaz 2 3 12 6 2 3" xfId="17715" xr:uid="{00000000-0005-0000-0000-0000BF2B0000}"/>
    <cellStyle name="Izlaz 2 3 12 6 2 4" xfId="17716" xr:uid="{00000000-0005-0000-0000-0000C02B0000}"/>
    <cellStyle name="Izlaz 2 3 12 6 3" xfId="17717" xr:uid="{00000000-0005-0000-0000-0000C12B0000}"/>
    <cellStyle name="Izlaz 2 3 12 6 3 2" xfId="17718" xr:uid="{00000000-0005-0000-0000-0000C22B0000}"/>
    <cellStyle name="Izlaz 2 3 12 6 4" xfId="17719" xr:uid="{00000000-0005-0000-0000-0000C32B0000}"/>
    <cellStyle name="Izlaz 2 3 12 6 5" xfId="17720" xr:uid="{00000000-0005-0000-0000-0000C42B0000}"/>
    <cellStyle name="Izlaz 2 3 12 7" xfId="2873" xr:uid="{00000000-0005-0000-0000-0000C52B0000}"/>
    <cellStyle name="Izlaz 2 3 12 7 2" xfId="7550" xr:uid="{00000000-0005-0000-0000-0000C62B0000}"/>
    <cellStyle name="Izlaz 2 3 12 7 2 2" xfId="17721" xr:uid="{00000000-0005-0000-0000-0000C72B0000}"/>
    <cellStyle name="Izlaz 2 3 12 7 2 2 2" xfId="17722" xr:uid="{00000000-0005-0000-0000-0000C82B0000}"/>
    <cellStyle name="Izlaz 2 3 12 7 2 3" xfId="17723" xr:uid="{00000000-0005-0000-0000-0000C92B0000}"/>
    <cellStyle name="Izlaz 2 3 12 7 2 4" xfId="17724" xr:uid="{00000000-0005-0000-0000-0000CA2B0000}"/>
    <cellStyle name="Izlaz 2 3 12 7 3" xfId="17725" xr:uid="{00000000-0005-0000-0000-0000CB2B0000}"/>
    <cellStyle name="Izlaz 2 3 12 7 3 2" xfId="17726" xr:uid="{00000000-0005-0000-0000-0000CC2B0000}"/>
    <cellStyle name="Izlaz 2 3 12 7 4" xfId="17727" xr:uid="{00000000-0005-0000-0000-0000CD2B0000}"/>
    <cellStyle name="Izlaz 2 3 12 7 5" xfId="17728" xr:uid="{00000000-0005-0000-0000-0000CE2B0000}"/>
    <cellStyle name="Izlaz 2 3 12 8" xfId="3266" xr:uid="{00000000-0005-0000-0000-0000CF2B0000}"/>
    <cellStyle name="Izlaz 2 3 12 8 2" xfId="7942" xr:uid="{00000000-0005-0000-0000-0000D02B0000}"/>
    <cellStyle name="Izlaz 2 3 12 8 2 2" xfId="17729" xr:uid="{00000000-0005-0000-0000-0000D12B0000}"/>
    <cellStyle name="Izlaz 2 3 12 8 2 2 2" xfId="17730" xr:uid="{00000000-0005-0000-0000-0000D22B0000}"/>
    <cellStyle name="Izlaz 2 3 12 8 2 3" xfId="17731" xr:uid="{00000000-0005-0000-0000-0000D32B0000}"/>
    <cellStyle name="Izlaz 2 3 12 8 2 4" xfId="17732" xr:uid="{00000000-0005-0000-0000-0000D42B0000}"/>
    <cellStyle name="Izlaz 2 3 12 8 3" xfId="17733" xr:uid="{00000000-0005-0000-0000-0000D52B0000}"/>
    <cellStyle name="Izlaz 2 3 12 8 3 2" xfId="17734" xr:uid="{00000000-0005-0000-0000-0000D62B0000}"/>
    <cellStyle name="Izlaz 2 3 12 8 4" xfId="17735" xr:uid="{00000000-0005-0000-0000-0000D72B0000}"/>
    <cellStyle name="Izlaz 2 3 12 8 5" xfId="17736" xr:uid="{00000000-0005-0000-0000-0000D82B0000}"/>
    <cellStyle name="Izlaz 2 3 12 9" xfId="3714" xr:uid="{00000000-0005-0000-0000-0000D92B0000}"/>
    <cellStyle name="Izlaz 2 3 12 9 2" xfId="8386" xr:uid="{00000000-0005-0000-0000-0000DA2B0000}"/>
    <cellStyle name="Izlaz 2 3 12 9 2 2" xfId="17737" xr:uid="{00000000-0005-0000-0000-0000DB2B0000}"/>
    <cellStyle name="Izlaz 2 3 12 9 2 2 2" xfId="17738" xr:uid="{00000000-0005-0000-0000-0000DC2B0000}"/>
    <cellStyle name="Izlaz 2 3 12 9 2 3" xfId="17739" xr:uid="{00000000-0005-0000-0000-0000DD2B0000}"/>
    <cellStyle name="Izlaz 2 3 12 9 2 4" xfId="17740" xr:uid="{00000000-0005-0000-0000-0000DE2B0000}"/>
    <cellStyle name="Izlaz 2 3 12 9 3" xfId="17741" xr:uid="{00000000-0005-0000-0000-0000DF2B0000}"/>
    <cellStyle name="Izlaz 2 3 12 9 3 2" xfId="17742" xr:uid="{00000000-0005-0000-0000-0000E02B0000}"/>
    <cellStyle name="Izlaz 2 3 12 9 4" xfId="17743" xr:uid="{00000000-0005-0000-0000-0000E12B0000}"/>
    <cellStyle name="Izlaz 2 3 12 9 5" xfId="17744" xr:uid="{00000000-0005-0000-0000-0000E22B0000}"/>
    <cellStyle name="Izlaz 2 3 13" xfId="549" xr:uid="{00000000-0005-0000-0000-0000E32B0000}"/>
    <cellStyle name="Izlaz 2 3 13 10" xfId="4123" xr:uid="{00000000-0005-0000-0000-0000E42B0000}"/>
    <cellStyle name="Izlaz 2 3 13 10 2" xfId="8795" xr:uid="{00000000-0005-0000-0000-0000E52B0000}"/>
    <cellStyle name="Izlaz 2 3 13 10 2 2" xfId="17745" xr:uid="{00000000-0005-0000-0000-0000E62B0000}"/>
    <cellStyle name="Izlaz 2 3 13 10 2 2 2" xfId="17746" xr:uid="{00000000-0005-0000-0000-0000E72B0000}"/>
    <cellStyle name="Izlaz 2 3 13 10 2 3" xfId="17747" xr:uid="{00000000-0005-0000-0000-0000E82B0000}"/>
    <cellStyle name="Izlaz 2 3 13 10 2 4" xfId="17748" xr:uid="{00000000-0005-0000-0000-0000E92B0000}"/>
    <cellStyle name="Izlaz 2 3 13 10 3" xfId="17749" xr:uid="{00000000-0005-0000-0000-0000EA2B0000}"/>
    <cellStyle name="Izlaz 2 3 13 10 3 2" xfId="17750" xr:uid="{00000000-0005-0000-0000-0000EB2B0000}"/>
    <cellStyle name="Izlaz 2 3 13 10 4" xfId="17751" xr:uid="{00000000-0005-0000-0000-0000EC2B0000}"/>
    <cellStyle name="Izlaz 2 3 13 10 5" xfId="17752" xr:uid="{00000000-0005-0000-0000-0000ED2B0000}"/>
    <cellStyle name="Izlaz 2 3 13 11" xfId="4551" xr:uid="{00000000-0005-0000-0000-0000EE2B0000}"/>
    <cellStyle name="Izlaz 2 3 13 11 2" xfId="9149" xr:uid="{00000000-0005-0000-0000-0000EF2B0000}"/>
    <cellStyle name="Izlaz 2 3 13 11 2 2" xfId="17753" xr:uid="{00000000-0005-0000-0000-0000F02B0000}"/>
    <cellStyle name="Izlaz 2 3 13 11 2 2 2" xfId="17754" xr:uid="{00000000-0005-0000-0000-0000F12B0000}"/>
    <cellStyle name="Izlaz 2 3 13 11 2 3" xfId="17755" xr:uid="{00000000-0005-0000-0000-0000F22B0000}"/>
    <cellStyle name="Izlaz 2 3 13 11 2 4" xfId="17756" xr:uid="{00000000-0005-0000-0000-0000F32B0000}"/>
    <cellStyle name="Izlaz 2 3 13 11 3" xfId="17757" xr:uid="{00000000-0005-0000-0000-0000F42B0000}"/>
    <cellStyle name="Izlaz 2 3 13 11 3 2" xfId="17758" xr:uid="{00000000-0005-0000-0000-0000F52B0000}"/>
    <cellStyle name="Izlaz 2 3 13 11 4" xfId="17759" xr:uid="{00000000-0005-0000-0000-0000F62B0000}"/>
    <cellStyle name="Izlaz 2 3 13 11 5" xfId="17760" xr:uid="{00000000-0005-0000-0000-0000F72B0000}"/>
    <cellStyle name="Izlaz 2 3 13 12" xfId="5290" xr:uid="{00000000-0005-0000-0000-0000F82B0000}"/>
    <cellStyle name="Izlaz 2 3 13 12 2" xfId="17761" xr:uid="{00000000-0005-0000-0000-0000F92B0000}"/>
    <cellStyle name="Izlaz 2 3 13 12 2 2" xfId="17762" xr:uid="{00000000-0005-0000-0000-0000FA2B0000}"/>
    <cellStyle name="Izlaz 2 3 13 12 3" xfId="17763" xr:uid="{00000000-0005-0000-0000-0000FB2B0000}"/>
    <cellStyle name="Izlaz 2 3 13 12 4" xfId="17764" xr:uid="{00000000-0005-0000-0000-0000FC2B0000}"/>
    <cellStyle name="Izlaz 2 3 13 13" xfId="17765" xr:uid="{00000000-0005-0000-0000-0000FD2B0000}"/>
    <cellStyle name="Izlaz 2 3 13 13 2" xfId="17766" xr:uid="{00000000-0005-0000-0000-0000FE2B0000}"/>
    <cellStyle name="Izlaz 2 3 13 14" xfId="17767" xr:uid="{00000000-0005-0000-0000-0000FF2B0000}"/>
    <cellStyle name="Izlaz 2 3 13 15" xfId="17768" xr:uid="{00000000-0005-0000-0000-0000002C0000}"/>
    <cellStyle name="Izlaz 2 3 13 2" xfId="874" xr:uid="{00000000-0005-0000-0000-0000012C0000}"/>
    <cellStyle name="Izlaz 2 3 13 2 2" xfId="5567" xr:uid="{00000000-0005-0000-0000-0000022C0000}"/>
    <cellStyle name="Izlaz 2 3 13 2 2 2" xfId="17769" xr:uid="{00000000-0005-0000-0000-0000032C0000}"/>
    <cellStyle name="Izlaz 2 3 13 2 2 2 2" xfId="17770" xr:uid="{00000000-0005-0000-0000-0000042C0000}"/>
    <cellStyle name="Izlaz 2 3 13 2 2 3" xfId="17771" xr:uid="{00000000-0005-0000-0000-0000052C0000}"/>
    <cellStyle name="Izlaz 2 3 13 2 2 4" xfId="17772" xr:uid="{00000000-0005-0000-0000-0000062C0000}"/>
    <cellStyle name="Izlaz 2 3 13 2 3" xfId="17773" xr:uid="{00000000-0005-0000-0000-0000072C0000}"/>
    <cellStyle name="Izlaz 2 3 13 2 3 2" xfId="17774" xr:uid="{00000000-0005-0000-0000-0000082C0000}"/>
    <cellStyle name="Izlaz 2 3 13 2 4" xfId="17775" xr:uid="{00000000-0005-0000-0000-0000092C0000}"/>
    <cellStyle name="Izlaz 2 3 13 2 5" xfId="17776" xr:uid="{00000000-0005-0000-0000-00000A2C0000}"/>
    <cellStyle name="Izlaz 2 3 13 3" xfId="1475" xr:uid="{00000000-0005-0000-0000-00000B2C0000}"/>
    <cellStyle name="Izlaz 2 3 13 3 2" xfId="6158" xr:uid="{00000000-0005-0000-0000-00000C2C0000}"/>
    <cellStyle name="Izlaz 2 3 13 3 2 2" xfId="17777" xr:uid="{00000000-0005-0000-0000-00000D2C0000}"/>
    <cellStyle name="Izlaz 2 3 13 3 2 2 2" xfId="17778" xr:uid="{00000000-0005-0000-0000-00000E2C0000}"/>
    <cellStyle name="Izlaz 2 3 13 3 2 3" xfId="17779" xr:uid="{00000000-0005-0000-0000-00000F2C0000}"/>
    <cellStyle name="Izlaz 2 3 13 3 2 4" xfId="17780" xr:uid="{00000000-0005-0000-0000-0000102C0000}"/>
    <cellStyle name="Izlaz 2 3 13 3 3" xfId="17781" xr:uid="{00000000-0005-0000-0000-0000112C0000}"/>
    <cellStyle name="Izlaz 2 3 13 3 3 2" xfId="17782" xr:uid="{00000000-0005-0000-0000-0000122C0000}"/>
    <cellStyle name="Izlaz 2 3 13 3 4" xfId="17783" xr:uid="{00000000-0005-0000-0000-0000132C0000}"/>
    <cellStyle name="Izlaz 2 3 13 3 5" xfId="17784" xr:uid="{00000000-0005-0000-0000-0000142C0000}"/>
    <cellStyle name="Izlaz 2 3 13 4" xfId="1891" xr:uid="{00000000-0005-0000-0000-0000152C0000}"/>
    <cellStyle name="Izlaz 2 3 13 4 2" xfId="6573" xr:uid="{00000000-0005-0000-0000-0000162C0000}"/>
    <cellStyle name="Izlaz 2 3 13 4 2 2" xfId="17785" xr:uid="{00000000-0005-0000-0000-0000172C0000}"/>
    <cellStyle name="Izlaz 2 3 13 4 2 2 2" xfId="17786" xr:uid="{00000000-0005-0000-0000-0000182C0000}"/>
    <cellStyle name="Izlaz 2 3 13 4 2 3" xfId="17787" xr:uid="{00000000-0005-0000-0000-0000192C0000}"/>
    <cellStyle name="Izlaz 2 3 13 4 2 4" xfId="17788" xr:uid="{00000000-0005-0000-0000-00001A2C0000}"/>
    <cellStyle name="Izlaz 2 3 13 4 3" xfId="17789" xr:uid="{00000000-0005-0000-0000-00001B2C0000}"/>
    <cellStyle name="Izlaz 2 3 13 4 3 2" xfId="17790" xr:uid="{00000000-0005-0000-0000-00001C2C0000}"/>
    <cellStyle name="Izlaz 2 3 13 4 4" xfId="17791" xr:uid="{00000000-0005-0000-0000-00001D2C0000}"/>
    <cellStyle name="Izlaz 2 3 13 4 5" xfId="17792" xr:uid="{00000000-0005-0000-0000-00001E2C0000}"/>
    <cellStyle name="Izlaz 2 3 13 5" xfId="2293" xr:uid="{00000000-0005-0000-0000-00001F2C0000}"/>
    <cellStyle name="Izlaz 2 3 13 5 2" xfId="6972" xr:uid="{00000000-0005-0000-0000-0000202C0000}"/>
    <cellStyle name="Izlaz 2 3 13 5 2 2" xfId="17793" xr:uid="{00000000-0005-0000-0000-0000212C0000}"/>
    <cellStyle name="Izlaz 2 3 13 5 2 2 2" xfId="17794" xr:uid="{00000000-0005-0000-0000-0000222C0000}"/>
    <cellStyle name="Izlaz 2 3 13 5 2 3" xfId="17795" xr:uid="{00000000-0005-0000-0000-0000232C0000}"/>
    <cellStyle name="Izlaz 2 3 13 5 2 4" xfId="17796" xr:uid="{00000000-0005-0000-0000-0000242C0000}"/>
    <cellStyle name="Izlaz 2 3 13 5 3" xfId="17797" xr:uid="{00000000-0005-0000-0000-0000252C0000}"/>
    <cellStyle name="Izlaz 2 3 13 5 3 2" xfId="17798" xr:uid="{00000000-0005-0000-0000-0000262C0000}"/>
    <cellStyle name="Izlaz 2 3 13 5 4" xfId="17799" xr:uid="{00000000-0005-0000-0000-0000272C0000}"/>
    <cellStyle name="Izlaz 2 3 13 5 5" xfId="17800" xr:uid="{00000000-0005-0000-0000-0000282C0000}"/>
    <cellStyle name="Izlaz 2 3 13 6" xfId="2703" xr:uid="{00000000-0005-0000-0000-0000292C0000}"/>
    <cellStyle name="Izlaz 2 3 13 6 2" xfId="7381" xr:uid="{00000000-0005-0000-0000-00002A2C0000}"/>
    <cellStyle name="Izlaz 2 3 13 6 2 2" xfId="17801" xr:uid="{00000000-0005-0000-0000-00002B2C0000}"/>
    <cellStyle name="Izlaz 2 3 13 6 2 2 2" xfId="17802" xr:uid="{00000000-0005-0000-0000-00002C2C0000}"/>
    <cellStyle name="Izlaz 2 3 13 6 2 3" xfId="17803" xr:uid="{00000000-0005-0000-0000-00002D2C0000}"/>
    <cellStyle name="Izlaz 2 3 13 6 2 4" xfId="17804" xr:uid="{00000000-0005-0000-0000-00002E2C0000}"/>
    <cellStyle name="Izlaz 2 3 13 6 3" xfId="17805" xr:uid="{00000000-0005-0000-0000-00002F2C0000}"/>
    <cellStyle name="Izlaz 2 3 13 6 3 2" xfId="17806" xr:uid="{00000000-0005-0000-0000-0000302C0000}"/>
    <cellStyle name="Izlaz 2 3 13 6 4" xfId="17807" xr:uid="{00000000-0005-0000-0000-0000312C0000}"/>
    <cellStyle name="Izlaz 2 3 13 6 5" xfId="17808" xr:uid="{00000000-0005-0000-0000-0000322C0000}"/>
    <cellStyle name="Izlaz 2 3 13 7" xfId="2874" xr:uid="{00000000-0005-0000-0000-0000332C0000}"/>
    <cellStyle name="Izlaz 2 3 13 7 2" xfId="7551" xr:uid="{00000000-0005-0000-0000-0000342C0000}"/>
    <cellStyle name="Izlaz 2 3 13 7 2 2" xfId="17809" xr:uid="{00000000-0005-0000-0000-0000352C0000}"/>
    <cellStyle name="Izlaz 2 3 13 7 2 2 2" xfId="17810" xr:uid="{00000000-0005-0000-0000-0000362C0000}"/>
    <cellStyle name="Izlaz 2 3 13 7 2 3" xfId="17811" xr:uid="{00000000-0005-0000-0000-0000372C0000}"/>
    <cellStyle name="Izlaz 2 3 13 7 2 4" xfId="17812" xr:uid="{00000000-0005-0000-0000-0000382C0000}"/>
    <cellStyle name="Izlaz 2 3 13 7 3" xfId="17813" xr:uid="{00000000-0005-0000-0000-0000392C0000}"/>
    <cellStyle name="Izlaz 2 3 13 7 3 2" xfId="17814" xr:uid="{00000000-0005-0000-0000-00003A2C0000}"/>
    <cellStyle name="Izlaz 2 3 13 7 4" xfId="17815" xr:uid="{00000000-0005-0000-0000-00003B2C0000}"/>
    <cellStyle name="Izlaz 2 3 13 7 5" xfId="17816" xr:uid="{00000000-0005-0000-0000-00003C2C0000}"/>
    <cellStyle name="Izlaz 2 3 13 8" xfId="3267" xr:uid="{00000000-0005-0000-0000-00003D2C0000}"/>
    <cellStyle name="Izlaz 2 3 13 8 2" xfId="7943" xr:uid="{00000000-0005-0000-0000-00003E2C0000}"/>
    <cellStyle name="Izlaz 2 3 13 8 2 2" xfId="17817" xr:uid="{00000000-0005-0000-0000-00003F2C0000}"/>
    <cellStyle name="Izlaz 2 3 13 8 2 2 2" xfId="17818" xr:uid="{00000000-0005-0000-0000-0000402C0000}"/>
    <cellStyle name="Izlaz 2 3 13 8 2 3" xfId="17819" xr:uid="{00000000-0005-0000-0000-0000412C0000}"/>
    <cellStyle name="Izlaz 2 3 13 8 2 4" xfId="17820" xr:uid="{00000000-0005-0000-0000-0000422C0000}"/>
    <cellStyle name="Izlaz 2 3 13 8 3" xfId="17821" xr:uid="{00000000-0005-0000-0000-0000432C0000}"/>
    <cellStyle name="Izlaz 2 3 13 8 3 2" xfId="17822" xr:uid="{00000000-0005-0000-0000-0000442C0000}"/>
    <cellStyle name="Izlaz 2 3 13 8 4" xfId="17823" xr:uid="{00000000-0005-0000-0000-0000452C0000}"/>
    <cellStyle name="Izlaz 2 3 13 8 5" xfId="17824" xr:uid="{00000000-0005-0000-0000-0000462C0000}"/>
    <cellStyle name="Izlaz 2 3 13 9" xfId="3715" xr:uid="{00000000-0005-0000-0000-0000472C0000}"/>
    <cellStyle name="Izlaz 2 3 13 9 2" xfId="8387" xr:uid="{00000000-0005-0000-0000-0000482C0000}"/>
    <cellStyle name="Izlaz 2 3 13 9 2 2" xfId="17825" xr:uid="{00000000-0005-0000-0000-0000492C0000}"/>
    <cellStyle name="Izlaz 2 3 13 9 2 2 2" xfId="17826" xr:uid="{00000000-0005-0000-0000-00004A2C0000}"/>
    <cellStyle name="Izlaz 2 3 13 9 2 3" xfId="17827" xr:uid="{00000000-0005-0000-0000-00004B2C0000}"/>
    <cellStyle name="Izlaz 2 3 13 9 2 4" xfId="17828" xr:uid="{00000000-0005-0000-0000-00004C2C0000}"/>
    <cellStyle name="Izlaz 2 3 13 9 3" xfId="17829" xr:uid="{00000000-0005-0000-0000-00004D2C0000}"/>
    <cellStyle name="Izlaz 2 3 13 9 3 2" xfId="17830" xr:uid="{00000000-0005-0000-0000-00004E2C0000}"/>
    <cellStyle name="Izlaz 2 3 13 9 4" xfId="17831" xr:uid="{00000000-0005-0000-0000-00004F2C0000}"/>
    <cellStyle name="Izlaz 2 3 13 9 5" xfId="17832" xr:uid="{00000000-0005-0000-0000-0000502C0000}"/>
    <cellStyle name="Izlaz 2 3 14" xfId="1155" xr:uid="{00000000-0005-0000-0000-0000512C0000}"/>
    <cellStyle name="Izlaz 2 3 14 10" xfId="4830" xr:uid="{00000000-0005-0000-0000-0000522C0000}"/>
    <cellStyle name="Izlaz 2 3 14 10 2" xfId="9415" xr:uid="{00000000-0005-0000-0000-0000532C0000}"/>
    <cellStyle name="Izlaz 2 3 14 10 2 2" xfId="17833" xr:uid="{00000000-0005-0000-0000-0000542C0000}"/>
    <cellStyle name="Izlaz 2 3 14 10 2 2 2" xfId="17834" xr:uid="{00000000-0005-0000-0000-0000552C0000}"/>
    <cellStyle name="Izlaz 2 3 14 10 2 3" xfId="17835" xr:uid="{00000000-0005-0000-0000-0000562C0000}"/>
    <cellStyle name="Izlaz 2 3 14 10 2 4" xfId="17836" xr:uid="{00000000-0005-0000-0000-0000572C0000}"/>
    <cellStyle name="Izlaz 2 3 14 10 3" xfId="17837" xr:uid="{00000000-0005-0000-0000-0000582C0000}"/>
    <cellStyle name="Izlaz 2 3 14 10 3 2" xfId="17838" xr:uid="{00000000-0005-0000-0000-0000592C0000}"/>
    <cellStyle name="Izlaz 2 3 14 10 4" xfId="17839" xr:uid="{00000000-0005-0000-0000-00005A2C0000}"/>
    <cellStyle name="Izlaz 2 3 14 10 5" xfId="17840" xr:uid="{00000000-0005-0000-0000-00005B2C0000}"/>
    <cellStyle name="Izlaz 2 3 14 11" xfId="5845" xr:uid="{00000000-0005-0000-0000-00005C2C0000}"/>
    <cellStyle name="Izlaz 2 3 14 11 2" xfId="17841" xr:uid="{00000000-0005-0000-0000-00005D2C0000}"/>
    <cellStyle name="Izlaz 2 3 14 11 2 2" xfId="17842" xr:uid="{00000000-0005-0000-0000-00005E2C0000}"/>
    <cellStyle name="Izlaz 2 3 14 11 3" xfId="17843" xr:uid="{00000000-0005-0000-0000-00005F2C0000}"/>
    <cellStyle name="Izlaz 2 3 14 11 4" xfId="17844" xr:uid="{00000000-0005-0000-0000-0000602C0000}"/>
    <cellStyle name="Izlaz 2 3 14 12" xfId="17845" xr:uid="{00000000-0005-0000-0000-0000612C0000}"/>
    <cellStyle name="Izlaz 2 3 14 12 2" xfId="17846" xr:uid="{00000000-0005-0000-0000-0000622C0000}"/>
    <cellStyle name="Izlaz 2 3 14 13" xfId="17847" xr:uid="{00000000-0005-0000-0000-0000632C0000}"/>
    <cellStyle name="Izlaz 2 3 14 14" xfId="17848" xr:uid="{00000000-0005-0000-0000-0000642C0000}"/>
    <cellStyle name="Izlaz 2 3 14 2" xfId="1766" xr:uid="{00000000-0005-0000-0000-0000652C0000}"/>
    <cellStyle name="Izlaz 2 3 14 2 2" xfId="6448" xr:uid="{00000000-0005-0000-0000-0000662C0000}"/>
    <cellStyle name="Izlaz 2 3 14 2 2 2" xfId="17849" xr:uid="{00000000-0005-0000-0000-0000672C0000}"/>
    <cellStyle name="Izlaz 2 3 14 2 2 2 2" xfId="17850" xr:uid="{00000000-0005-0000-0000-0000682C0000}"/>
    <cellStyle name="Izlaz 2 3 14 2 2 3" xfId="17851" xr:uid="{00000000-0005-0000-0000-0000692C0000}"/>
    <cellStyle name="Izlaz 2 3 14 2 2 4" xfId="17852" xr:uid="{00000000-0005-0000-0000-00006A2C0000}"/>
    <cellStyle name="Izlaz 2 3 14 2 3" xfId="17853" xr:uid="{00000000-0005-0000-0000-00006B2C0000}"/>
    <cellStyle name="Izlaz 2 3 14 2 3 2" xfId="17854" xr:uid="{00000000-0005-0000-0000-00006C2C0000}"/>
    <cellStyle name="Izlaz 2 3 14 2 4" xfId="17855" xr:uid="{00000000-0005-0000-0000-00006D2C0000}"/>
    <cellStyle name="Izlaz 2 3 14 2 5" xfId="17856" xr:uid="{00000000-0005-0000-0000-00006E2C0000}"/>
    <cellStyle name="Izlaz 2 3 14 3" xfId="2177" xr:uid="{00000000-0005-0000-0000-00006F2C0000}"/>
    <cellStyle name="Izlaz 2 3 14 3 2" xfId="6857" xr:uid="{00000000-0005-0000-0000-0000702C0000}"/>
    <cellStyle name="Izlaz 2 3 14 3 2 2" xfId="17857" xr:uid="{00000000-0005-0000-0000-0000712C0000}"/>
    <cellStyle name="Izlaz 2 3 14 3 2 2 2" xfId="17858" xr:uid="{00000000-0005-0000-0000-0000722C0000}"/>
    <cellStyle name="Izlaz 2 3 14 3 2 3" xfId="17859" xr:uid="{00000000-0005-0000-0000-0000732C0000}"/>
    <cellStyle name="Izlaz 2 3 14 3 2 4" xfId="17860" xr:uid="{00000000-0005-0000-0000-0000742C0000}"/>
    <cellStyle name="Izlaz 2 3 14 3 3" xfId="17861" xr:uid="{00000000-0005-0000-0000-0000752C0000}"/>
    <cellStyle name="Izlaz 2 3 14 3 3 2" xfId="17862" xr:uid="{00000000-0005-0000-0000-0000762C0000}"/>
    <cellStyle name="Izlaz 2 3 14 3 4" xfId="17863" xr:uid="{00000000-0005-0000-0000-0000772C0000}"/>
    <cellStyle name="Izlaz 2 3 14 3 5" xfId="17864" xr:uid="{00000000-0005-0000-0000-0000782C0000}"/>
    <cellStyle name="Izlaz 2 3 14 4" xfId="2578" xr:uid="{00000000-0005-0000-0000-0000792C0000}"/>
    <cellStyle name="Izlaz 2 3 14 4 2" xfId="7256" xr:uid="{00000000-0005-0000-0000-00007A2C0000}"/>
    <cellStyle name="Izlaz 2 3 14 4 2 2" xfId="17865" xr:uid="{00000000-0005-0000-0000-00007B2C0000}"/>
    <cellStyle name="Izlaz 2 3 14 4 2 2 2" xfId="17866" xr:uid="{00000000-0005-0000-0000-00007C2C0000}"/>
    <cellStyle name="Izlaz 2 3 14 4 2 3" xfId="17867" xr:uid="{00000000-0005-0000-0000-00007D2C0000}"/>
    <cellStyle name="Izlaz 2 3 14 4 2 4" xfId="17868" xr:uid="{00000000-0005-0000-0000-00007E2C0000}"/>
    <cellStyle name="Izlaz 2 3 14 4 3" xfId="17869" xr:uid="{00000000-0005-0000-0000-00007F2C0000}"/>
    <cellStyle name="Izlaz 2 3 14 4 3 2" xfId="17870" xr:uid="{00000000-0005-0000-0000-0000802C0000}"/>
    <cellStyle name="Izlaz 2 3 14 4 4" xfId="17871" xr:uid="{00000000-0005-0000-0000-0000812C0000}"/>
    <cellStyle name="Izlaz 2 3 14 4 5" xfId="17872" xr:uid="{00000000-0005-0000-0000-0000822C0000}"/>
    <cellStyle name="Izlaz 2 3 14 5" xfId="2857" xr:uid="{00000000-0005-0000-0000-0000832C0000}"/>
    <cellStyle name="Izlaz 2 3 14 5 2" xfId="7534" xr:uid="{00000000-0005-0000-0000-0000842C0000}"/>
    <cellStyle name="Izlaz 2 3 14 5 2 2" xfId="17873" xr:uid="{00000000-0005-0000-0000-0000852C0000}"/>
    <cellStyle name="Izlaz 2 3 14 5 2 2 2" xfId="17874" xr:uid="{00000000-0005-0000-0000-0000862C0000}"/>
    <cellStyle name="Izlaz 2 3 14 5 2 3" xfId="17875" xr:uid="{00000000-0005-0000-0000-0000872C0000}"/>
    <cellStyle name="Izlaz 2 3 14 5 2 4" xfId="17876" xr:uid="{00000000-0005-0000-0000-0000882C0000}"/>
    <cellStyle name="Izlaz 2 3 14 5 3" xfId="17877" xr:uid="{00000000-0005-0000-0000-0000892C0000}"/>
    <cellStyle name="Izlaz 2 3 14 5 3 2" xfId="17878" xr:uid="{00000000-0005-0000-0000-00008A2C0000}"/>
    <cellStyle name="Izlaz 2 3 14 5 4" xfId="17879" xr:uid="{00000000-0005-0000-0000-00008B2C0000}"/>
    <cellStyle name="Izlaz 2 3 14 5 5" xfId="17880" xr:uid="{00000000-0005-0000-0000-00008C2C0000}"/>
    <cellStyle name="Izlaz 2 3 14 6" xfId="3154" xr:uid="{00000000-0005-0000-0000-00008D2C0000}"/>
    <cellStyle name="Izlaz 2 3 14 6 2" xfId="7830" xr:uid="{00000000-0005-0000-0000-00008E2C0000}"/>
    <cellStyle name="Izlaz 2 3 14 6 2 2" xfId="17881" xr:uid="{00000000-0005-0000-0000-00008F2C0000}"/>
    <cellStyle name="Izlaz 2 3 14 6 2 2 2" xfId="17882" xr:uid="{00000000-0005-0000-0000-0000902C0000}"/>
    <cellStyle name="Izlaz 2 3 14 6 2 3" xfId="17883" xr:uid="{00000000-0005-0000-0000-0000912C0000}"/>
    <cellStyle name="Izlaz 2 3 14 6 2 4" xfId="17884" xr:uid="{00000000-0005-0000-0000-0000922C0000}"/>
    <cellStyle name="Izlaz 2 3 14 6 3" xfId="17885" xr:uid="{00000000-0005-0000-0000-0000932C0000}"/>
    <cellStyle name="Izlaz 2 3 14 6 3 2" xfId="17886" xr:uid="{00000000-0005-0000-0000-0000942C0000}"/>
    <cellStyle name="Izlaz 2 3 14 6 4" xfId="17887" xr:uid="{00000000-0005-0000-0000-0000952C0000}"/>
    <cellStyle name="Izlaz 2 3 14 6 5" xfId="17888" xr:uid="{00000000-0005-0000-0000-0000962C0000}"/>
    <cellStyle name="Izlaz 2 3 14 7" xfId="3546" xr:uid="{00000000-0005-0000-0000-0000972C0000}"/>
    <cellStyle name="Izlaz 2 3 14 7 2" xfId="8222" xr:uid="{00000000-0005-0000-0000-0000982C0000}"/>
    <cellStyle name="Izlaz 2 3 14 7 2 2" xfId="17889" xr:uid="{00000000-0005-0000-0000-0000992C0000}"/>
    <cellStyle name="Izlaz 2 3 14 7 2 2 2" xfId="17890" xr:uid="{00000000-0005-0000-0000-00009A2C0000}"/>
    <cellStyle name="Izlaz 2 3 14 7 2 3" xfId="17891" xr:uid="{00000000-0005-0000-0000-00009B2C0000}"/>
    <cellStyle name="Izlaz 2 3 14 7 2 4" xfId="17892" xr:uid="{00000000-0005-0000-0000-00009C2C0000}"/>
    <cellStyle name="Izlaz 2 3 14 7 3" xfId="17893" xr:uid="{00000000-0005-0000-0000-00009D2C0000}"/>
    <cellStyle name="Izlaz 2 3 14 7 3 2" xfId="17894" xr:uid="{00000000-0005-0000-0000-00009E2C0000}"/>
    <cellStyle name="Izlaz 2 3 14 7 4" xfId="17895" xr:uid="{00000000-0005-0000-0000-00009F2C0000}"/>
    <cellStyle name="Izlaz 2 3 14 7 5" xfId="17896" xr:uid="{00000000-0005-0000-0000-0000A02C0000}"/>
    <cellStyle name="Izlaz 2 3 14 8" xfId="3994" xr:uid="{00000000-0005-0000-0000-0000A12C0000}"/>
    <cellStyle name="Izlaz 2 3 14 8 2" xfId="8666" xr:uid="{00000000-0005-0000-0000-0000A22C0000}"/>
    <cellStyle name="Izlaz 2 3 14 8 2 2" xfId="17897" xr:uid="{00000000-0005-0000-0000-0000A32C0000}"/>
    <cellStyle name="Izlaz 2 3 14 8 2 2 2" xfId="17898" xr:uid="{00000000-0005-0000-0000-0000A42C0000}"/>
    <cellStyle name="Izlaz 2 3 14 8 2 3" xfId="17899" xr:uid="{00000000-0005-0000-0000-0000A52C0000}"/>
    <cellStyle name="Izlaz 2 3 14 8 2 4" xfId="17900" xr:uid="{00000000-0005-0000-0000-0000A62C0000}"/>
    <cellStyle name="Izlaz 2 3 14 8 3" xfId="17901" xr:uid="{00000000-0005-0000-0000-0000A72C0000}"/>
    <cellStyle name="Izlaz 2 3 14 8 3 2" xfId="17902" xr:uid="{00000000-0005-0000-0000-0000A82C0000}"/>
    <cellStyle name="Izlaz 2 3 14 8 4" xfId="17903" xr:uid="{00000000-0005-0000-0000-0000A92C0000}"/>
    <cellStyle name="Izlaz 2 3 14 8 5" xfId="17904" xr:uid="{00000000-0005-0000-0000-0000AA2C0000}"/>
    <cellStyle name="Izlaz 2 3 14 9" xfId="4402" xr:uid="{00000000-0005-0000-0000-0000AB2C0000}"/>
    <cellStyle name="Izlaz 2 3 14 9 2" xfId="9074" xr:uid="{00000000-0005-0000-0000-0000AC2C0000}"/>
    <cellStyle name="Izlaz 2 3 14 9 2 2" xfId="17905" xr:uid="{00000000-0005-0000-0000-0000AD2C0000}"/>
    <cellStyle name="Izlaz 2 3 14 9 2 2 2" xfId="17906" xr:uid="{00000000-0005-0000-0000-0000AE2C0000}"/>
    <cellStyle name="Izlaz 2 3 14 9 2 3" xfId="17907" xr:uid="{00000000-0005-0000-0000-0000AF2C0000}"/>
    <cellStyle name="Izlaz 2 3 14 9 2 4" xfId="17908" xr:uid="{00000000-0005-0000-0000-0000B02C0000}"/>
    <cellStyle name="Izlaz 2 3 14 9 3" xfId="17909" xr:uid="{00000000-0005-0000-0000-0000B12C0000}"/>
    <cellStyle name="Izlaz 2 3 14 9 3 2" xfId="17910" xr:uid="{00000000-0005-0000-0000-0000B22C0000}"/>
    <cellStyle name="Izlaz 2 3 14 9 4" xfId="17911" xr:uid="{00000000-0005-0000-0000-0000B32C0000}"/>
    <cellStyle name="Izlaz 2 3 14 9 5" xfId="17912" xr:uid="{00000000-0005-0000-0000-0000B42C0000}"/>
    <cellStyle name="Izlaz 2 3 15" xfId="742" xr:uid="{00000000-0005-0000-0000-0000B52C0000}"/>
    <cellStyle name="Izlaz 2 3 15 2" xfId="5435" xr:uid="{00000000-0005-0000-0000-0000B62C0000}"/>
    <cellStyle name="Izlaz 2 3 15 2 2" xfId="17913" xr:uid="{00000000-0005-0000-0000-0000B72C0000}"/>
    <cellStyle name="Izlaz 2 3 15 2 2 2" xfId="17914" xr:uid="{00000000-0005-0000-0000-0000B82C0000}"/>
    <cellStyle name="Izlaz 2 3 15 2 3" xfId="17915" xr:uid="{00000000-0005-0000-0000-0000B92C0000}"/>
    <cellStyle name="Izlaz 2 3 15 2 4" xfId="17916" xr:uid="{00000000-0005-0000-0000-0000BA2C0000}"/>
    <cellStyle name="Izlaz 2 3 15 3" xfId="17917" xr:uid="{00000000-0005-0000-0000-0000BB2C0000}"/>
    <cellStyle name="Izlaz 2 3 15 3 2" xfId="17918" xr:uid="{00000000-0005-0000-0000-0000BC2C0000}"/>
    <cellStyle name="Izlaz 2 3 15 4" xfId="17919" xr:uid="{00000000-0005-0000-0000-0000BD2C0000}"/>
    <cellStyle name="Izlaz 2 3 15 5" xfId="17920" xr:uid="{00000000-0005-0000-0000-0000BE2C0000}"/>
    <cellStyle name="Izlaz 2 3 16" xfId="1330" xr:uid="{00000000-0005-0000-0000-0000BF2C0000}"/>
    <cellStyle name="Izlaz 2 3 16 2" xfId="6013" xr:uid="{00000000-0005-0000-0000-0000C02C0000}"/>
    <cellStyle name="Izlaz 2 3 16 2 2" xfId="17921" xr:uid="{00000000-0005-0000-0000-0000C12C0000}"/>
    <cellStyle name="Izlaz 2 3 16 2 2 2" xfId="17922" xr:uid="{00000000-0005-0000-0000-0000C22C0000}"/>
    <cellStyle name="Izlaz 2 3 16 2 3" xfId="17923" xr:uid="{00000000-0005-0000-0000-0000C32C0000}"/>
    <cellStyle name="Izlaz 2 3 16 2 4" xfId="17924" xr:uid="{00000000-0005-0000-0000-0000C42C0000}"/>
    <cellStyle name="Izlaz 2 3 16 3" xfId="17925" xr:uid="{00000000-0005-0000-0000-0000C52C0000}"/>
    <cellStyle name="Izlaz 2 3 16 3 2" xfId="17926" xr:uid="{00000000-0005-0000-0000-0000C62C0000}"/>
    <cellStyle name="Izlaz 2 3 16 4" xfId="17927" xr:uid="{00000000-0005-0000-0000-0000C72C0000}"/>
    <cellStyle name="Izlaz 2 3 16 5" xfId="17928" xr:uid="{00000000-0005-0000-0000-0000C82C0000}"/>
    <cellStyle name="Izlaz 2 3 17" xfId="1260" xr:uid="{00000000-0005-0000-0000-0000C92C0000}"/>
    <cellStyle name="Izlaz 2 3 17 2" xfId="5943" xr:uid="{00000000-0005-0000-0000-0000CA2C0000}"/>
    <cellStyle name="Izlaz 2 3 17 2 2" xfId="17929" xr:uid="{00000000-0005-0000-0000-0000CB2C0000}"/>
    <cellStyle name="Izlaz 2 3 17 2 2 2" xfId="17930" xr:uid="{00000000-0005-0000-0000-0000CC2C0000}"/>
    <cellStyle name="Izlaz 2 3 17 2 3" xfId="17931" xr:uid="{00000000-0005-0000-0000-0000CD2C0000}"/>
    <cellStyle name="Izlaz 2 3 17 2 4" xfId="17932" xr:uid="{00000000-0005-0000-0000-0000CE2C0000}"/>
    <cellStyle name="Izlaz 2 3 17 3" xfId="17933" xr:uid="{00000000-0005-0000-0000-0000CF2C0000}"/>
    <cellStyle name="Izlaz 2 3 17 3 2" xfId="17934" xr:uid="{00000000-0005-0000-0000-0000D02C0000}"/>
    <cellStyle name="Izlaz 2 3 17 4" xfId="17935" xr:uid="{00000000-0005-0000-0000-0000D12C0000}"/>
    <cellStyle name="Izlaz 2 3 17 5" xfId="17936" xr:uid="{00000000-0005-0000-0000-0000D22C0000}"/>
    <cellStyle name="Izlaz 2 3 18" xfId="1267" xr:uid="{00000000-0005-0000-0000-0000D32C0000}"/>
    <cellStyle name="Izlaz 2 3 18 2" xfId="5950" xr:uid="{00000000-0005-0000-0000-0000D42C0000}"/>
    <cellStyle name="Izlaz 2 3 18 2 2" xfId="17937" xr:uid="{00000000-0005-0000-0000-0000D52C0000}"/>
    <cellStyle name="Izlaz 2 3 18 2 2 2" xfId="17938" xr:uid="{00000000-0005-0000-0000-0000D62C0000}"/>
    <cellStyle name="Izlaz 2 3 18 2 3" xfId="17939" xr:uid="{00000000-0005-0000-0000-0000D72C0000}"/>
    <cellStyle name="Izlaz 2 3 18 2 4" xfId="17940" xr:uid="{00000000-0005-0000-0000-0000D82C0000}"/>
    <cellStyle name="Izlaz 2 3 18 3" xfId="17941" xr:uid="{00000000-0005-0000-0000-0000D92C0000}"/>
    <cellStyle name="Izlaz 2 3 18 3 2" xfId="17942" xr:uid="{00000000-0005-0000-0000-0000DA2C0000}"/>
    <cellStyle name="Izlaz 2 3 18 4" xfId="17943" xr:uid="{00000000-0005-0000-0000-0000DB2C0000}"/>
    <cellStyle name="Izlaz 2 3 18 5" xfId="17944" xr:uid="{00000000-0005-0000-0000-0000DC2C0000}"/>
    <cellStyle name="Izlaz 2 3 19" xfId="1219" xr:uid="{00000000-0005-0000-0000-0000DD2C0000}"/>
    <cellStyle name="Izlaz 2 3 19 2" xfId="5903" xr:uid="{00000000-0005-0000-0000-0000DE2C0000}"/>
    <cellStyle name="Izlaz 2 3 19 2 2" xfId="17945" xr:uid="{00000000-0005-0000-0000-0000DF2C0000}"/>
    <cellStyle name="Izlaz 2 3 19 2 2 2" xfId="17946" xr:uid="{00000000-0005-0000-0000-0000E02C0000}"/>
    <cellStyle name="Izlaz 2 3 19 2 3" xfId="17947" xr:uid="{00000000-0005-0000-0000-0000E12C0000}"/>
    <cellStyle name="Izlaz 2 3 19 2 4" xfId="17948" xr:uid="{00000000-0005-0000-0000-0000E22C0000}"/>
    <cellStyle name="Izlaz 2 3 19 3" xfId="17949" xr:uid="{00000000-0005-0000-0000-0000E32C0000}"/>
    <cellStyle name="Izlaz 2 3 19 3 2" xfId="17950" xr:uid="{00000000-0005-0000-0000-0000E42C0000}"/>
    <cellStyle name="Izlaz 2 3 19 4" xfId="17951" xr:uid="{00000000-0005-0000-0000-0000E52C0000}"/>
    <cellStyle name="Izlaz 2 3 19 5" xfId="17952" xr:uid="{00000000-0005-0000-0000-0000E62C0000}"/>
    <cellStyle name="Izlaz 2 3 2" xfId="491" xr:uid="{00000000-0005-0000-0000-0000E72C0000}"/>
    <cellStyle name="Izlaz 2 3 2 10" xfId="4124" xr:uid="{00000000-0005-0000-0000-0000E82C0000}"/>
    <cellStyle name="Izlaz 2 3 2 10 2" xfId="8796" xr:uid="{00000000-0005-0000-0000-0000E92C0000}"/>
    <cellStyle name="Izlaz 2 3 2 10 2 2" xfId="17953" xr:uid="{00000000-0005-0000-0000-0000EA2C0000}"/>
    <cellStyle name="Izlaz 2 3 2 10 2 2 2" xfId="17954" xr:uid="{00000000-0005-0000-0000-0000EB2C0000}"/>
    <cellStyle name="Izlaz 2 3 2 10 2 3" xfId="17955" xr:uid="{00000000-0005-0000-0000-0000EC2C0000}"/>
    <cellStyle name="Izlaz 2 3 2 10 2 4" xfId="17956" xr:uid="{00000000-0005-0000-0000-0000ED2C0000}"/>
    <cellStyle name="Izlaz 2 3 2 10 3" xfId="17957" xr:uid="{00000000-0005-0000-0000-0000EE2C0000}"/>
    <cellStyle name="Izlaz 2 3 2 10 3 2" xfId="17958" xr:uid="{00000000-0005-0000-0000-0000EF2C0000}"/>
    <cellStyle name="Izlaz 2 3 2 10 4" xfId="17959" xr:uid="{00000000-0005-0000-0000-0000F02C0000}"/>
    <cellStyle name="Izlaz 2 3 2 10 5" xfId="17960" xr:uid="{00000000-0005-0000-0000-0000F12C0000}"/>
    <cellStyle name="Izlaz 2 3 2 11" xfId="4552" xr:uid="{00000000-0005-0000-0000-0000F22C0000}"/>
    <cellStyle name="Izlaz 2 3 2 11 2" xfId="9150" xr:uid="{00000000-0005-0000-0000-0000F32C0000}"/>
    <cellStyle name="Izlaz 2 3 2 11 2 2" xfId="17961" xr:uid="{00000000-0005-0000-0000-0000F42C0000}"/>
    <cellStyle name="Izlaz 2 3 2 11 2 2 2" xfId="17962" xr:uid="{00000000-0005-0000-0000-0000F52C0000}"/>
    <cellStyle name="Izlaz 2 3 2 11 2 3" xfId="17963" xr:uid="{00000000-0005-0000-0000-0000F62C0000}"/>
    <cellStyle name="Izlaz 2 3 2 11 2 4" xfId="17964" xr:uid="{00000000-0005-0000-0000-0000F72C0000}"/>
    <cellStyle name="Izlaz 2 3 2 11 3" xfId="17965" xr:uid="{00000000-0005-0000-0000-0000F82C0000}"/>
    <cellStyle name="Izlaz 2 3 2 11 3 2" xfId="17966" xr:uid="{00000000-0005-0000-0000-0000F92C0000}"/>
    <cellStyle name="Izlaz 2 3 2 11 4" xfId="17967" xr:uid="{00000000-0005-0000-0000-0000FA2C0000}"/>
    <cellStyle name="Izlaz 2 3 2 11 5" xfId="17968" xr:uid="{00000000-0005-0000-0000-0000FB2C0000}"/>
    <cellStyle name="Izlaz 2 3 2 12" xfId="5242" xr:uid="{00000000-0005-0000-0000-0000FC2C0000}"/>
    <cellStyle name="Izlaz 2 3 2 12 2" xfId="17969" xr:uid="{00000000-0005-0000-0000-0000FD2C0000}"/>
    <cellStyle name="Izlaz 2 3 2 12 2 2" xfId="17970" xr:uid="{00000000-0005-0000-0000-0000FE2C0000}"/>
    <cellStyle name="Izlaz 2 3 2 12 3" xfId="17971" xr:uid="{00000000-0005-0000-0000-0000FF2C0000}"/>
    <cellStyle name="Izlaz 2 3 2 12 4" xfId="17972" xr:uid="{00000000-0005-0000-0000-0000002D0000}"/>
    <cellStyle name="Izlaz 2 3 2 13" xfId="17973" xr:uid="{00000000-0005-0000-0000-0000012D0000}"/>
    <cellStyle name="Izlaz 2 3 2 13 2" xfId="17974" xr:uid="{00000000-0005-0000-0000-0000022D0000}"/>
    <cellStyle name="Izlaz 2 3 2 14" xfId="17975" xr:uid="{00000000-0005-0000-0000-0000032D0000}"/>
    <cellStyle name="Izlaz 2 3 2 15" xfId="17976" xr:uid="{00000000-0005-0000-0000-0000042D0000}"/>
    <cellStyle name="Izlaz 2 3 2 2" xfId="875" xr:uid="{00000000-0005-0000-0000-0000052D0000}"/>
    <cellStyle name="Izlaz 2 3 2 2 2" xfId="5568" xr:uid="{00000000-0005-0000-0000-0000062D0000}"/>
    <cellStyle name="Izlaz 2 3 2 2 2 2" xfId="17977" xr:uid="{00000000-0005-0000-0000-0000072D0000}"/>
    <cellStyle name="Izlaz 2 3 2 2 2 2 2" xfId="17978" xr:uid="{00000000-0005-0000-0000-0000082D0000}"/>
    <cellStyle name="Izlaz 2 3 2 2 2 3" xfId="17979" xr:uid="{00000000-0005-0000-0000-0000092D0000}"/>
    <cellStyle name="Izlaz 2 3 2 2 2 4" xfId="17980" xr:uid="{00000000-0005-0000-0000-00000A2D0000}"/>
    <cellStyle name="Izlaz 2 3 2 2 3" xfId="17981" xr:uid="{00000000-0005-0000-0000-00000B2D0000}"/>
    <cellStyle name="Izlaz 2 3 2 2 3 2" xfId="17982" xr:uid="{00000000-0005-0000-0000-00000C2D0000}"/>
    <cellStyle name="Izlaz 2 3 2 2 4" xfId="17983" xr:uid="{00000000-0005-0000-0000-00000D2D0000}"/>
    <cellStyle name="Izlaz 2 3 2 2 5" xfId="17984" xr:uid="{00000000-0005-0000-0000-00000E2D0000}"/>
    <cellStyle name="Izlaz 2 3 2 3" xfId="1476" xr:uid="{00000000-0005-0000-0000-00000F2D0000}"/>
    <cellStyle name="Izlaz 2 3 2 3 2" xfId="6159" xr:uid="{00000000-0005-0000-0000-0000102D0000}"/>
    <cellStyle name="Izlaz 2 3 2 3 2 2" xfId="17985" xr:uid="{00000000-0005-0000-0000-0000112D0000}"/>
    <cellStyle name="Izlaz 2 3 2 3 2 2 2" xfId="17986" xr:uid="{00000000-0005-0000-0000-0000122D0000}"/>
    <cellStyle name="Izlaz 2 3 2 3 2 3" xfId="17987" xr:uid="{00000000-0005-0000-0000-0000132D0000}"/>
    <cellStyle name="Izlaz 2 3 2 3 2 4" xfId="17988" xr:uid="{00000000-0005-0000-0000-0000142D0000}"/>
    <cellStyle name="Izlaz 2 3 2 3 3" xfId="17989" xr:uid="{00000000-0005-0000-0000-0000152D0000}"/>
    <cellStyle name="Izlaz 2 3 2 3 3 2" xfId="17990" xr:uid="{00000000-0005-0000-0000-0000162D0000}"/>
    <cellStyle name="Izlaz 2 3 2 3 4" xfId="17991" xr:uid="{00000000-0005-0000-0000-0000172D0000}"/>
    <cellStyle name="Izlaz 2 3 2 3 5" xfId="17992" xr:uid="{00000000-0005-0000-0000-0000182D0000}"/>
    <cellStyle name="Izlaz 2 3 2 4" xfId="1892" xr:uid="{00000000-0005-0000-0000-0000192D0000}"/>
    <cellStyle name="Izlaz 2 3 2 4 2" xfId="6574" xr:uid="{00000000-0005-0000-0000-00001A2D0000}"/>
    <cellStyle name="Izlaz 2 3 2 4 2 2" xfId="17993" xr:uid="{00000000-0005-0000-0000-00001B2D0000}"/>
    <cellStyle name="Izlaz 2 3 2 4 2 2 2" xfId="17994" xr:uid="{00000000-0005-0000-0000-00001C2D0000}"/>
    <cellStyle name="Izlaz 2 3 2 4 2 3" xfId="17995" xr:uid="{00000000-0005-0000-0000-00001D2D0000}"/>
    <cellStyle name="Izlaz 2 3 2 4 2 4" xfId="17996" xr:uid="{00000000-0005-0000-0000-00001E2D0000}"/>
    <cellStyle name="Izlaz 2 3 2 4 3" xfId="17997" xr:uid="{00000000-0005-0000-0000-00001F2D0000}"/>
    <cellStyle name="Izlaz 2 3 2 4 3 2" xfId="17998" xr:uid="{00000000-0005-0000-0000-0000202D0000}"/>
    <cellStyle name="Izlaz 2 3 2 4 4" xfId="17999" xr:uid="{00000000-0005-0000-0000-0000212D0000}"/>
    <cellStyle name="Izlaz 2 3 2 4 5" xfId="18000" xr:uid="{00000000-0005-0000-0000-0000222D0000}"/>
    <cellStyle name="Izlaz 2 3 2 5" xfId="2294" xr:uid="{00000000-0005-0000-0000-0000232D0000}"/>
    <cellStyle name="Izlaz 2 3 2 5 2" xfId="6973" xr:uid="{00000000-0005-0000-0000-0000242D0000}"/>
    <cellStyle name="Izlaz 2 3 2 5 2 2" xfId="18001" xr:uid="{00000000-0005-0000-0000-0000252D0000}"/>
    <cellStyle name="Izlaz 2 3 2 5 2 2 2" xfId="18002" xr:uid="{00000000-0005-0000-0000-0000262D0000}"/>
    <cellStyle name="Izlaz 2 3 2 5 2 3" xfId="18003" xr:uid="{00000000-0005-0000-0000-0000272D0000}"/>
    <cellStyle name="Izlaz 2 3 2 5 2 4" xfId="18004" xr:uid="{00000000-0005-0000-0000-0000282D0000}"/>
    <cellStyle name="Izlaz 2 3 2 5 3" xfId="18005" xr:uid="{00000000-0005-0000-0000-0000292D0000}"/>
    <cellStyle name="Izlaz 2 3 2 5 3 2" xfId="18006" xr:uid="{00000000-0005-0000-0000-00002A2D0000}"/>
    <cellStyle name="Izlaz 2 3 2 5 4" xfId="18007" xr:uid="{00000000-0005-0000-0000-00002B2D0000}"/>
    <cellStyle name="Izlaz 2 3 2 5 5" xfId="18008" xr:uid="{00000000-0005-0000-0000-00002C2D0000}"/>
    <cellStyle name="Izlaz 2 3 2 6" xfId="2704" xr:uid="{00000000-0005-0000-0000-00002D2D0000}"/>
    <cellStyle name="Izlaz 2 3 2 6 2" xfId="7382" xr:uid="{00000000-0005-0000-0000-00002E2D0000}"/>
    <cellStyle name="Izlaz 2 3 2 6 2 2" xfId="18009" xr:uid="{00000000-0005-0000-0000-00002F2D0000}"/>
    <cellStyle name="Izlaz 2 3 2 6 2 2 2" xfId="18010" xr:uid="{00000000-0005-0000-0000-0000302D0000}"/>
    <cellStyle name="Izlaz 2 3 2 6 2 3" xfId="18011" xr:uid="{00000000-0005-0000-0000-0000312D0000}"/>
    <cellStyle name="Izlaz 2 3 2 6 2 4" xfId="18012" xr:uid="{00000000-0005-0000-0000-0000322D0000}"/>
    <cellStyle name="Izlaz 2 3 2 6 3" xfId="18013" xr:uid="{00000000-0005-0000-0000-0000332D0000}"/>
    <cellStyle name="Izlaz 2 3 2 6 3 2" xfId="18014" xr:uid="{00000000-0005-0000-0000-0000342D0000}"/>
    <cellStyle name="Izlaz 2 3 2 6 4" xfId="18015" xr:uid="{00000000-0005-0000-0000-0000352D0000}"/>
    <cellStyle name="Izlaz 2 3 2 6 5" xfId="18016" xr:uid="{00000000-0005-0000-0000-0000362D0000}"/>
    <cellStyle name="Izlaz 2 3 2 7" xfId="2875" xr:uid="{00000000-0005-0000-0000-0000372D0000}"/>
    <cellStyle name="Izlaz 2 3 2 7 2" xfId="7552" xr:uid="{00000000-0005-0000-0000-0000382D0000}"/>
    <cellStyle name="Izlaz 2 3 2 7 2 2" xfId="18017" xr:uid="{00000000-0005-0000-0000-0000392D0000}"/>
    <cellStyle name="Izlaz 2 3 2 7 2 2 2" xfId="18018" xr:uid="{00000000-0005-0000-0000-00003A2D0000}"/>
    <cellStyle name="Izlaz 2 3 2 7 2 3" xfId="18019" xr:uid="{00000000-0005-0000-0000-00003B2D0000}"/>
    <cellStyle name="Izlaz 2 3 2 7 2 4" xfId="18020" xr:uid="{00000000-0005-0000-0000-00003C2D0000}"/>
    <cellStyle name="Izlaz 2 3 2 7 3" xfId="18021" xr:uid="{00000000-0005-0000-0000-00003D2D0000}"/>
    <cellStyle name="Izlaz 2 3 2 7 3 2" xfId="18022" xr:uid="{00000000-0005-0000-0000-00003E2D0000}"/>
    <cellStyle name="Izlaz 2 3 2 7 4" xfId="18023" xr:uid="{00000000-0005-0000-0000-00003F2D0000}"/>
    <cellStyle name="Izlaz 2 3 2 7 5" xfId="18024" xr:uid="{00000000-0005-0000-0000-0000402D0000}"/>
    <cellStyle name="Izlaz 2 3 2 8" xfId="3268" xr:uid="{00000000-0005-0000-0000-0000412D0000}"/>
    <cellStyle name="Izlaz 2 3 2 8 2" xfId="7944" xr:uid="{00000000-0005-0000-0000-0000422D0000}"/>
    <cellStyle name="Izlaz 2 3 2 8 2 2" xfId="18025" xr:uid="{00000000-0005-0000-0000-0000432D0000}"/>
    <cellStyle name="Izlaz 2 3 2 8 2 2 2" xfId="18026" xr:uid="{00000000-0005-0000-0000-0000442D0000}"/>
    <cellStyle name="Izlaz 2 3 2 8 2 3" xfId="18027" xr:uid="{00000000-0005-0000-0000-0000452D0000}"/>
    <cellStyle name="Izlaz 2 3 2 8 2 4" xfId="18028" xr:uid="{00000000-0005-0000-0000-0000462D0000}"/>
    <cellStyle name="Izlaz 2 3 2 8 3" xfId="18029" xr:uid="{00000000-0005-0000-0000-0000472D0000}"/>
    <cellStyle name="Izlaz 2 3 2 8 3 2" xfId="18030" xr:uid="{00000000-0005-0000-0000-0000482D0000}"/>
    <cellStyle name="Izlaz 2 3 2 8 4" xfId="18031" xr:uid="{00000000-0005-0000-0000-0000492D0000}"/>
    <cellStyle name="Izlaz 2 3 2 8 5" xfId="18032" xr:uid="{00000000-0005-0000-0000-00004A2D0000}"/>
    <cellStyle name="Izlaz 2 3 2 9" xfId="3716" xr:uid="{00000000-0005-0000-0000-00004B2D0000}"/>
    <cellStyle name="Izlaz 2 3 2 9 2" xfId="8388" xr:uid="{00000000-0005-0000-0000-00004C2D0000}"/>
    <cellStyle name="Izlaz 2 3 2 9 2 2" xfId="18033" xr:uid="{00000000-0005-0000-0000-00004D2D0000}"/>
    <cellStyle name="Izlaz 2 3 2 9 2 2 2" xfId="18034" xr:uid="{00000000-0005-0000-0000-00004E2D0000}"/>
    <cellStyle name="Izlaz 2 3 2 9 2 3" xfId="18035" xr:uid="{00000000-0005-0000-0000-00004F2D0000}"/>
    <cellStyle name="Izlaz 2 3 2 9 2 4" xfId="18036" xr:uid="{00000000-0005-0000-0000-0000502D0000}"/>
    <cellStyle name="Izlaz 2 3 2 9 3" xfId="18037" xr:uid="{00000000-0005-0000-0000-0000512D0000}"/>
    <cellStyle name="Izlaz 2 3 2 9 3 2" xfId="18038" xr:uid="{00000000-0005-0000-0000-0000522D0000}"/>
    <cellStyle name="Izlaz 2 3 2 9 4" xfId="18039" xr:uid="{00000000-0005-0000-0000-0000532D0000}"/>
    <cellStyle name="Izlaz 2 3 2 9 5" xfId="18040" xr:uid="{00000000-0005-0000-0000-0000542D0000}"/>
    <cellStyle name="Izlaz 2 3 20" xfId="2741" xr:uid="{00000000-0005-0000-0000-0000552D0000}"/>
    <cellStyle name="Izlaz 2 3 20 2" xfId="7419" xr:uid="{00000000-0005-0000-0000-0000562D0000}"/>
    <cellStyle name="Izlaz 2 3 20 2 2" xfId="18041" xr:uid="{00000000-0005-0000-0000-0000572D0000}"/>
    <cellStyle name="Izlaz 2 3 20 2 2 2" xfId="18042" xr:uid="{00000000-0005-0000-0000-0000582D0000}"/>
    <cellStyle name="Izlaz 2 3 20 2 3" xfId="18043" xr:uid="{00000000-0005-0000-0000-0000592D0000}"/>
    <cellStyle name="Izlaz 2 3 20 2 4" xfId="18044" xr:uid="{00000000-0005-0000-0000-00005A2D0000}"/>
    <cellStyle name="Izlaz 2 3 20 3" xfId="18045" xr:uid="{00000000-0005-0000-0000-00005B2D0000}"/>
    <cellStyle name="Izlaz 2 3 20 3 2" xfId="18046" xr:uid="{00000000-0005-0000-0000-00005C2D0000}"/>
    <cellStyle name="Izlaz 2 3 20 4" xfId="18047" xr:uid="{00000000-0005-0000-0000-00005D2D0000}"/>
    <cellStyle name="Izlaz 2 3 20 5" xfId="18048" xr:uid="{00000000-0005-0000-0000-00005E2D0000}"/>
    <cellStyle name="Izlaz 2 3 21" xfId="3583" xr:uid="{00000000-0005-0000-0000-00005F2D0000}"/>
    <cellStyle name="Izlaz 2 3 21 2" xfId="8255" xr:uid="{00000000-0005-0000-0000-0000602D0000}"/>
    <cellStyle name="Izlaz 2 3 21 2 2" xfId="18049" xr:uid="{00000000-0005-0000-0000-0000612D0000}"/>
    <cellStyle name="Izlaz 2 3 21 2 2 2" xfId="18050" xr:uid="{00000000-0005-0000-0000-0000622D0000}"/>
    <cellStyle name="Izlaz 2 3 21 2 3" xfId="18051" xr:uid="{00000000-0005-0000-0000-0000632D0000}"/>
    <cellStyle name="Izlaz 2 3 21 2 4" xfId="18052" xr:uid="{00000000-0005-0000-0000-0000642D0000}"/>
    <cellStyle name="Izlaz 2 3 21 3" xfId="18053" xr:uid="{00000000-0005-0000-0000-0000652D0000}"/>
    <cellStyle name="Izlaz 2 3 21 3 2" xfId="18054" xr:uid="{00000000-0005-0000-0000-0000662D0000}"/>
    <cellStyle name="Izlaz 2 3 21 4" xfId="18055" xr:uid="{00000000-0005-0000-0000-0000672D0000}"/>
    <cellStyle name="Izlaz 2 3 21 5" xfId="18056" xr:uid="{00000000-0005-0000-0000-0000682D0000}"/>
    <cellStyle name="Izlaz 2 3 22" xfId="3567" xr:uid="{00000000-0005-0000-0000-0000692D0000}"/>
    <cellStyle name="Izlaz 2 3 22 2" xfId="8241" xr:uid="{00000000-0005-0000-0000-00006A2D0000}"/>
    <cellStyle name="Izlaz 2 3 22 2 2" xfId="18057" xr:uid="{00000000-0005-0000-0000-00006B2D0000}"/>
    <cellStyle name="Izlaz 2 3 22 2 2 2" xfId="18058" xr:uid="{00000000-0005-0000-0000-00006C2D0000}"/>
    <cellStyle name="Izlaz 2 3 22 2 3" xfId="18059" xr:uid="{00000000-0005-0000-0000-00006D2D0000}"/>
    <cellStyle name="Izlaz 2 3 22 2 4" xfId="18060" xr:uid="{00000000-0005-0000-0000-00006E2D0000}"/>
    <cellStyle name="Izlaz 2 3 22 3" xfId="18061" xr:uid="{00000000-0005-0000-0000-00006F2D0000}"/>
    <cellStyle name="Izlaz 2 3 22 3 2" xfId="18062" xr:uid="{00000000-0005-0000-0000-0000702D0000}"/>
    <cellStyle name="Izlaz 2 3 22 4" xfId="18063" xr:uid="{00000000-0005-0000-0000-0000712D0000}"/>
    <cellStyle name="Izlaz 2 3 22 5" xfId="18064" xr:uid="{00000000-0005-0000-0000-0000722D0000}"/>
    <cellStyle name="Izlaz 2 3 23" xfId="4419" xr:uid="{00000000-0005-0000-0000-0000732D0000}"/>
    <cellStyle name="Izlaz 2 3 23 2" xfId="9088" xr:uid="{00000000-0005-0000-0000-0000742D0000}"/>
    <cellStyle name="Izlaz 2 3 23 2 2" xfId="18065" xr:uid="{00000000-0005-0000-0000-0000752D0000}"/>
    <cellStyle name="Izlaz 2 3 23 2 2 2" xfId="18066" xr:uid="{00000000-0005-0000-0000-0000762D0000}"/>
    <cellStyle name="Izlaz 2 3 23 2 3" xfId="18067" xr:uid="{00000000-0005-0000-0000-0000772D0000}"/>
    <cellStyle name="Izlaz 2 3 23 2 4" xfId="18068" xr:uid="{00000000-0005-0000-0000-0000782D0000}"/>
    <cellStyle name="Izlaz 2 3 23 3" xfId="18069" xr:uid="{00000000-0005-0000-0000-0000792D0000}"/>
    <cellStyle name="Izlaz 2 3 23 3 2" xfId="18070" xr:uid="{00000000-0005-0000-0000-00007A2D0000}"/>
    <cellStyle name="Izlaz 2 3 23 4" xfId="18071" xr:uid="{00000000-0005-0000-0000-00007B2D0000}"/>
    <cellStyle name="Izlaz 2 3 23 5" xfId="18072" xr:uid="{00000000-0005-0000-0000-00007C2D0000}"/>
    <cellStyle name="Izlaz 2 3 24" xfId="5050" xr:uid="{00000000-0005-0000-0000-00007D2D0000}"/>
    <cellStyle name="Izlaz 2 3 24 2" xfId="18073" xr:uid="{00000000-0005-0000-0000-00007E2D0000}"/>
    <cellStyle name="Izlaz 2 3 24 2 2" xfId="18074" xr:uid="{00000000-0005-0000-0000-00007F2D0000}"/>
    <cellStyle name="Izlaz 2 3 24 3" xfId="18075" xr:uid="{00000000-0005-0000-0000-0000802D0000}"/>
    <cellStyle name="Izlaz 2 3 24 4" xfId="18076" xr:uid="{00000000-0005-0000-0000-0000812D0000}"/>
    <cellStyle name="Izlaz 2 3 25" xfId="18077" xr:uid="{00000000-0005-0000-0000-0000822D0000}"/>
    <cellStyle name="Izlaz 2 3 25 2" xfId="18078" xr:uid="{00000000-0005-0000-0000-0000832D0000}"/>
    <cellStyle name="Izlaz 2 3 26" xfId="18079" xr:uid="{00000000-0005-0000-0000-0000842D0000}"/>
    <cellStyle name="Izlaz 2 3 27" xfId="18080" xr:uid="{00000000-0005-0000-0000-0000852D0000}"/>
    <cellStyle name="Izlaz 2 3 3" xfId="354" xr:uid="{00000000-0005-0000-0000-0000862D0000}"/>
    <cellStyle name="Izlaz 2 3 3 10" xfId="4125" xr:uid="{00000000-0005-0000-0000-0000872D0000}"/>
    <cellStyle name="Izlaz 2 3 3 10 2" xfId="8797" xr:uid="{00000000-0005-0000-0000-0000882D0000}"/>
    <cellStyle name="Izlaz 2 3 3 10 2 2" xfId="18081" xr:uid="{00000000-0005-0000-0000-0000892D0000}"/>
    <cellStyle name="Izlaz 2 3 3 10 2 2 2" xfId="18082" xr:uid="{00000000-0005-0000-0000-00008A2D0000}"/>
    <cellStyle name="Izlaz 2 3 3 10 2 3" xfId="18083" xr:uid="{00000000-0005-0000-0000-00008B2D0000}"/>
    <cellStyle name="Izlaz 2 3 3 10 2 4" xfId="18084" xr:uid="{00000000-0005-0000-0000-00008C2D0000}"/>
    <cellStyle name="Izlaz 2 3 3 10 3" xfId="18085" xr:uid="{00000000-0005-0000-0000-00008D2D0000}"/>
    <cellStyle name="Izlaz 2 3 3 10 3 2" xfId="18086" xr:uid="{00000000-0005-0000-0000-00008E2D0000}"/>
    <cellStyle name="Izlaz 2 3 3 10 4" xfId="18087" xr:uid="{00000000-0005-0000-0000-00008F2D0000}"/>
    <cellStyle name="Izlaz 2 3 3 10 5" xfId="18088" xr:uid="{00000000-0005-0000-0000-0000902D0000}"/>
    <cellStyle name="Izlaz 2 3 3 11" xfId="4553" xr:uid="{00000000-0005-0000-0000-0000912D0000}"/>
    <cellStyle name="Izlaz 2 3 3 11 2" xfId="9151" xr:uid="{00000000-0005-0000-0000-0000922D0000}"/>
    <cellStyle name="Izlaz 2 3 3 11 2 2" xfId="18089" xr:uid="{00000000-0005-0000-0000-0000932D0000}"/>
    <cellStyle name="Izlaz 2 3 3 11 2 2 2" xfId="18090" xr:uid="{00000000-0005-0000-0000-0000942D0000}"/>
    <cellStyle name="Izlaz 2 3 3 11 2 3" xfId="18091" xr:uid="{00000000-0005-0000-0000-0000952D0000}"/>
    <cellStyle name="Izlaz 2 3 3 11 2 4" xfId="18092" xr:uid="{00000000-0005-0000-0000-0000962D0000}"/>
    <cellStyle name="Izlaz 2 3 3 11 3" xfId="18093" xr:uid="{00000000-0005-0000-0000-0000972D0000}"/>
    <cellStyle name="Izlaz 2 3 3 11 3 2" xfId="18094" xr:uid="{00000000-0005-0000-0000-0000982D0000}"/>
    <cellStyle name="Izlaz 2 3 3 11 4" xfId="18095" xr:uid="{00000000-0005-0000-0000-0000992D0000}"/>
    <cellStyle name="Izlaz 2 3 3 11 5" xfId="18096" xr:uid="{00000000-0005-0000-0000-00009A2D0000}"/>
    <cellStyle name="Izlaz 2 3 3 12" xfId="5133" xr:uid="{00000000-0005-0000-0000-00009B2D0000}"/>
    <cellStyle name="Izlaz 2 3 3 12 2" xfId="18097" xr:uid="{00000000-0005-0000-0000-00009C2D0000}"/>
    <cellStyle name="Izlaz 2 3 3 12 2 2" xfId="18098" xr:uid="{00000000-0005-0000-0000-00009D2D0000}"/>
    <cellStyle name="Izlaz 2 3 3 12 3" xfId="18099" xr:uid="{00000000-0005-0000-0000-00009E2D0000}"/>
    <cellStyle name="Izlaz 2 3 3 12 4" xfId="18100" xr:uid="{00000000-0005-0000-0000-00009F2D0000}"/>
    <cellStyle name="Izlaz 2 3 3 13" xfId="18101" xr:uid="{00000000-0005-0000-0000-0000A02D0000}"/>
    <cellStyle name="Izlaz 2 3 3 13 2" xfId="18102" xr:uid="{00000000-0005-0000-0000-0000A12D0000}"/>
    <cellStyle name="Izlaz 2 3 3 14" xfId="18103" xr:uid="{00000000-0005-0000-0000-0000A22D0000}"/>
    <cellStyle name="Izlaz 2 3 3 15" xfId="18104" xr:uid="{00000000-0005-0000-0000-0000A32D0000}"/>
    <cellStyle name="Izlaz 2 3 3 2" xfId="876" xr:uid="{00000000-0005-0000-0000-0000A42D0000}"/>
    <cellStyle name="Izlaz 2 3 3 2 2" xfId="5569" xr:uid="{00000000-0005-0000-0000-0000A52D0000}"/>
    <cellStyle name="Izlaz 2 3 3 2 2 2" xfId="18105" xr:uid="{00000000-0005-0000-0000-0000A62D0000}"/>
    <cellStyle name="Izlaz 2 3 3 2 2 2 2" xfId="18106" xr:uid="{00000000-0005-0000-0000-0000A72D0000}"/>
    <cellStyle name="Izlaz 2 3 3 2 2 3" xfId="18107" xr:uid="{00000000-0005-0000-0000-0000A82D0000}"/>
    <cellStyle name="Izlaz 2 3 3 2 2 4" xfId="18108" xr:uid="{00000000-0005-0000-0000-0000A92D0000}"/>
    <cellStyle name="Izlaz 2 3 3 2 3" xfId="18109" xr:uid="{00000000-0005-0000-0000-0000AA2D0000}"/>
    <cellStyle name="Izlaz 2 3 3 2 3 2" xfId="18110" xr:uid="{00000000-0005-0000-0000-0000AB2D0000}"/>
    <cellStyle name="Izlaz 2 3 3 2 4" xfId="18111" xr:uid="{00000000-0005-0000-0000-0000AC2D0000}"/>
    <cellStyle name="Izlaz 2 3 3 2 5" xfId="18112" xr:uid="{00000000-0005-0000-0000-0000AD2D0000}"/>
    <cellStyle name="Izlaz 2 3 3 3" xfId="1477" xr:uid="{00000000-0005-0000-0000-0000AE2D0000}"/>
    <cellStyle name="Izlaz 2 3 3 3 2" xfId="6160" xr:uid="{00000000-0005-0000-0000-0000AF2D0000}"/>
    <cellStyle name="Izlaz 2 3 3 3 2 2" xfId="18113" xr:uid="{00000000-0005-0000-0000-0000B02D0000}"/>
    <cellStyle name="Izlaz 2 3 3 3 2 2 2" xfId="18114" xr:uid="{00000000-0005-0000-0000-0000B12D0000}"/>
    <cellStyle name="Izlaz 2 3 3 3 2 3" xfId="18115" xr:uid="{00000000-0005-0000-0000-0000B22D0000}"/>
    <cellStyle name="Izlaz 2 3 3 3 2 4" xfId="18116" xr:uid="{00000000-0005-0000-0000-0000B32D0000}"/>
    <cellStyle name="Izlaz 2 3 3 3 3" xfId="18117" xr:uid="{00000000-0005-0000-0000-0000B42D0000}"/>
    <cellStyle name="Izlaz 2 3 3 3 3 2" xfId="18118" xr:uid="{00000000-0005-0000-0000-0000B52D0000}"/>
    <cellStyle name="Izlaz 2 3 3 3 4" xfId="18119" xr:uid="{00000000-0005-0000-0000-0000B62D0000}"/>
    <cellStyle name="Izlaz 2 3 3 3 5" xfId="18120" xr:uid="{00000000-0005-0000-0000-0000B72D0000}"/>
    <cellStyle name="Izlaz 2 3 3 4" xfId="1893" xr:uid="{00000000-0005-0000-0000-0000B82D0000}"/>
    <cellStyle name="Izlaz 2 3 3 4 2" xfId="6575" xr:uid="{00000000-0005-0000-0000-0000B92D0000}"/>
    <cellStyle name="Izlaz 2 3 3 4 2 2" xfId="18121" xr:uid="{00000000-0005-0000-0000-0000BA2D0000}"/>
    <cellStyle name="Izlaz 2 3 3 4 2 2 2" xfId="18122" xr:uid="{00000000-0005-0000-0000-0000BB2D0000}"/>
    <cellStyle name="Izlaz 2 3 3 4 2 3" xfId="18123" xr:uid="{00000000-0005-0000-0000-0000BC2D0000}"/>
    <cellStyle name="Izlaz 2 3 3 4 2 4" xfId="18124" xr:uid="{00000000-0005-0000-0000-0000BD2D0000}"/>
    <cellStyle name="Izlaz 2 3 3 4 3" xfId="18125" xr:uid="{00000000-0005-0000-0000-0000BE2D0000}"/>
    <cellStyle name="Izlaz 2 3 3 4 3 2" xfId="18126" xr:uid="{00000000-0005-0000-0000-0000BF2D0000}"/>
    <cellStyle name="Izlaz 2 3 3 4 4" xfId="18127" xr:uid="{00000000-0005-0000-0000-0000C02D0000}"/>
    <cellStyle name="Izlaz 2 3 3 4 5" xfId="18128" xr:uid="{00000000-0005-0000-0000-0000C12D0000}"/>
    <cellStyle name="Izlaz 2 3 3 5" xfId="2295" xr:uid="{00000000-0005-0000-0000-0000C22D0000}"/>
    <cellStyle name="Izlaz 2 3 3 5 2" xfId="6974" xr:uid="{00000000-0005-0000-0000-0000C32D0000}"/>
    <cellStyle name="Izlaz 2 3 3 5 2 2" xfId="18129" xr:uid="{00000000-0005-0000-0000-0000C42D0000}"/>
    <cellStyle name="Izlaz 2 3 3 5 2 2 2" xfId="18130" xr:uid="{00000000-0005-0000-0000-0000C52D0000}"/>
    <cellStyle name="Izlaz 2 3 3 5 2 3" xfId="18131" xr:uid="{00000000-0005-0000-0000-0000C62D0000}"/>
    <cellStyle name="Izlaz 2 3 3 5 2 4" xfId="18132" xr:uid="{00000000-0005-0000-0000-0000C72D0000}"/>
    <cellStyle name="Izlaz 2 3 3 5 3" xfId="18133" xr:uid="{00000000-0005-0000-0000-0000C82D0000}"/>
    <cellStyle name="Izlaz 2 3 3 5 3 2" xfId="18134" xr:uid="{00000000-0005-0000-0000-0000C92D0000}"/>
    <cellStyle name="Izlaz 2 3 3 5 4" xfId="18135" xr:uid="{00000000-0005-0000-0000-0000CA2D0000}"/>
    <cellStyle name="Izlaz 2 3 3 5 5" xfId="18136" xr:uid="{00000000-0005-0000-0000-0000CB2D0000}"/>
    <cellStyle name="Izlaz 2 3 3 6" xfId="2705" xr:uid="{00000000-0005-0000-0000-0000CC2D0000}"/>
    <cellStyle name="Izlaz 2 3 3 6 2" xfId="7383" xr:uid="{00000000-0005-0000-0000-0000CD2D0000}"/>
    <cellStyle name="Izlaz 2 3 3 6 2 2" xfId="18137" xr:uid="{00000000-0005-0000-0000-0000CE2D0000}"/>
    <cellStyle name="Izlaz 2 3 3 6 2 2 2" xfId="18138" xr:uid="{00000000-0005-0000-0000-0000CF2D0000}"/>
    <cellStyle name="Izlaz 2 3 3 6 2 3" xfId="18139" xr:uid="{00000000-0005-0000-0000-0000D02D0000}"/>
    <cellStyle name="Izlaz 2 3 3 6 2 4" xfId="18140" xr:uid="{00000000-0005-0000-0000-0000D12D0000}"/>
    <cellStyle name="Izlaz 2 3 3 6 3" xfId="18141" xr:uid="{00000000-0005-0000-0000-0000D22D0000}"/>
    <cellStyle name="Izlaz 2 3 3 6 3 2" xfId="18142" xr:uid="{00000000-0005-0000-0000-0000D32D0000}"/>
    <cellStyle name="Izlaz 2 3 3 6 4" xfId="18143" xr:uid="{00000000-0005-0000-0000-0000D42D0000}"/>
    <cellStyle name="Izlaz 2 3 3 6 5" xfId="18144" xr:uid="{00000000-0005-0000-0000-0000D52D0000}"/>
    <cellStyle name="Izlaz 2 3 3 7" xfId="2876" xr:uid="{00000000-0005-0000-0000-0000D62D0000}"/>
    <cellStyle name="Izlaz 2 3 3 7 2" xfId="7553" xr:uid="{00000000-0005-0000-0000-0000D72D0000}"/>
    <cellStyle name="Izlaz 2 3 3 7 2 2" xfId="18145" xr:uid="{00000000-0005-0000-0000-0000D82D0000}"/>
    <cellStyle name="Izlaz 2 3 3 7 2 2 2" xfId="18146" xr:uid="{00000000-0005-0000-0000-0000D92D0000}"/>
    <cellStyle name="Izlaz 2 3 3 7 2 3" xfId="18147" xr:uid="{00000000-0005-0000-0000-0000DA2D0000}"/>
    <cellStyle name="Izlaz 2 3 3 7 2 4" xfId="18148" xr:uid="{00000000-0005-0000-0000-0000DB2D0000}"/>
    <cellStyle name="Izlaz 2 3 3 7 3" xfId="18149" xr:uid="{00000000-0005-0000-0000-0000DC2D0000}"/>
    <cellStyle name="Izlaz 2 3 3 7 3 2" xfId="18150" xr:uid="{00000000-0005-0000-0000-0000DD2D0000}"/>
    <cellStyle name="Izlaz 2 3 3 7 4" xfId="18151" xr:uid="{00000000-0005-0000-0000-0000DE2D0000}"/>
    <cellStyle name="Izlaz 2 3 3 7 5" xfId="18152" xr:uid="{00000000-0005-0000-0000-0000DF2D0000}"/>
    <cellStyle name="Izlaz 2 3 3 8" xfId="3269" xr:uid="{00000000-0005-0000-0000-0000E02D0000}"/>
    <cellStyle name="Izlaz 2 3 3 8 2" xfId="7945" xr:uid="{00000000-0005-0000-0000-0000E12D0000}"/>
    <cellStyle name="Izlaz 2 3 3 8 2 2" xfId="18153" xr:uid="{00000000-0005-0000-0000-0000E22D0000}"/>
    <cellStyle name="Izlaz 2 3 3 8 2 2 2" xfId="18154" xr:uid="{00000000-0005-0000-0000-0000E32D0000}"/>
    <cellStyle name="Izlaz 2 3 3 8 2 3" xfId="18155" xr:uid="{00000000-0005-0000-0000-0000E42D0000}"/>
    <cellStyle name="Izlaz 2 3 3 8 2 4" xfId="18156" xr:uid="{00000000-0005-0000-0000-0000E52D0000}"/>
    <cellStyle name="Izlaz 2 3 3 8 3" xfId="18157" xr:uid="{00000000-0005-0000-0000-0000E62D0000}"/>
    <cellStyle name="Izlaz 2 3 3 8 3 2" xfId="18158" xr:uid="{00000000-0005-0000-0000-0000E72D0000}"/>
    <cellStyle name="Izlaz 2 3 3 8 4" xfId="18159" xr:uid="{00000000-0005-0000-0000-0000E82D0000}"/>
    <cellStyle name="Izlaz 2 3 3 8 5" xfId="18160" xr:uid="{00000000-0005-0000-0000-0000E92D0000}"/>
    <cellStyle name="Izlaz 2 3 3 9" xfId="3717" xr:uid="{00000000-0005-0000-0000-0000EA2D0000}"/>
    <cellStyle name="Izlaz 2 3 3 9 2" xfId="8389" xr:uid="{00000000-0005-0000-0000-0000EB2D0000}"/>
    <cellStyle name="Izlaz 2 3 3 9 2 2" xfId="18161" xr:uid="{00000000-0005-0000-0000-0000EC2D0000}"/>
    <cellStyle name="Izlaz 2 3 3 9 2 2 2" xfId="18162" xr:uid="{00000000-0005-0000-0000-0000ED2D0000}"/>
    <cellStyle name="Izlaz 2 3 3 9 2 3" xfId="18163" xr:uid="{00000000-0005-0000-0000-0000EE2D0000}"/>
    <cellStyle name="Izlaz 2 3 3 9 2 4" xfId="18164" xr:uid="{00000000-0005-0000-0000-0000EF2D0000}"/>
    <cellStyle name="Izlaz 2 3 3 9 3" xfId="18165" xr:uid="{00000000-0005-0000-0000-0000F02D0000}"/>
    <cellStyle name="Izlaz 2 3 3 9 3 2" xfId="18166" xr:uid="{00000000-0005-0000-0000-0000F12D0000}"/>
    <cellStyle name="Izlaz 2 3 3 9 4" xfId="18167" xr:uid="{00000000-0005-0000-0000-0000F22D0000}"/>
    <cellStyle name="Izlaz 2 3 3 9 5" xfId="18168" xr:uid="{00000000-0005-0000-0000-0000F32D0000}"/>
    <cellStyle name="Izlaz 2 3 4" xfId="484" xr:uid="{00000000-0005-0000-0000-0000F42D0000}"/>
    <cellStyle name="Izlaz 2 3 4 10" xfId="4126" xr:uid="{00000000-0005-0000-0000-0000F52D0000}"/>
    <cellStyle name="Izlaz 2 3 4 10 2" xfId="8798" xr:uid="{00000000-0005-0000-0000-0000F62D0000}"/>
    <cellStyle name="Izlaz 2 3 4 10 2 2" xfId="18169" xr:uid="{00000000-0005-0000-0000-0000F72D0000}"/>
    <cellStyle name="Izlaz 2 3 4 10 2 2 2" xfId="18170" xr:uid="{00000000-0005-0000-0000-0000F82D0000}"/>
    <cellStyle name="Izlaz 2 3 4 10 2 3" xfId="18171" xr:uid="{00000000-0005-0000-0000-0000F92D0000}"/>
    <cellStyle name="Izlaz 2 3 4 10 2 4" xfId="18172" xr:uid="{00000000-0005-0000-0000-0000FA2D0000}"/>
    <cellStyle name="Izlaz 2 3 4 10 3" xfId="18173" xr:uid="{00000000-0005-0000-0000-0000FB2D0000}"/>
    <cellStyle name="Izlaz 2 3 4 10 3 2" xfId="18174" xr:uid="{00000000-0005-0000-0000-0000FC2D0000}"/>
    <cellStyle name="Izlaz 2 3 4 10 4" xfId="18175" xr:uid="{00000000-0005-0000-0000-0000FD2D0000}"/>
    <cellStyle name="Izlaz 2 3 4 10 5" xfId="18176" xr:uid="{00000000-0005-0000-0000-0000FE2D0000}"/>
    <cellStyle name="Izlaz 2 3 4 11" xfId="4554" xr:uid="{00000000-0005-0000-0000-0000FF2D0000}"/>
    <cellStyle name="Izlaz 2 3 4 11 2" xfId="9152" xr:uid="{00000000-0005-0000-0000-0000002E0000}"/>
    <cellStyle name="Izlaz 2 3 4 11 2 2" xfId="18177" xr:uid="{00000000-0005-0000-0000-0000012E0000}"/>
    <cellStyle name="Izlaz 2 3 4 11 2 2 2" xfId="18178" xr:uid="{00000000-0005-0000-0000-0000022E0000}"/>
    <cellStyle name="Izlaz 2 3 4 11 2 3" xfId="18179" xr:uid="{00000000-0005-0000-0000-0000032E0000}"/>
    <cellStyle name="Izlaz 2 3 4 11 2 4" xfId="18180" xr:uid="{00000000-0005-0000-0000-0000042E0000}"/>
    <cellStyle name="Izlaz 2 3 4 11 3" xfId="18181" xr:uid="{00000000-0005-0000-0000-0000052E0000}"/>
    <cellStyle name="Izlaz 2 3 4 11 3 2" xfId="18182" xr:uid="{00000000-0005-0000-0000-0000062E0000}"/>
    <cellStyle name="Izlaz 2 3 4 11 4" xfId="18183" xr:uid="{00000000-0005-0000-0000-0000072E0000}"/>
    <cellStyle name="Izlaz 2 3 4 11 5" xfId="18184" xr:uid="{00000000-0005-0000-0000-0000082E0000}"/>
    <cellStyle name="Izlaz 2 3 4 12" xfId="5238" xr:uid="{00000000-0005-0000-0000-0000092E0000}"/>
    <cellStyle name="Izlaz 2 3 4 12 2" xfId="18185" xr:uid="{00000000-0005-0000-0000-00000A2E0000}"/>
    <cellStyle name="Izlaz 2 3 4 12 2 2" xfId="18186" xr:uid="{00000000-0005-0000-0000-00000B2E0000}"/>
    <cellStyle name="Izlaz 2 3 4 12 3" xfId="18187" xr:uid="{00000000-0005-0000-0000-00000C2E0000}"/>
    <cellStyle name="Izlaz 2 3 4 12 4" xfId="18188" xr:uid="{00000000-0005-0000-0000-00000D2E0000}"/>
    <cellStyle name="Izlaz 2 3 4 13" xfId="18189" xr:uid="{00000000-0005-0000-0000-00000E2E0000}"/>
    <cellStyle name="Izlaz 2 3 4 13 2" xfId="18190" xr:uid="{00000000-0005-0000-0000-00000F2E0000}"/>
    <cellStyle name="Izlaz 2 3 4 14" xfId="18191" xr:uid="{00000000-0005-0000-0000-0000102E0000}"/>
    <cellStyle name="Izlaz 2 3 4 15" xfId="18192" xr:uid="{00000000-0005-0000-0000-0000112E0000}"/>
    <cellStyle name="Izlaz 2 3 4 2" xfId="877" xr:uid="{00000000-0005-0000-0000-0000122E0000}"/>
    <cellStyle name="Izlaz 2 3 4 2 2" xfId="5570" xr:uid="{00000000-0005-0000-0000-0000132E0000}"/>
    <cellStyle name="Izlaz 2 3 4 2 2 2" xfId="18193" xr:uid="{00000000-0005-0000-0000-0000142E0000}"/>
    <cellStyle name="Izlaz 2 3 4 2 2 2 2" xfId="18194" xr:uid="{00000000-0005-0000-0000-0000152E0000}"/>
    <cellStyle name="Izlaz 2 3 4 2 2 3" xfId="18195" xr:uid="{00000000-0005-0000-0000-0000162E0000}"/>
    <cellStyle name="Izlaz 2 3 4 2 2 4" xfId="18196" xr:uid="{00000000-0005-0000-0000-0000172E0000}"/>
    <cellStyle name="Izlaz 2 3 4 2 3" xfId="18197" xr:uid="{00000000-0005-0000-0000-0000182E0000}"/>
    <cellStyle name="Izlaz 2 3 4 2 3 2" xfId="18198" xr:uid="{00000000-0005-0000-0000-0000192E0000}"/>
    <cellStyle name="Izlaz 2 3 4 2 4" xfId="18199" xr:uid="{00000000-0005-0000-0000-00001A2E0000}"/>
    <cellStyle name="Izlaz 2 3 4 2 5" xfId="18200" xr:uid="{00000000-0005-0000-0000-00001B2E0000}"/>
    <cellStyle name="Izlaz 2 3 4 3" xfId="1478" xr:uid="{00000000-0005-0000-0000-00001C2E0000}"/>
    <cellStyle name="Izlaz 2 3 4 3 2" xfId="6161" xr:uid="{00000000-0005-0000-0000-00001D2E0000}"/>
    <cellStyle name="Izlaz 2 3 4 3 2 2" xfId="18201" xr:uid="{00000000-0005-0000-0000-00001E2E0000}"/>
    <cellStyle name="Izlaz 2 3 4 3 2 2 2" xfId="18202" xr:uid="{00000000-0005-0000-0000-00001F2E0000}"/>
    <cellStyle name="Izlaz 2 3 4 3 2 3" xfId="18203" xr:uid="{00000000-0005-0000-0000-0000202E0000}"/>
    <cellStyle name="Izlaz 2 3 4 3 2 4" xfId="18204" xr:uid="{00000000-0005-0000-0000-0000212E0000}"/>
    <cellStyle name="Izlaz 2 3 4 3 3" xfId="18205" xr:uid="{00000000-0005-0000-0000-0000222E0000}"/>
    <cellStyle name="Izlaz 2 3 4 3 3 2" xfId="18206" xr:uid="{00000000-0005-0000-0000-0000232E0000}"/>
    <cellStyle name="Izlaz 2 3 4 3 4" xfId="18207" xr:uid="{00000000-0005-0000-0000-0000242E0000}"/>
    <cellStyle name="Izlaz 2 3 4 3 5" xfId="18208" xr:uid="{00000000-0005-0000-0000-0000252E0000}"/>
    <cellStyle name="Izlaz 2 3 4 4" xfId="1894" xr:uid="{00000000-0005-0000-0000-0000262E0000}"/>
    <cellStyle name="Izlaz 2 3 4 4 2" xfId="6576" xr:uid="{00000000-0005-0000-0000-0000272E0000}"/>
    <cellStyle name="Izlaz 2 3 4 4 2 2" xfId="18209" xr:uid="{00000000-0005-0000-0000-0000282E0000}"/>
    <cellStyle name="Izlaz 2 3 4 4 2 2 2" xfId="18210" xr:uid="{00000000-0005-0000-0000-0000292E0000}"/>
    <cellStyle name="Izlaz 2 3 4 4 2 3" xfId="18211" xr:uid="{00000000-0005-0000-0000-00002A2E0000}"/>
    <cellStyle name="Izlaz 2 3 4 4 2 4" xfId="18212" xr:uid="{00000000-0005-0000-0000-00002B2E0000}"/>
    <cellStyle name="Izlaz 2 3 4 4 3" xfId="18213" xr:uid="{00000000-0005-0000-0000-00002C2E0000}"/>
    <cellStyle name="Izlaz 2 3 4 4 3 2" xfId="18214" xr:uid="{00000000-0005-0000-0000-00002D2E0000}"/>
    <cellStyle name="Izlaz 2 3 4 4 4" xfId="18215" xr:uid="{00000000-0005-0000-0000-00002E2E0000}"/>
    <cellStyle name="Izlaz 2 3 4 4 5" xfId="18216" xr:uid="{00000000-0005-0000-0000-00002F2E0000}"/>
    <cellStyle name="Izlaz 2 3 4 5" xfId="2296" xr:uid="{00000000-0005-0000-0000-0000302E0000}"/>
    <cellStyle name="Izlaz 2 3 4 5 2" xfId="6975" xr:uid="{00000000-0005-0000-0000-0000312E0000}"/>
    <cellStyle name="Izlaz 2 3 4 5 2 2" xfId="18217" xr:uid="{00000000-0005-0000-0000-0000322E0000}"/>
    <cellStyle name="Izlaz 2 3 4 5 2 2 2" xfId="18218" xr:uid="{00000000-0005-0000-0000-0000332E0000}"/>
    <cellStyle name="Izlaz 2 3 4 5 2 3" xfId="18219" xr:uid="{00000000-0005-0000-0000-0000342E0000}"/>
    <cellStyle name="Izlaz 2 3 4 5 2 4" xfId="18220" xr:uid="{00000000-0005-0000-0000-0000352E0000}"/>
    <cellStyle name="Izlaz 2 3 4 5 3" xfId="18221" xr:uid="{00000000-0005-0000-0000-0000362E0000}"/>
    <cellStyle name="Izlaz 2 3 4 5 3 2" xfId="18222" xr:uid="{00000000-0005-0000-0000-0000372E0000}"/>
    <cellStyle name="Izlaz 2 3 4 5 4" xfId="18223" xr:uid="{00000000-0005-0000-0000-0000382E0000}"/>
    <cellStyle name="Izlaz 2 3 4 5 5" xfId="18224" xr:uid="{00000000-0005-0000-0000-0000392E0000}"/>
    <cellStyle name="Izlaz 2 3 4 6" xfId="2706" xr:uid="{00000000-0005-0000-0000-00003A2E0000}"/>
    <cellStyle name="Izlaz 2 3 4 6 2" xfId="7384" xr:uid="{00000000-0005-0000-0000-00003B2E0000}"/>
    <cellStyle name="Izlaz 2 3 4 6 2 2" xfId="18225" xr:uid="{00000000-0005-0000-0000-00003C2E0000}"/>
    <cellStyle name="Izlaz 2 3 4 6 2 2 2" xfId="18226" xr:uid="{00000000-0005-0000-0000-00003D2E0000}"/>
    <cellStyle name="Izlaz 2 3 4 6 2 3" xfId="18227" xr:uid="{00000000-0005-0000-0000-00003E2E0000}"/>
    <cellStyle name="Izlaz 2 3 4 6 2 4" xfId="18228" xr:uid="{00000000-0005-0000-0000-00003F2E0000}"/>
    <cellStyle name="Izlaz 2 3 4 6 3" xfId="18229" xr:uid="{00000000-0005-0000-0000-0000402E0000}"/>
    <cellStyle name="Izlaz 2 3 4 6 3 2" xfId="18230" xr:uid="{00000000-0005-0000-0000-0000412E0000}"/>
    <cellStyle name="Izlaz 2 3 4 6 4" xfId="18231" xr:uid="{00000000-0005-0000-0000-0000422E0000}"/>
    <cellStyle name="Izlaz 2 3 4 6 5" xfId="18232" xr:uid="{00000000-0005-0000-0000-0000432E0000}"/>
    <cellStyle name="Izlaz 2 3 4 7" xfId="2877" xr:uid="{00000000-0005-0000-0000-0000442E0000}"/>
    <cellStyle name="Izlaz 2 3 4 7 2" xfId="7554" xr:uid="{00000000-0005-0000-0000-0000452E0000}"/>
    <cellStyle name="Izlaz 2 3 4 7 2 2" xfId="18233" xr:uid="{00000000-0005-0000-0000-0000462E0000}"/>
    <cellStyle name="Izlaz 2 3 4 7 2 2 2" xfId="18234" xr:uid="{00000000-0005-0000-0000-0000472E0000}"/>
    <cellStyle name="Izlaz 2 3 4 7 2 3" xfId="18235" xr:uid="{00000000-0005-0000-0000-0000482E0000}"/>
    <cellStyle name="Izlaz 2 3 4 7 2 4" xfId="18236" xr:uid="{00000000-0005-0000-0000-0000492E0000}"/>
    <cellStyle name="Izlaz 2 3 4 7 3" xfId="18237" xr:uid="{00000000-0005-0000-0000-00004A2E0000}"/>
    <cellStyle name="Izlaz 2 3 4 7 3 2" xfId="18238" xr:uid="{00000000-0005-0000-0000-00004B2E0000}"/>
    <cellStyle name="Izlaz 2 3 4 7 4" xfId="18239" xr:uid="{00000000-0005-0000-0000-00004C2E0000}"/>
    <cellStyle name="Izlaz 2 3 4 7 5" xfId="18240" xr:uid="{00000000-0005-0000-0000-00004D2E0000}"/>
    <cellStyle name="Izlaz 2 3 4 8" xfId="3270" xr:uid="{00000000-0005-0000-0000-00004E2E0000}"/>
    <cellStyle name="Izlaz 2 3 4 8 2" xfId="7946" xr:uid="{00000000-0005-0000-0000-00004F2E0000}"/>
    <cellStyle name="Izlaz 2 3 4 8 2 2" xfId="18241" xr:uid="{00000000-0005-0000-0000-0000502E0000}"/>
    <cellStyle name="Izlaz 2 3 4 8 2 2 2" xfId="18242" xr:uid="{00000000-0005-0000-0000-0000512E0000}"/>
    <cellStyle name="Izlaz 2 3 4 8 2 3" xfId="18243" xr:uid="{00000000-0005-0000-0000-0000522E0000}"/>
    <cellStyle name="Izlaz 2 3 4 8 2 4" xfId="18244" xr:uid="{00000000-0005-0000-0000-0000532E0000}"/>
    <cellStyle name="Izlaz 2 3 4 8 3" xfId="18245" xr:uid="{00000000-0005-0000-0000-0000542E0000}"/>
    <cellStyle name="Izlaz 2 3 4 8 3 2" xfId="18246" xr:uid="{00000000-0005-0000-0000-0000552E0000}"/>
    <cellStyle name="Izlaz 2 3 4 8 4" xfId="18247" xr:uid="{00000000-0005-0000-0000-0000562E0000}"/>
    <cellStyle name="Izlaz 2 3 4 8 5" xfId="18248" xr:uid="{00000000-0005-0000-0000-0000572E0000}"/>
    <cellStyle name="Izlaz 2 3 4 9" xfId="3718" xr:uid="{00000000-0005-0000-0000-0000582E0000}"/>
    <cellStyle name="Izlaz 2 3 4 9 2" xfId="8390" xr:uid="{00000000-0005-0000-0000-0000592E0000}"/>
    <cellStyle name="Izlaz 2 3 4 9 2 2" xfId="18249" xr:uid="{00000000-0005-0000-0000-00005A2E0000}"/>
    <cellStyle name="Izlaz 2 3 4 9 2 2 2" xfId="18250" xr:uid="{00000000-0005-0000-0000-00005B2E0000}"/>
    <cellStyle name="Izlaz 2 3 4 9 2 3" xfId="18251" xr:uid="{00000000-0005-0000-0000-00005C2E0000}"/>
    <cellStyle name="Izlaz 2 3 4 9 2 4" xfId="18252" xr:uid="{00000000-0005-0000-0000-00005D2E0000}"/>
    <cellStyle name="Izlaz 2 3 4 9 3" xfId="18253" xr:uid="{00000000-0005-0000-0000-00005E2E0000}"/>
    <cellStyle name="Izlaz 2 3 4 9 3 2" xfId="18254" xr:uid="{00000000-0005-0000-0000-00005F2E0000}"/>
    <cellStyle name="Izlaz 2 3 4 9 4" xfId="18255" xr:uid="{00000000-0005-0000-0000-0000602E0000}"/>
    <cellStyle name="Izlaz 2 3 4 9 5" xfId="18256" xr:uid="{00000000-0005-0000-0000-0000612E0000}"/>
    <cellStyle name="Izlaz 2 3 5" xfId="404" xr:uid="{00000000-0005-0000-0000-0000622E0000}"/>
    <cellStyle name="Izlaz 2 3 5 10" xfId="4127" xr:uid="{00000000-0005-0000-0000-0000632E0000}"/>
    <cellStyle name="Izlaz 2 3 5 10 2" xfId="8799" xr:uid="{00000000-0005-0000-0000-0000642E0000}"/>
    <cellStyle name="Izlaz 2 3 5 10 2 2" xfId="18257" xr:uid="{00000000-0005-0000-0000-0000652E0000}"/>
    <cellStyle name="Izlaz 2 3 5 10 2 2 2" xfId="18258" xr:uid="{00000000-0005-0000-0000-0000662E0000}"/>
    <cellStyle name="Izlaz 2 3 5 10 2 3" xfId="18259" xr:uid="{00000000-0005-0000-0000-0000672E0000}"/>
    <cellStyle name="Izlaz 2 3 5 10 2 4" xfId="18260" xr:uid="{00000000-0005-0000-0000-0000682E0000}"/>
    <cellStyle name="Izlaz 2 3 5 10 3" xfId="18261" xr:uid="{00000000-0005-0000-0000-0000692E0000}"/>
    <cellStyle name="Izlaz 2 3 5 10 3 2" xfId="18262" xr:uid="{00000000-0005-0000-0000-00006A2E0000}"/>
    <cellStyle name="Izlaz 2 3 5 10 4" xfId="18263" xr:uid="{00000000-0005-0000-0000-00006B2E0000}"/>
    <cellStyle name="Izlaz 2 3 5 10 5" xfId="18264" xr:uid="{00000000-0005-0000-0000-00006C2E0000}"/>
    <cellStyle name="Izlaz 2 3 5 11" xfId="4555" xr:uid="{00000000-0005-0000-0000-00006D2E0000}"/>
    <cellStyle name="Izlaz 2 3 5 11 2" xfId="9153" xr:uid="{00000000-0005-0000-0000-00006E2E0000}"/>
    <cellStyle name="Izlaz 2 3 5 11 2 2" xfId="18265" xr:uid="{00000000-0005-0000-0000-00006F2E0000}"/>
    <cellStyle name="Izlaz 2 3 5 11 2 2 2" xfId="18266" xr:uid="{00000000-0005-0000-0000-0000702E0000}"/>
    <cellStyle name="Izlaz 2 3 5 11 2 3" xfId="18267" xr:uid="{00000000-0005-0000-0000-0000712E0000}"/>
    <cellStyle name="Izlaz 2 3 5 11 2 4" xfId="18268" xr:uid="{00000000-0005-0000-0000-0000722E0000}"/>
    <cellStyle name="Izlaz 2 3 5 11 3" xfId="18269" xr:uid="{00000000-0005-0000-0000-0000732E0000}"/>
    <cellStyle name="Izlaz 2 3 5 11 3 2" xfId="18270" xr:uid="{00000000-0005-0000-0000-0000742E0000}"/>
    <cellStyle name="Izlaz 2 3 5 11 4" xfId="18271" xr:uid="{00000000-0005-0000-0000-0000752E0000}"/>
    <cellStyle name="Izlaz 2 3 5 11 5" xfId="18272" xr:uid="{00000000-0005-0000-0000-0000762E0000}"/>
    <cellStyle name="Izlaz 2 3 5 12" xfId="5173" xr:uid="{00000000-0005-0000-0000-0000772E0000}"/>
    <cellStyle name="Izlaz 2 3 5 12 2" xfId="18273" xr:uid="{00000000-0005-0000-0000-0000782E0000}"/>
    <cellStyle name="Izlaz 2 3 5 12 2 2" xfId="18274" xr:uid="{00000000-0005-0000-0000-0000792E0000}"/>
    <cellStyle name="Izlaz 2 3 5 12 3" xfId="18275" xr:uid="{00000000-0005-0000-0000-00007A2E0000}"/>
    <cellStyle name="Izlaz 2 3 5 12 4" xfId="18276" xr:uid="{00000000-0005-0000-0000-00007B2E0000}"/>
    <cellStyle name="Izlaz 2 3 5 13" xfId="18277" xr:uid="{00000000-0005-0000-0000-00007C2E0000}"/>
    <cellStyle name="Izlaz 2 3 5 13 2" xfId="18278" xr:uid="{00000000-0005-0000-0000-00007D2E0000}"/>
    <cellStyle name="Izlaz 2 3 5 14" xfId="18279" xr:uid="{00000000-0005-0000-0000-00007E2E0000}"/>
    <cellStyle name="Izlaz 2 3 5 15" xfId="18280" xr:uid="{00000000-0005-0000-0000-00007F2E0000}"/>
    <cellStyle name="Izlaz 2 3 5 2" xfId="878" xr:uid="{00000000-0005-0000-0000-0000802E0000}"/>
    <cellStyle name="Izlaz 2 3 5 2 2" xfId="5571" xr:uid="{00000000-0005-0000-0000-0000812E0000}"/>
    <cellStyle name="Izlaz 2 3 5 2 2 2" xfId="18281" xr:uid="{00000000-0005-0000-0000-0000822E0000}"/>
    <cellStyle name="Izlaz 2 3 5 2 2 2 2" xfId="18282" xr:uid="{00000000-0005-0000-0000-0000832E0000}"/>
    <cellStyle name="Izlaz 2 3 5 2 2 3" xfId="18283" xr:uid="{00000000-0005-0000-0000-0000842E0000}"/>
    <cellStyle name="Izlaz 2 3 5 2 2 4" xfId="18284" xr:uid="{00000000-0005-0000-0000-0000852E0000}"/>
    <cellStyle name="Izlaz 2 3 5 2 3" xfId="18285" xr:uid="{00000000-0005-0000-0000-0000862E0000}"/>
    <cellStyle name="Izlaz 2 3 5 2 3 2" xfId="18286" xr:uid="{00000000-0005-0000-0000-0000872E0000}"/>
    <cellStyle name="Izlaz 2 3 5 2 4" xfId="18287" xr:uid="{00000000-0005-0000-0000-0000882E0000}"/>
    <cellStyle name="Izlaz 2 3 5 2 5" xfId="18288" xr:uid="{00000000-0005-0000-0000-0000892E0000}"/>
    <cellStyle name="Izlaz 2 3 5 3" xfId="1479" xr:uid="{00000000-0005-0000-0000-00008A2E0000}"/>
    <cellStyle name="Izlaz 2 3 5 3 2" xfId="6162" xr:uid="{00000000-0005-0000-0000-00008B2E0000}"/>
    <cellStyle name="Izlaz 2 3 5 3 2 2" xfId="18289" xr:uid="{00000000-0005-0000-0000-00008C2E0000}"/>
    <cellStyle name="Izlaz 2 3 5 3 2 2 2" xfId="18290" xr:uid="{00000000-0005-0000-0000-00008D2E0000}"/>
    <cellStyle name="Izlaz 2 3 5 3 2 3" xfId="18291" xr:uid="{00000000-0005-0000-0000-00008E2E0000}"/>
    <cellStyle name="Izlaz 2 3 5 3 2 4" xfId="18292" xr:uid="{00000000-0005-0000-0000-00008F2E0000}"/>
    <cellStyle name="Izlaz 2 3 5 3 3" xfId="18293" xr:uid="{00000000-0005-0000-0000-0000902E0000}"/>
    <cellStyle name="Izlaz 2 3 5 3 3 2" xfId="18294" xr:uid="{00000000-0005-0000-0000-0000912E0000}"/>
    <cellStyle name="Izlaz 2 3 5 3 4" xfId="18295" xr:uid="{00000000-0005-0000-0000-0000922E0000}"/>
    <cellStyle name="Izlaz 2 3 5 3 5" xfId="18296" xr:uid="{00000000-0005-0000-0000-0000932E0000}"/>
    <cellStyle name="Izlaz 2 3 5 4" xfId="1895" xr:uid="{00000000-0005-0000-0000-0000942E0000}"/>
    <cellStyle name="Izlaz 2 3 5 4 2" xfId="6577" xr:uid="{00000000-0005-0000-0000-0000952E0000}"/>
    <cellStyle name="Izlaz 2 3 5 4 2 2" xfId="18297" xr:uid="{00000000-0005-0000-0000-0000962E0000}"/>
    <cellStyle name="Izlaz 2 3 5 4 2 2 2" xfId="18298" xr:uid="{00000000-0005-0000-0000-0000972E0000}"/>
    <cellStyle name="Izlaz 2 3 5 4 2 3" xfId="18299" xr:uid="{00000000-0005-0000-0000-0000982E0000}"/>
    <cellStyle name="Izlaz 2 3 5 4 2 4" xfId="18300" xr:uid="{00000000-0005-0000-0000-0000992E0000}"/>
    <cellStyle name="Izlaz 2 3 5 4 3" xfId="18301" xr:uid="{00000000-0005-0000-0000-00009A2E0000}"/>
    <cellStyle name="Izlaz 2 3 5 4 3 2" xfId="18302" xr:uid="{00000000-0005-0000-0000-00009B2E0000}"/>
    <cellStyle name="Izlaz 2 3 5 4 4" xfId="18303" xr:uid="{00000000-0005-0000-0000-00009C2E0000}"/>
    <cellStyle name="Izlaz 2 3 5 4 5" xfId="18304" xr:uid="{00000000-0005-0000-0000-00009D2E0000}"/>
    <cellStyle name="Izlaz 2 3 5 5" xfId="2297" xr:uid="{00000000-0005-0000-0000-00009E2E0000}"/>
    <cellStyle name="Izlaz 2 3 5 5 2" xfId="6976" xr:uid="{00000000-0005-0000-0000-00009F2E0000}"/>
    <cellStyle name="Izlaz 2 3 5 5 2 2" xfId="18305" xr:uid="{00000000-0005-0000-0000-0000A02E0000}"/>
    <cellStyle name="Izlaz 2 3 5 5 2 2 2" xfId="18306" xr:uid="{00000000-0005-0000-0000-0000A12E0000}"/>
    <cellStyle name="Izlaz 2 3 5 5 2 3" xfId="18307" xr:uid="{00000000-0005-0000-0000-0000A22E0000}"/>
    <cellStyle name="Izlaz 2 3 5 5 2 4" xfId="18308" xr:uid="{00000000-0005-0000-0000-0000A32E0000}"/>
    <cellStyle name="Izlaz 2 3 5 5 3" xfId="18309" xr:uid="{00000000-0005-0000-0000-0000A42E0000}"/>
    <cellStyle name="Izlaz 2 3 5 5 3 2" xfId="18310" xr:uid="{00000000-0005-0000-0000-0000A52E0000}"/>
    <cellStyle name="Izlaz 2 3 5 5 4" xfId="18311" xr:uid="{00000000-0005-0000-0000-0000A62E0000}"/>
    <cellStyle name="Izlaz 2 3 5 5 5" xfId="18312" xr:uid="{00000000-0005-0000-0000-0000A72E0000}"/>
    <cellStyle name="Izlaz 2 3 5 6" xfId="2707" xr:uid="{00000000-0005-0000-0000-0000A82E0000}"/>
    <cellStyle name="Izlaz 2 3 5 6 2" xfId="7385" xr:uid="{00000000-0005-0000-0000-0000A92E0000}"/>
    <cellStyle name="Izlaz 2 3 5 6 2 2" xfId="18313" xr:uid="{00000000-0005-0000-0000-0000AA2E0000}"/>
    <cellStyle name="Izlaz 2 3 5 6 2 2 2" xfId="18314" xr:uid="{00000000-0005-0000-0000-0000AB2E0000}"/>
    <cellStyle name="Izlaz 2 3 5 6 2 3" xfId="18315" xr:uid="{00000000-0005-0000-0000-0000AC2E0000}"/>
    <cellStyle name="Izlaz 2 3 5 6 2 4" xfId="18316" xr:uid="{00000000-0005-0000-0000-0000AD2E0000}"/>
    <cellStyle name="Izlaz 2 3 5 6 3" xfId="18317" xr:uid="{00000000-0005-0000-0000-0000AE2E0000}"/>
    <cellStyle name="Izlaz 2 3 5 6 3 2" xfId="18318" xr:uid="{00000000-0005-0000-0000-0000AF2E0000}"/>
    <cellStyle name="Izlaz 2 3 5 6 4" xfId="18319" xr:uid="{00000000-0005-0000-0000-0000B02E0000}"/>
    <cellStyle name="Izlaz 2 3 5 6 5" xfId="18320" xr:uid="{00000000-0005-0000-0000-0000B12E0000}"/>
    <cellStyle name="Izlaz 2 3 5 7" xfId="2878" xr:uid="{00000000-0005-0000-0000-0000B22E0000}"/>
    <cellStyle name="Izlaz 2 3 5 7 2" xfId="7555" xr:uid="{00000000-0005-0000-0000-0000B32E0000}"/>
    <cellStyle name="Izlaz 2 3 5 7 2 2" xfId="18321" xr:uid="{00000000-0005-0000-0000-0000B42E0000}"/>
    <cellStyle name="Izlaz 2 3 5 7 2 2 2" xfId="18322" xr:uid="{00000000-0005-0000-0000-0000B52E0000}"/>
    <cellStyle name="Izlaz 2 3 5 7 2 3" xfId="18323" xr:uid="{00000000-0005-0000-0000-0000B62E0000}"/>
    <cellStyle name="Izlaz 2 3 5 7 2 4" xfId="18324" xr:uid="{00000000-0005-0000-0000-0000B72E0000}"/>
    <cellStyle name="Izlaz 2 3 5 7 3" xfId="18325" xr:uid="{00000000-0005-0000-0000-0000B82E0000}"/>
    <cellStyle name="Izlaz 2 3 5 7 3 2" xfId="18326" xr:uid="{00000000-0005-0000-0000-0000B92E0000}"/>
    <cellStyle name="Izlaz 2 3 5 7 4" xfId="18327" xr:uid="{00000000-0005-0000-0000-0000BA2E0000}"/>
    <cellStyle name="Izlaz 2 3 5 7 5" xfId="18328" xr:uid="{00000000-0005-0000-0000-0000BB2E0000}"/>
    <cellStyle name="Izlaz 2 3 5 8" xfId="3271" xr:uid="{00000000-0005-0000-0000-0000BC2E0000}"/>
    <cellStyle name="Izlaz 2 3 5 8 2" xfId="7947" xr:uid="{00000000-0005-0000-0000-0000BD2E0000}"/>
    <cellStyle name="Izlaz 2 3 5 8 2 2" xfId="18329" xr:uid="{00000000-0005-0000-0000-0000BE2E0000}"/>
    <cellStyle name="Izlaz 2 3 5 8 2 2 2" xfId="18330" xr:uid="{00000000-0005-0000-0000-0000BF2E0000}"/>
    <cellStyle name="Izlaz 2 3 5 8 2 3" xfId="18331" xr:uid="{00000000-0005-0000-0000-0000C02E0000}"/>
    <cellStyle name="Izlaz 2 3 5 8 2 4" xfId="18332" xr:uid="{00000000-0005-0000-0000-0000C12E0000}"/>
    <cellStyle name="Izlaz 2 3 5 8 3" xfId="18333" xr:uid="{00000000-0005-0000-0000-0000C22E0000}"/>
    <cellStyle name="Izlaz 2 3 5 8 3 2" xfId="18334" xr:uid="{00000000-0005-0000-0000-0000C32E0000}"/>
    <cellStyle name="Izlaz 2 3 5 8 4" xfId="18335" xr:uid="{00000000-0005-0000-0000-0000C42E0000}"/>
    <cellStyle name="Izlaz 2 3 5 8 5" xfId="18336" xr:uid="{00000000-0005-0000-0000-0000C52E0000}"/>
    <cellStyle name="Izlaz 2 3 5 9" xfId="3719" xr:uid="{00000000-0005-0000-0000-0000C62E0000}"/>
    <cellStyle name="Izlaz 2 3 5 9 2" xfId="8391" xr:uid="{00000000-0005-0000-0000-0000C72E0000}"/>
    <cellStyle name="Izlaz 2 3 5 9 2 2" xfId="18337" xr:uid="{00000000-0005-0000-0000-0000C82E0000}"/>
    <cellStyle name="Izlaz 2 3 5 9 2 2 2" xfId="18338" xr:uid="{00000000-0005-0000-0000-0000C92E0000}"/>
    <cellStyle name="Izlaz 2 3 5 9 2 3" xfId="18339" xr:uid="{00000000-0005-0000-0000-0000CA2E0000}"/>
    <cellStyle name="Izlaz 2 3 5 9 2 4" xfId="18340" xr:uid="{00000000-0005-0000-0000-0000CB2E0000}"/>
    <cellStyle name="Izlaz 2 3 5 9 3" xfId="18341" xr:uid="{00000000-0005-0000-0000-0000CC2E0000}"/>
    <cellStyle name="Izlaz 2 3 5 9 3 2" xfId="18342" xr:uid="{00000000-0005-0000-0000-0000CD2E0000}"/>
    <cellStyle name="Izlaz 2 3 5 9 4" xfId="18343" xr:uid="{00000000-0005-0000-0000-0000CE2E0000}"/>
    <cellStyle name="Izlaz 2 3 5 9 5" xfId="18344" xr:uid="{00000000-0005-0000-0000-0000CF2E0000}"/>
    <cellStyle name="Izlaz 2 3 6" xfId="532" xr:uid="{00000000-0005-0000-0000-0000D02E0000}"/>
    <cellStyle name="Izlaz 2 3 6 10" xfId="4128" xr:uid="{00000000-0005-0000-0000-0000D12E0000}"/>
    <cellStyle name="Izlaz 2 3 6 10 2" xfId="8800" xr:uid="{00000000-0005-0000-0000-0000D22E0000}"/>
    <cellStyle name="Izlaz 2 3 6 10 2 2" xfId="18345" xr:uid="{00000000-0005-0000-0000-0000D32E0000}"/>
    <cellStyle name="Izlaz 2 3 6 10 2 2 2" xfId="18346" xr:uid="{00000000-0005-0000-0000-0000D42E0000}"/>
    <cellStyle name="Izlaz 2 3 6 10 2 3" xfId="18347" xr:uid="{00000000-0005-0000-0000-0000D52E0000}"/>
    <cellStyle name="Izlaz 2 3 6 10 2 4" xfId="18348" xr:uid="{00000000-0005-0000-0000-0000D62E0000}"/>
    <cellStyle name="Izlaz 2 3 6 10 3" xfId="18349" xr:uid="{00000000-0005-0000-0000-0000D72E0000}"/>
    <cellStyle name="Izlaz 2 3 6 10 3 2" xfId="18350" xr:uid="{00000000-0005-0000-0000-0000D82E0000}"/>
    <cellStyle name="Izlaz 2 3 6 10 4" xfId="18351" xr:uid="{00000000-0005-0000-0000-0000D92E0000}"/>
    <cellStyle name="Izlaz 2 3 6 10 5" xfId="18352" xr:uid="{00000000-0005-0000-0000-0000DA2E0000}"/>
    <cellStyle name="Izlaz 2 3 6 11" xfId="4556" xr:uid="{00000000-0005-0000-0000-0000DB2E0000}"/>
    <cellStyle name="Izlaz 2 3 6 11 2" xfId="9154" xr:uid="{00000000-0005-0000-0000-0000DC2E0000}"/>
    <cellStyle name="Izlaz 2 3 6 11 2 2" xfId="18353" xr:uid="{00000000-0005-0000-0000-0000DD2E0000}"/>
    <cellStyle name="Izlaz 2 3 6 11 2 2 2" xfId="18354" xr:uid="{00000000-0005-0000-0000-0000DE2E0000}"/>
    <cellStyle name="Izlaz 2 3 6 11 2 3" xfId="18355" xr:uid="{00000000-0005-0000-0000-0000DF2E0000}"/>
    <cellStyle name="Izlaz 2 3 6 11 2 4" xfId="18356" xr:uid="{00000000-0005-0000-0000-0000E02E0000}"/>
    <cellStyle name="Izlaz 2 3 6 11 3" xfId="18357" xr:uid="{00000000-0005-0000-0000-0000E12E0000}"/>
    <cellStyle name="Izlaz 2 3 6 11 3 2" xfId="18358" xr:uid="{00000000-0005-0000-0000-0000E22E0000}"/>
    <cellStyle name="Izlaz 2 3 6 11 4" xfId="18359" xr:uid="{00000000-0005-0000-0000-0000E32E0000}"/>
    <cellStyle name="Izlaz 2 3 6 11 5" xfId="18360" xr:uid="{00000000-0005-0000-0000-0000E42E0000}"/>
    <cellStyle name="Izlaz 2 3 6 12" xfId="5276" xr:uid="{00000000-0005-0000-0000-0000E52E0000}"/>
    <cellStyle name="Izlaz 2 3 6 12 2" xfId="18361" xr:uid="{00000000-0005-0000-0000-0000E62E0000}"/>
    <cellStyle name="Izlaz 2 3 6 12 2 2" xfId="18362" xr:uid="{00000000-0005-0000-0000-0000E72E0000}"/>
    <cellStyle name="Izlaz 2 3 6 12 3" xfId="18363" xr:uid="{00000000-0005-0000-0000-0000E82E0000}"/>
    <cellStyle name="Izlaz 2 3 6 12 4" xfId="18364" xr:uid="{00000000-0005-0000-0000-0000E92E0000}"/>
    <cellStyle name="Izlaz 2 3 6 13" xfId="18365" xr:uid="{00000000-0005-0000-0000-0000EA2E0000}"/>
    <cellStyle name="Izlaz 2 3 6 13 2" xfId="18366" xr:uid="{00000000-0005-0000-0000-0000EB2E0000}"/>
    <cellStyle name="Izlaz 2 3 6 14" xfId="18367" xr:uid="{00000000-0005-0000-0000-0000EC2E0000}"/>
    <cellStyle name="Izlaz 2 3 6 15" xfId="18368" xr:uid="{00000000-0005-0000-0000-0000ED2E0000}"/>
    <cellStyle name="Izlaz 2 3 6 2" xfId="879" xr:uid="{00000000-0005-0000-0000-0000EE2E0000}"/>
    <cellStyle name="Izlaz 2 3 6 2 2" xfId="5572" xr:uid="{00000000-0005-0000-0000-0000EF2E0000}"/>
    <cellStyle name="Izlaz 2 3 6 2 2 2" xfId="18369" xr:uid="{00000000-0005-0000-0000-0000F02E0000}"/>
    <cellStyle name="Izlaz 2 3 6 2 2 2 2" xfId="18370" xr:uid="{00000000-0005-0000-0000-0000F12E0000}"/>
    <cellStyle name="Izlaz 2 3 6 2 2 3" xfId="18371" xr:uid="{00000000-0005-0000-0000-0000F22E0000}"/>
    <cellStyle name="Izlaz 2 3 6 2 2 4" xfId="18372" xr:uid="{00000000-0005-0000-0000-0000F32E0000}"/>
    <cellStyle name="Izlaz 2 3 6 2 3" xfId="18373" xr:uid="{00000000-0005-0000-0000-0000F42E0000}"/>
    <cellStyle name="Izlaz 2 3 6 2 3 2" xfId="18374" xr:uid="{00000000-0005-0000-0000-0000F52E0000}"/>
    <cellStyle name="Izlaz 2 3 6 2 4" xfId="18375" xr:uid="{00000000-0005-0000-0000-0000F62E0000}"/>
    <cellStyle name="Izlaz 2 3 6 2 5" xfId="18376" xr:uid="{00000000-0005-0000-0000-0000F72E0000}"/>
    <cellStyle name="Izlaz 2 3 6 3" xfId="1480" xr:uid="{00000000-0005-0000-0000-0000F82E0000}"/>
    <cellStyle name="Izlaz 2 3 6 3 2" xfId="6163" xr:uid="{00000000-0005-0000-0000-0000F92E0000}"/>
    <cellStyle name="Izlaz 2 3 6 3 2 2" xfId="18377" xr:uid="{00000000-0005-0000-0000-0000FA2E0000}"/>
    <cellStyle name="Izlaz 2 3 6 3 2 2 2" xfId="18378" xr:uid="{00000000-0005-0000-0000-0000FB2E0000}"/>
    <cellStyle name="Izlaz 2 3 6 3 2 3" xfId="18379" xr:uid="{00000000-0005-0000-0000-0000FC2E0000}"/>
    <cellStyle name="Izlaz 2 3 6 3 2 4" xfId="18380" xr:uid="{00000000-0005-0000-0000-0000FD2E0000}"/>
    <cellStyle name="Izlaz 2 3 6 3 3" xfId="18381" xr:uid="{00000000-0005-0000-0000-0000FE2E0000}"/>
    <cellStyle name="Izlaz 2 3 6 3 3 2" xfId="18382" xr:uid="{00000000-0005-0000-0000-0000FF2E0000}"/>
    <cellStyle name="Izlaz 2 3 6 3 4" xfId="18383" xr:uid="{00000000-0005-0000-0000-0000002F0000}"/>
    <cellStyle name="Izlaz 2 3 6 3 5" xfId="18384" xr:uid="{00000000-0005-0000-0000-0000012F0000}"/>
    <cellStyle name="Izlaz 2 3 6 4" xfId="1896" xr:uid="{00000000-0005-0000-0000-0000022F0000}"/>
    <cellStyle name="Izlaz 2 3 6 4 2" xfId="6578" xr:uid="{00000000-0005-0000-0000-0000032F0000}"/>
    <cellStyle name="Izlaz 2 3 6 4 2 2" xfId="18385" xr:uid="{00000000-0005-0000-0000-0000042F0000}"/>
    <cellStyle name="Izlaz 2 3 6 4 2 2 2" xfId="18386" xr:uid="{00000000-0005-0000-0000-0000052F0000}"/>
    <cellStyle name="Izlaz 2 3 6 4 2 3" xfId="18387" xr:uid="{00000000-0005-0000-0000-0000062F0000}"/>
    <cellStyle name="Izlaz 2 3 6 4 2 4" xfId="18388" xr:uid="{00000000-0005-0000-0000-0000072F0000}"/>
    <cellStyle name="Izlaz 2 3 6 4 3" xfId="18389" xr:uid="{00000000-0005-0000-0000-0000082F0000}"/>
    <cellStyle name="Izlaz 2 3 6 4 3 2" xfId="18390" xr:uid="{00000000-0005-0000-0000-0000092F0000}"/>
    <cellStyle name="Izlaz 2 3 6 4 4" xfId="18391" xr:uid="{00000000-0005-0000-0000-00000A2F0000}"/>
    <cellStyle name="Izlaz 2 3 6 4 5" xfId="18392" xr:uid="{00000000-0005-0000-0000-00000B2F0000}"/>
    <cellStyle name="Izlaz 2 3 6 5" xfId="2298" xr:uid="{00000000-0005-0000-0000-00000C2F0000}"/>
    <cellStyle name="Izlaz 2 3 6 5 2" xfId="6977" xr:uid="{00000000-0005-0000-0000-00000D2F0000}"/>
    <cellStyle name="Izlaz 2 3 6 5 2 2" xfId="18393" xr:uid="{00000000-0005-0000-0000-00000E2F0000}"/>
    <cellStyle name="Izlaz 2 3 6 5 2 2 2" xfId="18394" xr:uid="{00000000-0005-0000-0000-00000F2F0000}"/>
    <cellStyle name="Izlaz 2 3 6 5 2 3" xfId="18395" xr:uid="{00000000-0005-0000-0000-0000102F0000}"/>
    <cellStyle name="Izlaz 2 3 6 5 2 4" xfId="18396" xr:uid="{00000000-0005-0000-0000-0000112F0000}"/>
    <cellStyle name="Izlaz 2 3 6 5 3" xfId="18397" xr:uid="{00000000-0005-0000-0000-0000122F0000}"/>
    <cellStyle name="Izlaz 2 3 6 5 3 2" xfId="18398" xr:uid="{00000000-0005-0000-0000-0000132F0000}"/>
    <cellStyle name="Izlaz 2 3 6 5 4" xfId="18399" xr:uid="{00000000-0005-0000-0000-0000142F0000}"/>
    <cellStyle name="Izlaz 2 3 6 5 5" xfId="18400" xr:uid="{00000000-0005-0000-0000-0000152F0000}"/>
    <cellStyle name="Izlaz 2 3 6 6" xfId="2708" xr:uid="{00000000-0005-0000-0000-0000162F0000}"/>
    <cellStyle name="Izlaz 2 3 6 6 2" xfId="7386" xr:uid="{00000000-0005-0000-0000-0000172F0000}"/>
    <cellStyle name="Izlaz 2 3 6 6 2 2" xfId="18401" xr:uid="{00000000-0005-0000-0000-0000182F0000}"/>
    <cellStyle name="Izlaz 2 3 6 6 2 2 2" xfId="18402" xr:uid="{00000000-0005-0000-0000-0000192F0000}"/>
    <cellStyle name="Izlaz 2 3 6 6 2 3" xfId="18403" xr:uid="{00000000-0005-0000-0000-00001A2F0000}"/>
    <cellStyle name="Izlaz 2 3 6 6 2 4" xfId="18404" xr:uid="{00000000-0005-0000-0000-00001B2F0000}"/>
    <cellStyle name="Izlaz 2 3 6 6 3" xfId="18405" xr:uid="{00000000-0005-0000-0000-00001C2F0000}"/>
    <cellStyle name="Izlaz 2 3 6 6 3 2" xfId="18406" xr:uid="{00000000-0005-0000-0000-00001D2F0000}"/>
    <cellStyle name="Izlaz 2 3 6 6 4" xfId="18407" xr:uid="{00000000-0005-0000-0000-00001E2F0000}"/>
    <cellStyle name="Izlaz 2 3 6 6 5" xfId="18408" xr:uid="{00000000-0005-0000-0000-00001F2F0000}"/>
    <cellStyle name="Izlaz 2 3 6 7" xfId="2879" xr:uid="{00000000-0005-0000-0000-0000202F0000}"/>
    <cellStyle name="Izlaz 2 3 6 7 2" xfId="7556" xr:uid="{00000000-0005-0000-0000-0000212F0000}"/>
    <cellStyle name="Izlaz 2 3 6 7 2 2" xfId="18409" xr:uid="{00000000-0005-0000-0000-0000222F0000}"/>
    <cellStyle name="Izlaz 2 3 6 7 2 2 2" xfId="18410" xr:uid="{00000000-0005-0000-0000-0000232F0000}"/>
    <cellStyle name="Izlaz 2 3 6 7 2 3" xfId="18411" xr:uid="{00000000-0005-0000-0000-0000242F0000}"/>
    <cellStyle name="Izlaz 2 3 6 7 2 4" xfId="18412" xr:uid="{00000000-0005-0000-0000-0000252F0000}"/>
    <cellStyle name="Izlaz 2 3 6 7 3" xfId="18413" xr:uid="{00000000-0005-0000-0000-0000262F0000}"/>
    <cellStyle name="Izlaz 2 3 6 7 3 2" xfId="18414" xr:uid="{00000000-0005-0000-0000-0000272F0000}"/>
    <cellStyle name="Izlaz 2 3 6 7 4" xfId="18415" xr:uid="{00000000-0005-0000-0000-0000282F0000}"/>
    <cellStyle name="Izlaz 2 3 6 7 5" xfId="18416" xr:uid="{00000000-0005-0000-0000-0000292F0000}"/>
    <cellStyle name="Izlaz 2 3 6 8" xfId="3272" xr:uid="{00000000-0005-0000-0000-00002A2F0000}"/>
    <cellStyle name="Izlaz 2 3 6 8 2" xfId="7948" xr:uid="{00000000-0005-0000-0000-00002B2F0000}"/>
    <cellStyle name="Izlaz 2 3 6 8 2 2" xfId="18417" xr:uid="{00000000-0005-0000-0000-00002C2F0000}"/>
    <cellStyle name="Izlaz 2 3 6 8 2 2 2" xfId="18418" xr:uid="{00000000-0005-0000-0000-00002D2F0000}"/>
    <cellStyle name="Izlaz 2 3 6 8 2 3" xfId="18419" xr:uid="{00000000-0005-0000-0000-00002E2F0000}"/>
    <cellStyle name="Izlaz 2 3 6 8 2 4" xfId="18420" xr:uid="{00000000-0005-0000-0000-00002F2F0000}"/>
    <cellStyle name="Izlaz 2 3 6 8 3" xfId="18421" xr:uid="{00000000-0005-0000-0000-0000302F0000}"/>
    <cellStyle name="Izlaz 2 3 6 8 3 2" xfId="18422" xr:uid="{00000000-0005-0000-0000-0000312F0000}"/>
    <cellStyle name="Izlaz 2 3 6 8 4" xfId="18423" xr:uid="{00000000-0005-0000-0000-0000322F0000}"/>
    <cellStyle name="Izlaz 2 3 6 8 5" xfId="18424" xr:uid="{00000000-0005-0000-0000-0000332F0000}"/>
    <cellStyle name="Izlaz 2 3 6 9" xfId="3720" xr:uid="{00000000-0005-0000-0000-0000342F0000}"/>
    <cellStyle name="Izlaz 2 3 6 9 2" xfId="8392" xr:uid="{00000000-0005-0000-0000-0000352F0000}"/>
    <cellStyle name="Izlaz 2 3 6 9 2 2" xfId="18425" xr:uid="{00000000-0005-0000-0000-0000362F0000}"/>
    <cellStyle name="Izlaz 2 3 6 9 2 2 2" xfId="18426" xr:uid="{00000000-0005-0000-0000-0000372F0000}"/>
    <cellStyle name="Izlaz 2 3 6 9 2 3" xfId="18427" xr:uid="{00000000-0005-0000-0000-0000382F0000}"/>
    <cellStyle name="Izlaz 2 3 6 9 2 4" xfId="18428" xr:uid="{00000000-0005-0000-0000-0000392F0000}"/>
    <cellStyle name="Izlaz 2 3 6 9 3" xfId="18429" xr:uid="{00000000-0005-0000-0000-00003A2F0000}"/>
    <cellStyle name="Izlaz 2 3 6 9 3 2" xfId="18430" xr:uid="{00000000-0005-0000-0000-00003B2F0000}"/>
    <cellStyle name="Izlaz 2 3 6 9 4" xfId="18431" xr:uid="{00000000-0005-0000-0000-00003C2F0000}"/>
    <cellStyle name="Izlaz 2 3 6 9 5" xfId="18432" xr:uid="{00000000-0005-0000-0000-00003D2F0000}"/>
    <cellStyle name="Izlaz 2 3 7" xfId="474" xr:uid="{00000000-0005-0000-0000-00003E2F0000}"/>
    <cellStyle name="Izlaz 2 3 7 10" xfId="4129" xr:uid="{00000000-0005-0000-0000-00003F2F0000}"/>
    <cellStyle name="Izlaz 2 3 7 10 2" xfId="8801" xr:uid="{00000000-0005-0000-0000-0000402F0000}"/>
    <cellStyle name="Izlaz 2 3 7 10 2 2" xfId="18433" xr:uid="{00000000-0005-0000-0000-0000412F0000}"/>
    <cellStyle name="Izlaz 2 3 7 10 2 2 2" xfId="18434" xr:uid="{00000000-0005-0000-0000-0000422F0000}"/>
    <cellStyle name="Izlaz 2 3 7 10 2 3" xfId="18435" xr:uid="{00000000-0005-0000-0000-0000432F0000}"/>
    <cellStyle name="Izlaz 2 3 7 10 2 4" xfId="18436" xr:uid="{00000000-0005-0000-0000-0000442F0000}"/>
    <cellStyle name="Izlaz 2 3 7 10 3" xfId="18437" xr:uid="{00000000-0005-0000-0000-0000452F0000}"/>
    <cellStyle name="Izlaz 2 3 7 10 3 2" xfId="18438" xr:uid="{00000000-0005-0000-0000-0000462F0000}"/>
    <cellStyle name="Izlaz 2 3 7 10 4" xfId="18439" xr:uid="{00000000-0005-0000-0000-0000472F0000}"/>
    <cellStyle name="Izlaz 2 3 7 10 5" xfId="18440" xr:uid="{00000000-0005-0000-0000-0000482F0000}"/>
    <cellStyle name="Izlaz 2 3 7 11" xfId="4557" xr:uid="{00000000-0005-0000-0000-0000492F0000}"/>
    <cellStyle name="Izlaz 2 3 7 11 2" xfId="9155" xr:uid="{00000000-0005-0000-0000-00004A2F0000}"/>
    <cellStyle name="Izlaz 2 3 7 11 2 2" xfId="18441" xr:uid="{00000000-0005-0000-0000-00004B2F0000}"/>
    <cellStyle name="Izlaz 2 3 7 11 2 2 2" xfId="18442" xr:uid="{00000000-0005-0000-0000-00004C2F0000}"/>
    <cellStyle name="Izlaz 2 3 7 11 2 3" xfId="18443" xr:uid="{00000000-0005-0000-0000-00004D2F0000}"/>
    <cellStyle name="Izlaz 2 3 7 11 2 4" xfId="18444" xr:uid="{00000000-0005-0000-0000-00004E2F0000}"/>
    <cellStyle name="Izlaz 2 3 7 11 3" xfId="18445" xr:uid="{00000000-0005-0000-0000-00004F2F0000}"/>
    <cellStyle name="Izlaz 2 3 7 11 3 2" xfId="18446" xr:uid="{00000000-0005-0000-0000-0000502F0000}"/>
    <cellStyle name="Izlaz 2 3 7 11 4" xfId="18447" xr:uid="{00000000-0005-0000-0000-0000512F0000}"/>
    <cellStyle name="Izlaz 2 3 7 11 5" xfId="18448" xr:uid="{00000000-0005-0000-0000-0000522F0000}"/>
    <cellStyle name="Izlaz 2 3 7 12" xfId="5230" xr:uid="{00000000-0005-0000-0000-0000532F0000}"/>
    <cellStyle name="Izlaz 2 3 7 12 2" xfId="18449" xr:uid="{00000000-0005-0000-0000-0000542F0000}"/>
    <cellStyle name="Izlaz 2 3 7 12 2 2" xfId="18450" xr:uid="{00000000-0005-0000-0000-0000552F0000}"/>
    <cellStyle name="Izlaz 2 3 7 12 3" xfId="18451" xr:uid="{00000000-0005-0000-0000-0000562F0000}"/>
    <cellStyle name="Izlaz 2 3 7 12 4" xfId="18452" xr:uid="{00000000-0005-0000-0000-0000572F0000}"/>
    <cellStyle name="Izlaz 2 3 7 13" xfId="18453" xr:uid="{00000000-0005-0000-0000-0000582F0000}"/>
    <cellStyle name="Izlaz 2 3 7 13 2" xfId="18454" xr:uid="{00000000-0005-0000-0000-0000592F0000}"/>
    <cellStyle name="Izlaz 2 3 7 14" xfId="18455" xr:uid="{00000000-0005-0000-0000-00005A2F0000}"/>
    <cellStyle name="Izlaz 2 3 7 15" xfId="18456" xr:uid="{00000000-0005-0000-0000-00005B2F0000}"/>
    <cellStyle name="Izlaz 2 3 7 2" xfId="880" xr:uid="{00000000-0005-0000-0000-00005C2F0000}"/>
    <cellStyle name="Izlaz 2 3 7 2 2" xfId="5573" xr:uid="{00000000-0005-0000-0000-00005D2F0000}"/>
    <cellStyle name="Izlaz 2 3 7 2 2 2" xfId="18457" xr:uid="{00000000-0005-0000-0000-00005E2F0000}"/>
    <cellStyle name="Izlaz 2 3 7 2 2 2 2" xfId="18458" xr:uid="{00000000-0005-0000-0000-00005F2F0000}"/>
    <cellStyle name="Izlaz 2 3 7 2 2 3" xfId="18459" xr:uid="{00000000-0005-0000-0000-0000602F0000}"/>
    <cellStyle name="Izlaz 2 3 7 2 2 4" xfId="18460" xr:uid="{00000000-0005-0000-0000-0000612F0000}"/>
    <cellStyle name="Izlaz 2 3 7 2 3" xfId="18461" xr:uid="{00000000-0005-0000-0000-0000622F0000}"/>
    <cellStyle name="Izlaz 2 3 7 2 3 2" xfId="18462" xr:uid="{00000000-0005-0000-0000-0000632F0000}"/>
    <cellStyle name="Izlaz 2 3 7 2 4" xfId="18463" xr:uid="{00000000-0005-0000-0000-0000642F0000}"/>
    <cellStyle name="Izlaz 2 3 7 2 5" xfId="18464" xr:uid="{00000000-0005-0000-0000-0000652F0000}"/>
    <cellStyle name="Izlaz 2 3 7 3" xfId="1481" xr:uid="{00000000-0005-0000-0000-0000662F0000}"/>
    <cellStyle name="Izlaz 2 3 7 3 2" xfId="6164" xr:uid="{00000000-0005-0000-0000-0000672F0000}"/>
    <cellStyle name="Izlaz 2 3 7 3 2 2" xfId="18465" xr:uid="{00000000-0005-0000-0000-0000682F0000}"/>
    <cellStyle name="Izlaz 2 3 7 3 2 2 2" xfId="18466" xr:uid="{00000000-0005-0000-0000-0000692F0000}"/>
    <cellStyle name="Izlaz 2 3 7 3 2 3" xfId="18467" xr:uid="{00000000-0005-0000-0000-00006A2F0000}"/>
    <cellStyle name="Izlaz 2 3 7 3 2 4" xfId="18468" xr:uid="{00000000-0005-0000-0000-00006B2F0000}"/>
    <cellStyle name="Izlaz 2 3 7 3 3" xfId="18469" xr:uid="{00000000-0005-0000-0000-00006C2F0000}"/>
    <cellStyle name="Izlaz 2 3 7 3 3 2" xfId="18470" xr:uid="{00000000-0005-0000-0000-00006D2F0000}"/>
    <cellStyle name="Izlaz 2 3 7 3 4" xfId="18471" xr:uid="{00000000-0005-0000-0000-00006E2F0000}"/>
    <cellStyle name="Izlaz 2 3 7 3 5" xfId="18472" xr:uid="{00000000-0005-0000-0000-00006F2F0000}"/>
    <cellStyle name="Izlaz 2 3 7 4" xfId="1897" xr:uid="{00000000-0005-0000-0000-0000702F0000}"/>
    <cellStyle name="Izlaz 2 3 7 4 2" xfId="6579" xr:uid="{00000000-0005-0000-0000-0000712F0000}"/>
    <cellStyle name="Izlaz 2 3 7 4 2 2" xfId="18473" xr:uid="{00000000-0005-0000-0000-0000722F0000}"/>
    <cellStyle name="Izlaz 2 3 7 4 2 2 2" xfId="18474" xr:uid="{00000000-0005-0000-0000-0000732F0000}"/>
    <cellStyle name="Izlaz 2 3 7 4 2 3" xfId="18475" xr:uid="{00000000-0005-0000-0000-0000742F0000}"/>
    <cellStyle name="Izlaz 2 3 7 4 2 4" xfId="18476" xr:uid="{00000000-0005-0000-0000-0000752F0000}"/>
    <cellStyle name="Izlaz 2 3 7 4 3" xfId="18477" xr:uid="{00000000-0005-0000-0000-0000762F0000}"/>
    <cellStyle name="Izlaz 2 3 7 4 3 2" xfId="18478" xr:uid="{00000000-0005-0000-0000-0000772F0000}"/>
    <cellStyle name="Izlaz 2 3 7 4 4" xfId="18479" xr:uid="{00000000-0005-0000-0000-0000782F0000}"/>
    <cellStyle name="Izlaz 2 3 7 4 5" xfId="18480" xr:uid="{00000000-0005-0000-0000-0000792F0000}"/>
    <cellStyle name="Izlaz 2 3 7 5" xfId="2299" xr:uid="{00000000-0005-0000-0000-00007A2F0000}"/>
    <cellStyle name="Izlaz 2 3 7 5 2" xfId="6978" xr:uid="{00000000-0005-0000-0000-00007B2F0000}"/>
    <cellStyle name="Izlaz 2 3 7 5 2 2" xfId="18481" xr:uid="{00000000-0005-0000-0000-00007C2F0000}"/>
    <cellStyle name="Izlaz 2 3 7 5 2 2 2" xfId="18482" xr:uid="{00000000-0005-0000-0000-00007D2F0000}"/>
    <cellStyle name="Izlaz 2 3 7 5 2 3" xfId="18483" xr:uid="{00000000-0005-0000-0000-00007E2F0000}"/>
    <cellStyle name="Izlaz 2 3 7 5 2 4" xfId="18484" xr:uid="{00000000-0005-0000-0000-00007F2F0000}"/>
    <cellStyle name="Izlaz 2 3 7 5 3" xfId="18485" xr:uid="{00000000-0005-0000-0000-0000802F0000}"/>
    <cellStyle name="Izlaz 2 3 7 5 3 2" xfId="18486" xr:uid="{00000000-0005-0000-0000-0000812F0000}"/>
    <cellStyle name="Izlaz 2 3 7 5 4" xfId="18487" xr:uid="{00000000-0005-0000-0000-0000822F0000}"/>
    <cellStyle name="Izlaz 2 3 7 5 5" xfId="18488" xr:uid="{00000000-0005-0000-0000-0000832F0000}"/>
    <cellStyle name="Izlaz 2 3 7 6" xfId="2709" xr:uid="{00000000-0005-0000-0000-0000842F0000}"/>
    <cellStyle name="Izlaz 2 3 7 6 2" xfId="7387" xr:uid="{00000000-0005-0000-0000-0000852F0000}"/>
    <cellStyle name="Izlaz 2 3 7 6 2 2" xfId="18489" xr:uid="{00000000-0005-0000-0000-0000862F0000}"/>
    <cellStyle name="Izlaz 2 3 7 6 2 2 2" xfId="18490" xr:uid="{00000000-0005-0000-0000-0000872F0000}"/>
    <cellStyle name="Izlaz 2 3 7 6 2 3" xfId="18491" xr:uid="{00000000-0005-0000-0000-0000882F0000}"/>
    <cellStyle name="Izlaz 2 3 7 6 2 4" xfId="18492" xr:uid="{00000000-0005-0000-0000-0000892F0000}"/>
    <cellStyle name="Izlaz 2 3 7 6 3" xfId="18493" xr:uid="{00000000-0005-0000-0000-00008A2F0000}"/>
    <cellStyle name="Izlaz 2 3 7 6 3 2" xfId="18494" xr:uid="{00000000-0005-0000-0000-00008B2F0000}"/>
    <cellStyle name="Izlaz 2 3 7 6 4" xfId="18495" xr:uid="{00000000-0005-0000-0000-00008C2F0000}"/>
    <cellStyle name="Izlaz 2 3 7 6 5" xfId="18496" xr:uid="{00000000-0005-0000-0000-00008D2F0000}"/>
    <cellStyle name="Izlaz 2 3 7 7" xfId="2880" xr:uid="{00000000-0005-0000-0000-00008E2F0000}"/>
    <cellStyle name="Izlaz 2 3 7 7 2" xfId="7557" xr:uid="{00000000-0005-0000-0000-00008F2F0000}"/>
    <cellStyle name="Izlaz 2 3 7 7 2 2" xfId="18497" xr:uid="{00000000-0005-0000-0000-0000902F0000}"/>
    <cellStyle name="Izlaz 2 3 7 7 2 2 2" xfId="18498" xr:uid="{00000000-0005-0000-0000-0000912F0000}"/>
    <cellStyle name="Izlaz 2 3 7 7 2 3" xfId="18499" xr:uid="{00000000-0005-0000-0000-0000922F0000}"/>
    <cellStyle name="Izlaz 2 3 7 7 2 4" xfId="18500" xr:uid="{00000000-0005-0000-0000-0000932F0000}"/>
    <cellStyle name="Izlaz 2 3 7 7 3" xfId="18501" xr:uid="{00000000-0005-0000-0000-0000942F0000}"/>
    <cellStyle name="Izlaz 2 3 7 7 3 2" xfId="18502" xr:uid="{00000000-0005-0000-0000-0000952F0000}"/>
    <cellStyle name="Izlaz 2 3 7 7 4" xfId="18503" xr:uid="{00000000-0005-0000-0000-0000962F0000}"/>
    <cellStyle name="Izlaz 2 3 7 7 5" xfId="18504" xr:uid="{00000000-0005-0000-0000-0000972F0000}"/>
    <cellStyle name="Izlaz 2 3 7 8" xfId="3273" xr:uid="{00000000-0005-0000-0000-0000982F0000}"/>
    <cellStyle name="Izlaz 2 3 7 8 2" xfId="7949" xr:uid="{00000000-0005-0000-0000-0000992F0000}"/>
    <cellStyle name="Izlaz 2 3 7 8 2 2" xfId="18505" xr:uid="{00000000-0005-0000-0000-00009A2F0000}"/>
    <cellStyle name="Izlaz 2 3 7 8 2 2 2" xfId="18506" xr:uid="{00000000-0005-0000-0000-00009B2F0000}"/>
    <cellStyle name="Izlaz 2 3 7 8 2 3" xfId="18507" xr:uid="{00000000-0005-0000-0000-00009C2F0000}"/>
    <cellStyle name="Izlaz 2 3 7 8 2 4" xfId="18508" xr:uid="{00000000-0005-0000-0000-00009D2F0000}"/>
    <cellStyle name="Izlaz 2 3 7 8 3" xfId="18509" xr:uid="{00000000-0005-0000-0000-00009E2F0000}"/>
    <cellStyle name="Izlaz 2 3 7 8 3 2" xfId="18510" xr:uid="{00000000-0005-0000-0000-00009F2F0000}"/>
    <cellStyle name="Izlaz 2 3 7 8 4" xfId="18511" xr:uid="{00000000-0005-0000-0000-0000A02F0000}"/>
    <cellStyle name="Izlaz 2 3 7 8 5" xfId="18512" xr:uid="{00000000-0005-0000-0000-0000A12F0000}"/>
    <cellStyle name="Izlaz 2 3 7 9" xfId="3721" xr:uid="{00000000-0005-0000-0000-0000A22F0000}"/>
    <cellStyle name="Izlaz 2 3 7 9 2" xfId="8393" xr:uid="{00000000-0005-0000-0000-0000A32F0000}"/>
    <cellStyle name="Izlaz 2 3 7 9 2 2" xfId="18513" xr:uid="{00000000-0005-0000-0000-0000A42F0000}"/>
    <cellStyle name="Izlaz 2 3 7 9 2 2 2" xfId="18514" xr:uid="{00000000-0005-0000-0000-0000A52F0000}"/>
    <cellStyle name="Izlaz 2 3 7 9 2 3" xfId="18515" xr:uid="{00000000-0005-0000-0000-0000A62F0000}"/>
    <cellStyle name="Izlaz 2 3 7 9 2 4" xfId="18516" xr:uid="{00000000-0005-0000-0000-0000A72F0000}"/>
    <cellStyle name="Izlaz 2 3 7 9 3" xfId="18517" xr:uid="{00000000-0005-0000-0000-0000A82F0000}"/>
    <cellStyle name="Izlaz 2 3 7 9 3 2" xfId="18518" xr:uid="{00000000-0005-0000-0000-0000A92F0000}"/>
    <cellStyle name="Izlaz 2 3 7 9 4" xfId="18519" xr:uid="{00000000-0005-0000-0000-0000AA2F0000}"/>
    <cellStyle name="Izlaz 2 3 7 9 5" xfId="18520" xr:uid="{00000000-0005-0000-0000-0000AB2F0000}"/>
    <cellStyle name="Izlaz 2 3 8" xfId="358" xr:uid="{00000000-0005-0000-0000-0000AC2F0000}"/>
    <cellStyle name="Izlaz 2 3 8 10" xfId="4130" xr:uid="{00000000-0005-0000-0000-0000AD2F0000}"/>
    <cellStyle name="Izlaz 2 3 8 10 2" xfId="8802" xr:uid="{00000000-0005-0000-0000-0000AE2F0000}"/>
    <cellStyle name="Izlaz 2 3 8 10 2 2" xfId="18521" xr:uid="{00000000-0005-0000-0000-0000AF2F0000}"/>
    <cellStyle name="Izlaz 2 3 8 10 2 2 2" xfId="18522" xr:uid="{00000000-0005-0000-0000-0000B02F0000}"/>
    <cellStyle name="Izlaz 2 3 8 10 2 3" xfId="18523" xr:uid="{00000000-0005-0000-0000-0000B12F0000}"/>
    <cellStyle name="Izlaz 2 3 8 10 2 4" xfId="18524" xr:uid="{00000000-0005-0000-0000-0000B22F0000}"/>
    <cellStyle name="Izlaz 2 3 8 10 3" xfId="18525" xr:uid="{00000000-0005-0000-0000-0000B32F0000}"/>
    <cellStyle name="Izlaz 2 3 8 10 3 2" xfId="18526" xr:uid="{00000000-0005-0000-0000-0000B42F0000}"/>
    <cellStyle name="Izlaz 2 3 8 10 4" xfId="18527" xr:uid="{00000000-0005-0000-0000-0000B52F0000}"/>
    <cellStyle name="Izlaz 2 3 8 10 5" xfId="18528" xr:uid="{00000000-0005-0000-0000-0000B62F0000}"/>
    <cellStyle name="Izlaz 2 3 8 11" xfId="4558" xr:uid="{00000000-0005-0000-0000-0000B72F0000}"/>
    <cellStyle name="Izlaz 2 3 8 11 2" xfId="9156" xr:uid="{00000000-0005-0000-0000-0000B82F0000}"/>
    <cellStyle name="Izlaz 2 3 8 11 2 2" xfId="18529" xr:uid="{00000000-0005-0000-0000-0000B92F0000}"/>
    <cellStyle name="Izlaz 2 3 8 11 2 2 2" xfId="18530" xr:uid="{00000000-0005-0000-0000-0000BA2F0000}"/>
    <cellStyle name="Izlaz 2 3 8 11 2 3" xfId="18531" xr:uid="{00000000-0005-0000-0000-0000BB2F0000}"/>
    <cellStyle name="Izlaz 2 3 8 11 2 4" xfId="18532" xr:uid="{00000000-0005-0000-0000-0000BC2F0000}"/>
    <cellStyle name="Izlaz 2 3 8 11 3" xfId="18533" xr:uid="{00000000-0005-0000-0000-0000BD2F0000}"/>
    <cellStyle name="Izlaz 2 3 8 11 3 2" xfId="18534" xr:uid="{00000000-0005-0000-0000-0000BE2F0000}"/>
    <cellStyle name="Izlaz 2 3 8 11 4" xfId="18535" xr:uid="{00000000-0005-0000-0000-0000BF2F0000}"/>
    <cellStyle name="Izlaz 2 3 8 11 5" xfId="18536" xr:uid="{00000000-0005-0000-0000-0000C02F0000}"/>
    <cellStyle name="Izlaz 2 3 8 12" xfId="5136" xr:uid="{00000000-0005-0000-0000-0000C12F0000}"/>
    <cellStyle name="Izlaz 2 3 8 12 2" xfId="18537" xr:uid="{00000000-0005-0000-0000-0000C22F0000}"/>
    <cellStyle name="Izlaz 2 3 8 12 2 2" xfId="18538" xr:uid="{00000000-0005-0000-0000-0000C32F0000}"/>
    <cellStyle name="Izlaz 2 3 8 12 3" xfId="18539" xr:uid="{00000000-0005-0000-0000-0000C42F0000}"/>
    <cellStyle name="Izlaz 2 3 8 12 4" xfId="18540" xr:uid="{00000000-0005-0000-0000-0000C52F0000}"/>
    <cellStyle name="Izlaz 2 3 8 13" xfId="18541" xr:uid="{00000000-0005-0000-0000-0000C62F0000}"/>
    <cellStyle name="Izlaz 2 3 8 13 2" xfId="18542" xr:uid="{00000000-0005-0000-0000-0000C72F0000}"/>
    <cellStyle name="Izlaz 2 3 8 14" xfId="18543" xr:uid="{00000000-0005-0000-0000-0000C82F0000}"/>
    <cellStyle name="Izlaz 2 3 8 15" xfId="18544" xr:uid="{00000000-0005-0000-0000-0000C92F0000}"/>
    <cellStyle name="Izlaz 2 3 8 2" xfId="881" xr:uid="{00000000-0005-0000-0000-0000CA2F0000}"/>
    <cellStyle name="Izlaz 2 3 8 2 2" xfId="5574" xr:uid="{00000000-0005-0000-0000-0000CB2F0000}"/>
    <cellStyle name="Izlaz 2 3 8 2 2 2" xfId="18545" xr:uid="{00000000-0005-0000-0000-0000CC2F0000}"/>
    <cellStyle name="Izlaz 2 3 8 2 2 2 2" xfId="18546" xr:uid="{00000000-0005-0000-0000-0000CD2F0000}"/>
    <cellStyle name="Izlaz 2 3 8 2 2 3" xfId="18547" xr:uid="{00000000-0005-0000-0000-0000CE2F0000}"/>
    <cellStyle name="Izlaz 2 3 8 2 2 4" xfId="18548" xr:uid="{00000000-0005-0000-0000-0000CF2F0000}"/>
    <cellStyle name="Izlaz 2 3 8 2 3" xfId="18549" xr:uid="{00000000-0005-0000-0000-0000D02F0000}"/>
    <cellStyle name="Izlaz 2 3 8 2 3 2" xfId="18550" xr:uid="{00000000-0005-0000-0000-0000D12F0000}"/>
    <cellStyle name="Izlaz 2 3 8 2 4" xfId="18551" xr:uid="{00000000-0005-0000-0000-0000D22F0000}"/>
    <cellStyle name="Izlaz 2 3 8 2 5" xfId="18552" xr:uid="{00000000-0005-0000-0000-0000D32F0000}"/>
    <cellStyle name="Izlaz 2 3 8 3" xfId="1482" xr:uid="{00000000-0005-0000-0000-0000D42F0000}"/>
    <cellStyle name="Izlaz 2 3 8 3 2" xfId="6165" xr:uid="{00000000-0005-0000-0000-0000D52F0000}"/>
    <cellStyle name="Izlaz 2 3 8 3 2 2" xfId="18553" xr:uid="{00000000-0005-0000-0000-0000D62F0000}"/>
    <cellStyle name="Izlaz 2 3 8 3 2 2 2" xfId="18554" xr:uid="{00000000-0005-0000-0000-0000D72F0000}"/>
    <cellStyle name="Izlaz 2 3 8 3 2 3" xfId="18555" xr:uid="{00000000-0005-0000-0000-0000D82F0000}"/>
    <cellStyle name="Izlaz 2 3 8 3 2 4" xfId="18556" xr:uid="{00000000-0005-0000-0000-0000D92F0000}"/>
    <cellStyle name="Izlaz 2 3 8 3 3" xfId="18557" xr:uid="{00000000-0005-0000-0000-0000DA2F0000}"/>
    <cellStyle name="Izlaz 2 3 8 3 3 2" xfId="18558" xr:uid="{00000000-0005-0000-0000-0000DB2F0000}"/>
    <cellStyle name="Izlaz 2 3 8 3 4" xfId="18559" xr:uid="{00000000-0005-0000-0000-0000DC2F0000}"/>
    <cellStyle name="Izlaz 2 3 8 3 5" xfId="18560" xr:uid="{00000000-0005-0000-0000-0000DD2F0000}"/>
    <cellStyle name="Izlaz 2 3 8 4" xfId="1898" xr:uid="{00000000-0005-0000-0000-0000DE2F0000}"/>
    <cellStyle name="Izlaz 2 3 8 4 2" xfId="6580" xr:uid="{00000000-0005-0000-0000-0000DF2F0000}"/>
    <cellStyle name="Izlaz 2 3 8 4 2 2" xfId="18561" xr:uid="{00000000-0005-0000-0000-0000E02F0000}"/>
    <cellStyle name="Izlaz 2 3 8 4 2 2 2" xfId="18562" xr:uid="{00000000-0005-0000-0000-0000E12F0000}"/>
    <cellStyle name="Izlaz 2 3 8 4 2 3" xfId="18563" xr:uid="{00000000-0005-0000-0000-0000E22F0000}"/>
    <cellStyle name="Izlaz 2 3 8 4 2 4" xfId="18564" xr:uid="{00000000-0005-0000-0000-0000E32F0000}"/>
    <cellStyle name="Izlaz 2 3 8 4 3" xfId="18565" xr:uid="{00000000-0005-0000-0000-0000E42F0000}"/>
    <cellStyle name="Izlaz 2 3 8 4 3 2" xfId="18566" xr:uid="{00000000-0005-0000-0000-0000E52F0000}"/>
    <cellStyle name="Izlaz 2 3 8 4 4" xfId="18567" xr:uid="{00000000-0005-0000-0000-0000E62F0000}"/>
    <cellStyle name="Izlaz 2 3 8 4 5" xfId="18568" xr:uid="{00000000-0005-0000-0000-0000E72F0000}"/>
    <cellStyle name="Izlaz 2 3 8 5" xfId="2300" xr:uid="{00000000-0005-0000-0000-0000E82F0000}"/>
    <cellStyle name="Izlaz 2 3 8 5 2" xfId="6979" xr:uid="{00000000-0005-0000-0000-0000E92F0000}"/>
    <cellStyle name="Izlaz 2 3 8 5 2 2" xfId="18569" xr:uid="{00000000-0005-0000-0000-0000EA2F0000}"/>
    <cellStyle name="Izlaz 2 3 8 5 2 2 2" xfId="18570" xr:uid="{00000000-0005-0000-0000-0000EB2F0000}"/>
    <cellStyle name="Izlaz 2 3 8 5 2 3" xfId="18571" xr:uid="{00000000-0005-0000-0000-0000EC2F0000}"/>
    <cellStyle name="Izlaz 2 3 8 5 2 4" xfId="18572" xr:uid="{00000000-0005-0000-0000-0000ED2F0000}"/>
    <cellStyle name="Izlaz 2 3 8 5 3" xfId="18573" xr:uid="{00000000-0005-0000-0000-0000EE2F0000}"/>
    <cellStyle name="Izlaz 2 3 8 5 3 2" xfId="18574" xr:uid="{00000000-0005-0000-0000-0000EF2F0000}"/>
    <cellStyle name="Izlaz 2 3 8 5 4" xfId="18575" xr:uid="{00000000-0005-0000-0000-0000F02F0000}"/>
    <cellStyle name="Izlaz 2 3 8 5 5" xfId="18576" xr:uid="{00000000-0005-0000-0000-0000F12F0000}"/>
    <cellStyle name="Izlaz 2 3 8 6" xfId="2710" xr:uid="{00000000-0005-0000-0000-0000F22F0000}"/>
    <cellStyle name="Izlaz 2 3 8 6 2" xfId="7388" xr:uid="{00000000-0005-0000-0000-0000F32F0000}"/>
    <cellStyle name="Izlaz 2 3 8 6 2 2" xfId="18577" xr:uid="{00000000-0005-0000-0000-0000F42F0000}"/>
    <cellStyle name="Izlaz 2 3 8 6 2 2 2" xfId="18578" xr:uid="{00000000-0005-0000-0000-0000F52F0000}"/>
    <cellStyle name="Izlaz 2 3 8 6 2 3" xfId="18579" xr:uid="{00000000-0005-0000-0000-0000F62F0000}"/>
    <cellStyle name="Izlaz 2 3 8 6 2 4" xfId="18580" xr:uid="{00000000-0005-0000-0000-0000F72F0000}"/>
    <cellStyle name="Izlaz 2 3 8 6 3" xfId="18581" xr:uid="{00000000-0005-0000-0000-0000F82F0000}"/>
    <cellStyle name="Izlaz 2 3 8 6 3 2" xfId="18582" xr:uid="{00000000-0005-0000-0000-0000F92F0000}"/>
    <cellStyle name="Izlaz 2 3 8 6 4" xfId="18583" xr:uid="{00000000-0005-0000-0000-0000FA2F0000}"/>
    <cellStyle name="Izlaz 2 3 8 6 5" xfId="18584" xr:uid="{00000000-0005-0000-0000-0000FB2F0000}"/>
    <cellStyle name="Izlaz 2 3 8 7" xfId="2881" xr:uid="{00000000-0005-0000-0000-0000FC2F0000}"/>
    <cellStyle name="Izlaz 2 3 8 7 2" xfId="7558" xr:uid="{00000000-0005-0000-0000-0000FD2F0000}"/>
    <cellStyle name="Izlaz 2 3 8 7 2 2" xfId="18585" xr:uid="{00000000-0005-0000-0000-0000FE2F0000}"/>
    <cellStyle name="Izlaz 2 3 8 7 2 2 2" xfId="18586" xr:uid="{00000000-0005-0000-0000-0000FF2F0000}"/>
    <cellStyle name="Izlaz 2 3 8 7 2 3" xfId="18587" xr:uid="{00000000-0005-0000-0000-000000300000}"/>
    <cellStyle name="Izlaz 2 3 8 7 2 4" xfId="18588" xr:uid="{00000000-0005-0000-0000-000001300000}"/>
    <cellStyle name="Izlaz 2 3 8 7 3" xfId="18589" xr:uid="{00000000-0005-0000-0000-000002300000}"/>
    <cellStyle name="Izlaz 2 3 8 7 3 2" xfId="18590" xr:uid="{00000000-0005-0000-0000-000003300000}"/>
    <cellStyle name="Izlaz 2 3 8 7 4" xfId="18591" xr:uid="{00000000-0005-0000-0000-000004300000}"/>
    <cellStyle name="Izlaz 2 3 8 7 5" xfId="18592" xr:uid="{00000000-0005-0000-0000-000005300000}"/>
    <cellStyle name="Izlaz 2 3 8 8" xfId="3274" xr:uid="{00000000-0005-0000-0000-000006300000}"/>
    <cellStyle name="Izlaz 2 3 8 8 2" xfId="7950" xr:uid="{00000000-0005-0000-0000-000007300000}"/>
    <cellStyle name="Izlaz 2 3 8 8 2 2" xfId="18593" xr:uid="{00000000-0005-0000-0000-000008300000}"/>
    <cellStyle name="Izlaz 2 3 8 8 2 2 2" xfId="18594" xr:uid="{00000000-0005-0000-0000-000009300000}"/>
    <cellStyle name="Izlaz 2 3 8 8 2 3" xfId="18595" xr:uid="{00000000-0005-0000-0000-00000A300000}"/>
    <cellStyle name="Izlaz 2 3 8 8 2 4" xfId="18596" xr:uid="{00000000-0005-0000-0000-00000B300000}"/>
    <cellStyle name="Izlaz 2 3 8 8 3" xfId="18597" xr:uid="{00000000-0005-0000-0000-00000C300000}"/>
    <cellStyle name="Izlaz 2 3 8 8 3 2" xfId="18598" xr:uid="{00000000-0005-0000-0000-00000D300000}"/>
    <cellStyle name="Izlaz 2 3 8 8 4" xfId="18599" xr:uid="{00000000-0005-0000-0000-00000E300000}"/>
    <cellStyle name="Izlaz 2 3 8 8 5" xfId="18600" xr:uid="{00000000-0005-0000-0000-00000F300000}"/>
    <cellStyle name="Izlaz 2 3 8 9" xfId="3722" xr:uid="{00000000-0005-0000-0000-000010300000}"/>
    <cellStyle name="Izlaz 2 3 8 9 2" xfId="8394" xr:uid="{00000000-0005-0000-0000-000011300000}"/>
    <cellStyle name="Izlaz 2 3 8 9 2 2" xfId="18601" xr:uid="{00000000-0005-0000-0000-000012300000}"/>
    <cellStyle name="Izlaz 2 3 8 9 2 2 2" xfId="18602" xr:uid="{00000000-0005-0000-0000-000013300000}"/>
    <cellStyle name="Izlaz 2 3 8 9 2 3" xfId="18603" xr:uid="{00000000-0005-0000-0000-000014300000}"/>
    <cellStyle name="Izlaz 2 3 8 9 2 4" xfId="18604" xr:uid="{00000000-0005-0000-0000-000015300000}"/>
    <cellStyle name="Izlaz 2 3 8 9 3" xfId="18605" xr:uid="{00000000-0005-0000-0000-000016300000}"/>
    <cellStyle name="Izlaz 2 3 8 9 3 2" xfId="18606" xr:uid="{00000000-0005-0000-0000-000017300000}"/>
    <cellStyle name="Izlaz 2 3 8 9 4" xfId="18607" xr:uid="{00000000-0005-0000-0000-000018300000}"/>
    <cellStyle name="Izlaz 2 3 8 9 5" xfId="18608" xr:uid="{00000000-0005-0000-0000-000019300000}"/>
    <cellStyle name="Izlaz 2 3 9" xfId="529" xr:uid="{00000000-0005-0000-0000-00001A300000}"/>
    <cellStyle name="Izlaz 2 3 9 10" xfId="4131" xr:uid="{00000000-0005-0000-0000-00001B300000}"/>
    <cellStyle name="Izlaz 2 3 9 10 2" xfId="8803" xr:uid="{00000000-0005-0000-0000-00001C300000}"/>
    <cellStyle name="Izlaz 2 3 9 10 2 2" xfId="18609" xr:uid="{00000000-0005-0000-0000-00001D300000}"/>
    <cellStyle name="Izlaz 2 3 9 10 2 2 2" xfId="18610" xr:uid="{00000000-0005-0000-0000-00001E300000}"/>
    <cellStyle name="Izlaz 2 3 9 10 2 3" xfId="18611" xr:uid="{00000000-0005-0000-0000-00001F300000}"/>
    <cellStyle name="Izlaz 2 3 9 10 2 4" xfId="18612" xr:uid="{00000000-0005-0000-0000-000020300000}"/>
    <cellStyle name="Izlaz 2 3 9 10 3" xfId="18613" xr:uid="{00000000-0005-0000-0000-000021300000}"/>
    <cellStyle name="Izlaz 2 3 9 10 3 2" xfId="18614" xr:uid="{00000000-0005-0000-0000-000022300000}"/>
    <cellStyle name="Izlaz 2 3 9 10 4" xfId="18615" xr:uid="{00000000-0005-0000-0000-000023300000}"/>
    <cellStyle name="Izlaz 2 3 9 10 5" xfId="18616" xr:uid="{00000000-0005-0000-0000-000024300000}"/>
    <cellStyle name="Izlaz 2 3 9 11" xfId="4559" xr:uid="{00000000-0005-0000-0000-000025300000}"/>
    <cellStyle name="Izlaz 2 3 9 11 2" xfId="9157" xr:uid="{00000000-0005-0000-0000-000026300000}"/>
    <cellStyle name="Izlaz 2 3 9 11 2 2" xfId="18617" xr:uid="{00000000-0005-0000-0000-000027300000}"/>
    <cellStyle name="Izlaz 2 3 9 11 2 2 2" xfId="18618" xr:uid="{00000000-0005-0000-0000-000028300000}"/>
    <cellStyle name="Izlaz 2 3 9 11 2 3" xfId="18619" xr:uid="{00000000-0005-0000-0000-000029300000}"/>
    <cellStyle name="Izlaz 2 3 9 11 2 4" xfId="18620" xr:uid="{00000000-0005-0000-0000-00002A300000}"/>
    <cellStyle name="Izlaz 2 3 9 11 3" xfId="18621" xr:uid="{00000000-0005-0000-0000-00002B300000}"/>
    <cellStyle name="Izlaz 2 3 9 11 3 2" xfId="18622" xr:uid="{00000000-0005-0000-0000-00002C300000}"/>
    <cellStyle name="Izlaz 2 3 9 11 4" xfId="18623" xr:uid="{00000000-0005-0000-0000-00002D300000}"/>
    <cellStyle name="Izlaz 2 3 9 11 5" xfId="18624" xr:uid="{00000000-0005-0000-0000-00002E300000}"/>
    <cellStyle name="Izlaz 2 3 9 12" xfId="5273" xr:uid="{00000000-0005-0000-0000-00002F300000}"/>
    <cellStyle name="Izlaz 2 3 9 12 2" xfId="18625" xr:uid="{00000000-0005-0000-0000-000030300000}"/>
    <cellStyle name="Izlaz 2 3 9 12 2 2" xfId="18626" xr:uid="{00000000-0005-0000-0000-000031300000}"/>
    <cellStyle name="Izlaz 2 3 9 12 3" xfId="18627" xr:uid="{00000000-0005-0000-0000-000032300000}"/>
    <cellStyle name="Izlaz 2 3 9 12 4" xfId="18628" xr:uid="{00000000-0005-0000-0000-000033300000}"/>
    <cellStyle name="Izlaz 2 3 9 13" xfId="18629" xr:uid="{00000000-0005-0000-0000-000034300000}"/>
    <cellStyle name="Izlaz 2 3 9 13 2" xfId="18630" xr:uid="{00000000-0005-0000-0000-000035300000}"/>
    <cellStyle name="Izlaz 2 3 9 14" xfId="18631" xr:uid="{00000000-0005-0000-0000-000036300000}"/>
    <cellStyle name="Izlaz 2 3 9 15" xfId="18632" xr:uid="{00000000-0005-0000-0000-000037300000}"/>
    <cellStyle name="Izlaz 2 3 9 2" xfId="882" xr:uid="{00000000-0005-0000-0000-000038300000}"/>
    <cellStyle name="Izlaz 2 3 9 2 2" xfId="5575" xr:uid="{00000000-0005-0000-0000-000039300000}"/>
    <cellStyle name="Izlaz 2 3 9 2 2 2" xfId="18633" xr:uid="{00000000-0005-0000-0000-00003A300000}"/>
    <cellStyle name="Izlaz 2 3 9 2 2 2 2" xfId="18634" xr:uid="{00000000-0005-0000-0000-00003B300000}"/>
    <cellStyle name="Izlaz 2 3 9 2 2 3" xfId="18635" xr:uid="{00000000-0005-0000-0000-00003C300000}"/>
    <cellStyle name="Izlaz 2 3 9 2 2 4" xfId="18636" xr:uid="{00000000-0005-0000-0000-00003D300000}"/>
    <cellStyle name="Izlaz 2 3 9 2 3" xfId="18637" xr:uid="{00000000-0005-0000-0000-00003E300000}"/>
    <cellStyle name="Izlaz 2 3 9 2 3 2" xfId="18638" xr:uid="{00000000-0005-0000-0000-00003F300000}"/>
    <cellStyle name="Izlaz 2 3 9 2 4" xfId="18639" xr:uid="{00000000-0005-0000-0000-000040300000}"/>
    <cellStyle name="Izlaz 2 3 9 2 5" xfId="18640" xr:uid="{00000000-0005-0000-0000-000041300000}"/>
    <cellStyle name="Izlaz 2 3 9 3" xfId="1483" xr:uid="{00000000-0005-0000-0000-000042300000}"/>
    <cellStyle name="Izlaz 2 3 9 3 2" xfId="6166" xr:uid="{00000000-0005-0000-0000-000043300000}"/>
    <cellStyle name="Izlaz 2 3 9 3 2 2" xfId="18641" xr:uid="{00000000-0005-0000-0000-000044300000}"/>
    <cellStyle name="Izlaz 2 3 9 3 2 2 2" xfId="18642" xr:uid="{00000000-0005-0000-0000-000045300000}"/>
    <cellStyle name="Izlaz 2 3 9 3 2 3" xfId="18643" xr:uid="{00000000-0005-0000-0000-000046300000}"/>
    <cellStyle name="Izlaz 2 3 9 3 2 4" xfId="18644" xr:uid="{00000000-0005-0000-0000-000047300000}"/>
    <cellStyle name="Izlaz 2 3 9 3 3" xfId="18645" xr:uid="{00000000-0005-0000-0000-000048300000}"/>
    <cellStyle name="Izlaz 2 3 9 3 3 2" xfId="18646" xr:uid="{00000000-0005-0000-0000-000049300000}"/>
    <cellStyle name="Izlaz 2 3 9 3 4" xfId="18647" xr:uid="{00000000-0005-0000-0000-00004A300000}"/>
    <cellStyle name="Izlaz 2 3 9 3 5" xfId="18648" xr:uid="{00000000-0005-0000-0000-00004B300000}"/>
    <cellStyle name="Izlaz 2 3 9 4" xfId="1899" xr:uid="{00000000-0005-0000-0000-00004C300000}"/>
    <cellStyle name="Izlaz 2 3 9 4 2" xfId="6581" xr:uid="{00000000-0005-0000-0000-00004D300000}"/>
    <cellStyle name="Izlaz 2 3 9 4 2 2" xfId="18649" xr:uid="{00000000-0005-0000-0000-00004E300000}"/>
    <cellStyle name="Izlaz 2 3 9 4 2 2 2" xfId="18650" xr:uid="{00000000-0005-0000-0000-00004F300000}"/>
    <cellStyle name="Izlaz 2 3 9 4 2 3" xfId="18651" xr:uid="{00000000-0005-0000-0000-000050300000}"/>
    <cellStyle name="Izlaz 2 3 9 4 2 4" xfId="18652" xr:uid="{00000000-0005-0000-0000-000051300000}"/>
    <cellStyle name="Izlaz 2 3 9 4 3" xfId="18653" xr:uid="{00000000-0005-0000-0000-000052300000}"/>
    <cellStyle name="Izlaz 2 3 9 4 3 2" xfId="18654" xr:uid="{00000000-0005-0000-0000-000053300000}"/>
    <cellStyle name="Izlaz 2 3 9 4 4" xfId="18655" xr:uid="{00000000-0005-0000-0000-000054300000}"/>
    <cellStyle name="Izlaz 2 3 9 4 5" xfId="18656" xr:uid="{00000000-0005-0000-0000-000055300000}"/>
    <cellStyle name="Izlaz 2 3 9 5" xfId="2301" xr:uid="{00000000-0005-0000-0000-000056300000}"/>
    <cellStyle name="Izlaz 2 3 9 5 2" xfId="6980" xr:uid="{00000000-0005-0000-0000-000057300000}"/>
    <cellStyle name="Izlaz 2 3 9 5 2 2" xfId="18657" xr:uid="{00000000-0005-0000-0000-000058300000}"/>
    <cellStyle name="Izlaz 2 3 9 5 2 2 2" xfId="18658" xr:uid="{00000000-0005-0000-0000-000059300000}"/>
    <cellStyle name="Izlaz 2 3 9 5 2 3" xfId="18659" xr:uid="{00000000-0005-0000-0000-00005A300000}"/>
    <cellStyle name="Izlaz 2 3 9 5 2 4" xfId="18660" xr:uid="{00000000-0005-0000-0000-00005B300000}"/>
    <cellStyle name="Izlaz 2 3 9 5 3" xfId="18661" xr:uid="{00000000-0005-0000-0000-00005C300000}"/>
    <cellStyle name="Izlaz 2 3 9 5 3 2" xfId="18662" xr:uid="{00000000-0005-0000-0000-00005D300000}"/>
    <cellStyle name="Izlaz 2 3 9 5 4" xfId="18663" xr:uid="{00000000-0005-0000-0000-00005E300000}"/>
    <cellStyle name="Izlaz 2 3 9 5 5" xfId="18664" xr:uid="{00000000-0005-0000-0000-00005F300000}"/>
    <cellStyle name="Izlaz 2 3 9 6" xfId="2711" xr:uid="{00000000-0005-0000-0000-000060300000}"/>
    <cellStyle name="Izlaz 2 3 9 6 2" xfId="7389" xr:uid="{00000000-0005-0000-0000-000061300000}"/>
    <cellStyle name="Izlaz 2 3 9 6 2 2" xfId="18665" xr:uid="{00000000-0005-0000-0000-000062300000}"/>
    <cellStyle name="Izlaz 2 3 9 6 2 2 2" xfId="18666" xr:uid="{00000000-0005-0000-0000-000063300000}"/>
    <cellStyle name="Izlaz 2 3 9 6 2 3" xfId="18667" xr:uid="{00000000-0005-0000-0000-000064300000}"/>
    <cellStyle name="Izlaz 2 3 9 6 2 4" xfId="18668" xr:uid="{00000000-0005-0000-0000-000065300000}"/>
    <cellStyle name="Izlaz 2 3 9 6 3" xfId="18669" xr:uid="{00000000-0005-0000-0000-000066300000}"/>
    <cellStyle name="Izlaz 2 3 9 6 3 2" xfId="18670" xr:uid="{00000000-0005-0000-0000-000067300000}"/>
    <cellStyle name="Izlaz 2 3 9 6 4" xfId="18671" xr:uid="{00000000-0005-0000-0000-000068300000}"/>
    <cellStyle name="Izlaz 2 3 9 6 5" xfId="18672" xr:uid="{00000000-0005-0000-0000-000069300000}"/>
    <cellStyle name="Izlaz 2 3 9 7" xfId="2882" xr:uid="{00000000-0005-0000-0000-00006A300000}"/>
    <cellStyle name="Izlaz 2 3 9 7 2" xfId="7559" xr:uid="{00000000-0005-0000-0000-00006B300000}"/>
    <cellStyle name="Izlaz 2 3 9 7 2 2" xfId="18673" xr:uid="{00000000-0005-0000-0000-00006C300000}"/>
    <cellStyle name="Izlaz 2 3 9 7 2 2 2" xfId="18674" xr:uid="{00000000-0005-0000-0000-00006D300000}"/>
    <cellStyle name="Izlaz 2 3 9 7 2 3" xfId="18675" xr:uid="{00000000-0005-0000-0000-00006E300000}"/>
    <cellStyle name="Izlaz 2 3 9 7 2 4" xfId="18676" xr:uid="{00000000-0005-0000-0000-00006F300000}"/>
    <cellStyle name="Izlaz 2 3 9 7 3" xfId="18677" xr:uid="{00000000-0005-0000-0000-000070300000}"/>
    <cellStyle name="Izlaz 2 3 9 7 3 2" xfId="18678" xr:uid="{00000000-0005-0000-0000-000071300000}"/>
    <cellStyle name="Izlaz 2 3 9 7 4" xfId="18679" xr:uid="{00000000-0005-0000-0000-000072300000}"/>
    <cellStyle name="Izlaz 2 3 9 7 5" xfId="18680" xr:uid="{00000000-0005-0000-0000-000073300000}"/>
    <cellStyle name="Izlaz 2 3 9 8" xfId="3275" xr:uid="{00000000-0005-0000-0000-000074300000}"/>
    <cellStyle name="Izlaz 2 3 9 8 2" xfId="7951" xr:uid="{00000000-0005-0000-0000-000075300000}"/>
    <cellStyle name="Izlaz 2 3 9 8 2 2" xfId="18681" xr:uid="{00000000-0005-0000-0000-000076300000}"/>
    <cellStyle name="Izlaz 2 3 9 8 2 2 2" xfId="18682" xr:uid="{00000000-0005-0000-0000-000077300000}"/>
    <cellStyle name="Izlaz 2 3 9 8 2 3" xfId="18683" xr:uid="{00000000-0005-0000-0000-000078300000}"/>
    <cellStyle name="Izlaz 2 3 9 8 2 4" xfId="18684" xr:uid="{00000000-0005-0000-0000-000079300000}"/>
    <cellStyle name="Izlaz 2 3 9 8 3" xfId="18685" xr:uid="{00000000-0005-0000-0000-00007A300000}"/>
    <cellStyle name="Izlaz 2 3 9 8 3 2" xfId="18686" xr:uid="{00000000-0005-0000-0000-00007B300000}"/>
    <cellStyle name="Izlaz 2 3 9 8 4" xfId="18687" xr:uid="{00000000-0005-0000-0000-00007C300000}"/>
    <cellStyle name="Izlaz 2 3 9 8 5" xfId="18688" xr:uid="{00000000-0005-0000-0000-00007D300000}"/>
    <cellStyle name="Izlaz 2 3 9 9" xfId="3723" xr:uid="{00000000-0005-0000-0000-00007E300000}"/>
    <cellStyle name="Izlaz 2 3 9 9 2" xfId="8395" xr:uid="{00000000-0005-0000-0000-00007F300000}"/>
    <cellStyle name="Izlaz 2 3 9 9 2 2" xfId="18689" xr:uid="{00000000-0005-0000-0000-000080300000}"/>
    <cellStyle name="Izlaz 2 3 9 9 2 2 2" xfId="18690" xr:uid="{00000000-0005-0000-0000-000081300000}"/>
    <cellStyle name="Izlaz 2 3 9 9 2 3" xfId="18691" xr:uid="{00000000-0005-0000-0000-000082300000}"/>
    <cellStyle name="Izlaz 2 3 9 9 2 4" xfId="18692" xr:uid="{00000000-0005-0000-0000-000083300000}"/>
    <cellStyle name="Izlaz 2 3 9 9 3" xfId="18693" xr:uid="{00000000-0005-0000-0000-000084300000}"/>
    <cellStyle name="Izlaz 2 3 9 9 3 2" xfId="18694" xr:uid="{00000000-0005-0000-0000-000085300000}"/>
    <cellStyle name="Izlaz 2 3 9 9 4" xfId="18695" xr:uid="{00000000-0005-0000-0000-000086300000}"/>
    <cellStyle name="Izlaz 2 3 9 9 5" xfId="18696" xr:uid="{00000000-0005-0000-0000-000087300000}"/>
    <cellStyle name="Izlaz 2 4" xfId="368" xr:uid="{00000000-0005-0000-0000-000088300000}"/>
    <cellStyle name="Izlaz 2 4 10" xfId="4132" xr:uid="{00000000-0005-0000-0000-000089300000}"/>
    <cellStyle name="Izlaz 2 4 10 2" xfId="8804" xr:uid="{00000000-0005-0000-0000-00008A300000}"/>
    <cellStyle name="Izlaz 2 4 10 2 2" xfId="18697" xr:uid="{00000000-0005-0000-0000-00008B300000}"/>
    <cellStyle name="Izlaz 2 4 10 2 2 2" xfId="18698" xr:uid="{00000000-0005-0000-0000-00008C300000}"/>
    <cellStyle name="Izlaz 2 4 10 2 3" xfId="18699" xr:uid="{00000000-0005-0000-0000-00008D300000}"/>
    <cellStyle name="Izlaz 2 4 10 2 4" xfId="18700" xr:uid="{00000000-0005-0000-0000-00008E300000}"/>
    <cellStyle name="Izlaz 2 4 10 3" xfId="18701" xr:uid="{00000000-0005-0000-0000-00008F300000}"/>
    <cellStyle name="Izlaz 2 4 10 3 2" xfId="18702" xr:uid="{00000000-0005-0000-0000-000090300000}"/>
    <cellStyle name="Izlaz 2 4 10 4" xfId="18703" xr:uid="{00000000-0005-0000-0000-000091300000}"/>
    <cellStyle name="Izlaz 2 4 10 5" xfId="18704" xr:uid="{00000000-0005-0000-0000-000092300000}"/>
    <cellStyle name="Izlaz 2 4 11" xfId="4560" xr:uid="{00000000-0005-0000-0000-000093300000}"/>
    <cellStyle name="Izlaz 2 4 11 2" xfId="9158" xr:uid="{00000000-0005-0000-0000-000094300000}"/>
    <cellStyle name="Izlaz 2 4 11 2 2" xfId="18705" xr:uid="{00000000-0005-0000-0000-000095300000}"/>
    <cellStyle name="Izlaz 2 4 11 2 2 2" xfId="18706" xr:uid="{00000000-0005-0000-0000-000096300000}"/>
    <cellStyle name="Izlaz 2 4 11 2 3" xfId="18707" xr:uid="{00000000-0005-0000-0000-000097300000}"/>
    <cellStyle name="Izlaz 2 4 11 2 4" xfId="18708" xr:uid="{00000000-0005-0000-0000-000098300000}"/>
    <cellStyle name="Izlaz 2 4 11 3" xfId="18709" xr:uid="{00000000-0005-0000-0000-000099300000}"/>
    <cellStyle name="Izlaz 2 4 11 3 2" xfId="18710" xr:uid="{00000000-0005-0000-0000-00009A300000}"/>
    <cellStyle name="Izlaz 2 4 11 4" xfId="18711" xr:uid="{00000000-0005-0000-0000-00009B300000}"/>
    <cellStyle name="Izlaz 2 4 11 5" xfId="18712" xr:uid="{00000000-0005-0000-0000-00009C300000}"/>
    <cellStyle name="Izlaz 2 4 12" xfId="5143" xr:uid="{00000000-0005-0000-0000-00009D300000}"/>
    <cellStyle name="Izlaz 2 4 12 2" xfId="18713" xr:uid="{00000000-0005-0000-0000-00009E300000}"/>
    <cellStyle name="Izlaz 2 4 12 2 2" xfId="18714" xr:uid="{00000000-0005-0000-0000-00009F300000}"/>
    <cellStyle name="Izlaz 2 4 12 3" xfId="18715" xr:uid="{00000000-0005-0000-0000-0000A0300000}"/>
    <cellStyle name="Izlaz 2 4 12 4" xfId="18716" xr:uid="{00000000-0005-0000-0000-0000A1300000}"/>
    <cellStyle name="Izlaz 2 4 13" xfId="18717" xr:uid="{00000000-0005-0000-0000-0000A2300000}"/>
    <cellStyle name="Izlaz 2 4 13 2" xfId="18718" xr:uid="{00000000-0005-0000-0000-0000A3300000}"/>
    <cellStyle name="Izlaz 2 4 14" xfId="18719" xr:uid="{00000000-0005-0000-0000-0000A4300000}"/>
    <cellStyle name="Izlaz 2 4 15" xfId="18720" xr:uid="{00000000-0005-0000-0000-0000A5300000}"/>
    <cellStyle name="Izlaz 2 4 2" xfId="883" xr:uid="{00000000-0005-0000-0000-0000A6300000}"/>
    <cellStyle name="Izlaz 2 4 2 2" xfId="5576" xr:uid="{00000000-0005-0000-0000-0000A7300000}"/>
    <cellStyle name="Izlaz 2 4 2 2 2" xfId="18721" xr:uid="{00000000-0005-0000-0000-0000A8300000}"/>
    <cellStyle name="Izlaz 2 4 2 2 2 2" xfId="18722" xr:uid="{00000000-0005-0000-0000-0000A9300000}"/>
    <cellStyle name="Izlaz 2 4 2 2 3" xfId="18723" xr:uid="{00000000-0005-0000-0000-0000AA300000}"/>
    <cellStyle name="Izlaz 2 4 2 2 4" xfId="18724" xr:uid="{00000000-0005-0000-0000-0000AB300000}"/>
    <cellStyle name="Izlaz 2 4 2 3" xfId="18725" xr:uid="{00000000-0005-0000-0000-0000AC300000}"/>
    <cellStyle name="Izlaz 2 4 2 3 2" xfId="18726" xr:uid="{00000000-0005-0000-0000-0000AD300000}"/>
    <cellStyle name="Izlaz 2 4 2 4" xfId="18727" xr:uid="{00000000-0005-0000-0000-0000AE300000}"/>
    <cellStyle name="Izlaz 2 4 2 5" xfId="18728" xr:uid="{00000000-0005-0000-0000-0000AF300000}"/>
    <cellStyle name="Izlaz 2 4 3" xfId="1484" xr:uid="{00000000-0005-0000-0000-0000B0300000}"/>
    <cellStyle name="Izlaz 2 4 3 2" xfId="6167" xr:uid="{00000000-0005-0000-0000-0000B1300000}"/>
    <cellStyle name="Izlaz 2 4 3 2 2" xfId="18729" xr:uid="{00000000-0005-0000-0000-0000B2300000}"/>
    <cellStyle name="Izlaz 2 4 3 2 2 2" xfId="18730" xr:uid="{00000000-0005-0000-0000-0000B3300000}"/>
    <cellStyle name="Izlaz 2 4 3 2 3" xfId="18731" xr:uid="{00000000-0005-0000-0000-0000B4300000}"/>
    <cellStyle name="Izlaz 2 4 3 2 4" xfId="18732" xr:uid="{00000000-0005-0000-0000-0000B5300000}"/>
    <cellStyle name="Izlaz 2 4 3 3" xfId="18733" xr:uid="{00000000-0005-0000-0000-0000B6300000}"/>
    <cellStyle name="Izlaz 2 4 3 3 2" xfId="18734" xr:uid="{00000000-0005-0000-0000-0000B7300000}"/>
    <cellStyle name="Izlaz 2 4 3 4" xfId="18735" xr:uid="{00000000-0005-0000-0000-0000B8300000}"/>
    <cellStyle name="Izlaz 2 4 3 5" xfId="18736" xr:uid="{00000000-0005-0000-0000-0000B9300000}"/>
    <cellStyle name="Izlaz 2 4 4" xfId="1900" xr:uid="{00000000-0005-0000-0000-0000BA300000}"/>
    <cellStyle name="Izlaz 2 4 4 2" xfId="6582" xr:uid="{00000000-0005-0000-0000-0000BB300000}"/>
    <cellStyle name="Izlaz 2 4 4 2 2" xfId="18737" xr:uid="{00000000-0005-0000-0000-0000BC300000}"/>
    <cellStyle name="Izlaz 2 4 4 2 2 2" xfId="18738" xr:uid="{00000000-0005-0000-0000-0000BD300000}"/>
    <cellStyle name="Izlaz 2 4 4 2 3" xfId="18739" xr:uid="{00000000-0005-0000-0000-0000BE300000}"/>
    <cellStyle name="Izlaz 2 4 4 2 4" xfId="18740" xr:uid="{00000000-0005-0000-0000-0000BF300000}"/>
    <cellStyle name="Izlaz 2 4 4 3" xfId="18741" xr:uid="{00000000-0005-0000-0000-0000C0300000}"/>
    <cellStyle name="Izlaz 2 4 4 3 2" xfId="18742" xr:uid="{00000000-0005-0000-0000-0000C1300000}"/>
    <cellStyle name="Izlaz 2 4 4 4" xfId="18743" xr:uid="{00000000-0005-0000-0000-0000C2300000}"/>
    <cellStyle name="Izlaz 2 4 4 5" xfId="18744" xr:uid="{00000000-0005-0000-0000-0000C3300000}"/>
    <cellStyle name="Izlaz 2 4 5" xfId="2302" xr:uid="{00000000-0005-0000-0000-0000C4300000}"/>
    <cellStyle name="Izlaz 2 4 5 2" xfId="6981" xr:uid="{00000000-0005-0000-0000-0000C5300000}"/>
    <cellStyle name="Izlaz 2 4 5 2 2" xfId="18745" xr:uid="{00000000-0005-0000-0000-0000C6300000}"/>
    <cellStyle name="Izlaz 2 4 5 2 2 2" xfId="18746" xr:uid="{00000000-0005-0000-0000-0000C7300000}"/>
    <cellStyle name="Izlaz 2 4 5 2 3" xfId="18747" xr:uid="{00000000-0005-0000-0000-0000C8300000}"/>
    <cellStyle name="Izlaz 2 4 5 2 4" xfId="18748" xr:uid="{00000000-0005-0000-0000-0000C9300000}"/>
    <cellStyle name="Izlaz 2 4 5 3" xfId="18749" xr:uid="{00000000-0005-0000-0000-0000CA300000}"/>
    <cellStyle name="Izlaz 2 4 5 3 2" xfId="18750" xr:uid="{00000000-0005-0000-0000-0000CB300000}"/>
    <cellStyle name="Izlaz 2 4 5 4" xfId="18751" xr:uid="{00000000-0005-0000-0000-0000CC300000}"/>
    <cellStyle name="Izlaz 2 4 5 5" xfId="18752" xr:uid="{00000000-0005-0000-0000-0000CD300000}"/>
    <cellStyle name="Izlaz 2 4 6" xfId="2712" xr:uid="{00000000-0005-0000-0000-0000CE300000}"/>
    <cellStyle name="Izlaz 2 4 6 2" xfId="7390" xr:uid="{00000000-0005-0000-0000-0000CF300000}"/>
    <cellStyle name="Izlaz 2 4 6 2 2" xfId="18753" xr:uid="{00000000-0005-0000-0000-0000D0300000}"/>
    <cellStyle name="Izlaz 2 4 6 2 2 2" xfId="18754" xr:uid="{00000000-0005-0000-0000-0000D1300000}"/>
    <cellStyle name="Izlaz 2 4 6 2 3" xfId="18755" xr:uid="{00000000-0005-0000-0000-0000D2300000}"/>
    <cellStyle name="Izlaz 2 4 6 2 4" xfId="18756" xr:uid="{00000000-0005-0000-0000-0000D3300000}"/>
    <cellStyle name="Izlaz 2 4 6 3" xfId="18757" xr:uid="{00000000-0005-0000-0000-0000D4300000}"/>
    <cellStyle name="Izlaz 2 4 6 3 2" xfId="18758" xr:uid="{00000000-0005-0000-0000-0000D5300000}"/>
    <cellStyle name="Izlaz 2 4 6 4" xfId="18759" xr:uid="{00000000-0005-0000-0000-0000D6300000}"/>
    <cellStyle name="Izlaz 2 4 6 5" xfId="18760" xr:uid="{00000000-0005-0000-0000-0000D7300000}"/>
    <cellStyle name="Izlaz 2 4 7" xfId="2883" xr:uid="{00000000-0005-0000-0000-0000D8300000}"/>
    <cellStyle name="Izlaz 2 4 7 2" xfId="7560" xr:uid="{00000000-0005-0000-0000-0000D9300000}"/>
    <cellStyle name="Izlaz 2 4 7 2 2" xfId="18761" xr:uid="{00000000-0005-0000-0000-0000DA300000}"/>
    <cellStyle name="Izlaz 2 4 7 2 2 2" xfId="18762" xr:uid="{00000000-0005-0000-0000-0000DB300000}"/>
    <cellStyle name="Izlaz 2 4 7 2 3" xfId="18763" xr:uid="{00000000-0005-0000-0000-0000DC300000}"/>
    <cellStyle name="Izlaz 2 4 7 2 4" xfId="18764" xr:uid="{00000000-0005-0000-0000-0000DD300000}"/>
    <cellStyle name="Izlaz 2 4 7 3" xfId="18765" xr:uid="{00000000-0005-0000-0000-0000DE300000}"/>
    <cellStyle name="Izlaz 2 4 7 3 2" xfId="18766" xr:uid="{00000000-0005-0000-0000-0000DF300000}"/>
    <cellStyle name="Izlaz 2 4 7 4" xfId="18767" xr:uid="{00000000-0005-0000-0000-0000E0300000}"/>
    <cellStyle name="Izlaz 2 4 7 5" xfId="18768" xr:uid="{00000000-0005-0000-0000-0000E1300000}"/>
    <cellStyle name="Izlaz 2 4 8" xfId="3276" xr:uid="{00000000-0005-0000-0000-0000E2300000}"/>
    <cellStyle name="Izlaz 2 4 8 2" xfId="7952" xr:uid="{00000000-0005-0000-0000-0000E3300000}"/>
    <cellStyle name="Izlaz 2 4 8 2 2" xfId="18769" xr:uid="{00000000-0005-0000-0000-0000E4300000}"/>
    <cellStyle name="Izlaz 2 4 8 2 2 2" xfId="18770" xr:uid="{00000000-0005-0000-0000-0000E5300000}"/>
    <cellStyle name="Izlaz 2 4 8 2 3" xfId="18771" xr:uid="{00000000-0005-0000-0000-0000E6300000}"/>
    <cellStyle name="Izlaz 2 4 8 2 4" xfId="18772" xr:uid="{00000000-0005-0000-0000-0000E7300000}"/>
    <cellStyle name="Izlaz 2 4 8 3" xfId="18773" xr:uid="{00000000-0005-0000-0000-0000E8300000}"/>
    <cellStyle name="Izlaz 2 4 8 3 2" xfId="18774" xr:uid="{00000000-0005-0000-0000-0000E9300000}"/>
    <cellStyle name="Izlaz 2 4 8 4" xfId="18775" xr:uid="{00000000-0005-0000-0000-0000EA300000}"/>
    <cellStyle name="Izlaz 2 4 8 5" xfId="18776" xr:uid="{00000000-0005-0000-0000-0000EB300000}"/>
    <cellStyle name="Izlaz 2 4 9" xfId="3724" xr:uid="{00000000-0005-0000-0000-0000EC300000}"/>
    <cellStyle name="Izlaz 2 4 9 2" xfId="8396" xr:uid="{00000000-0005-0000-0000-0000ED300000}"/>
    <cellStyle name="Izlaz 2 4 9 2 2" xfId="18777" xr:uid="{00000000-0005-0000-0000-0000EE300000}"/>
    <cellStyle name="Izlaz 2 4 9 2 2 2" xfId="18778" xr:uid="{00000000-0005-0000-0000-0000EF300000}"/>
    <cellStyle name="Izlaz 2 4 9 2 3" xfId="18779" xr:uid="{00000000-0005-0000-0000-0000F0300000}"/>
    <cellStyle name="Izlaz 2 4 9 2 4" xfId="18780" xr:uid="{00000000-0005-0000-0000-0000F1300000}"/>
    <cellStyle name="Izlaz 2 4 9 3" xfId="18781" xr:uid="{00000000-0005-0000-0000-0000F2300000}"/>
    <cellStyle name="Izlaz 2 4 9 3 2" xfId="18782" xr:uid="{00000000-0005-0000-0000-0000F3300000}"/>
    <cellStyle name="Izlaz 2 4 9 4" xfId="18783" xr:uid="{00000000-0005-0000-0000-0000F4300000}"/>
    <cellStyle name="Izlaz 2 4 9 5" xfId="18784" xr:uid="{00000000-0005-0000-0000-0000F5300000}"/>
    <cellStyle name="Izlaz 2 5" xfId="373" xr:uid="{00000000-0005-0000-0000-0000F6300000}"/>
    <cellStyle name="Izlaz 2 5 10" xfId="4133" xr:uid="{00000000-0005-0000-0000-0000F7300000}"/>
    <cellStyle name="Izlaz 2 5 10 2" xfId="8805" xr:uid="{00000000-0005-0000-0000-0000F8300000}"/>
    <cellStyle name="Izlaz 2 5 10 2 2" xfId="18785" xr:uid="{00000000-0005-0000-0000-0000F9300000}"/>
    <cellStyle name="Izlaz 2 5 10 2 2 2" xfId="18786" xr:uid="{00000000-0005-0000-0000-0000FA300000}"/>
    <cellStyle name="Izlaz 2 5 10 2 3" xfId="18787" xr:uid="{00000000-0005-0000-0000-0000FB300000}"/>
    <cellStyle name="Izlaz 2 5 10 2 4" xfId="18788" xr:uid="{00000000-0005-0000-0000-0000FC300000}"/>
    <cellStyle name="Izlaz 2 5 10 3" xfId="18789" xr:uid="{00000000-0005-0000-0000-0000FD300000}"/>
    <cellStyle name="Izlaz 2 5 10 3 2" xfId="18790" xr:uid="{00000000-0005-0000-0000-0000FE300000}"/>
    <cellStyle name="Izlaz 2 5 10 4" xfId="18791" xr:uid="{00000000-0005-0000-0000-0000FF300000}"/>
    <cellStyle name="Izlaz 2 5 10 5" xfId="18792" xr:uid="{00000000-0005-0000-0000-000000310000}"/>
    <cellStyle name="Izlaz 2 5 11" xfId="4561" xr:uid="{00000000-0005-0000-0000-000001310000}"/>
    <cellStyle name="Izlaz 2 5 11 2" xfId="9159" xr:uid="{00000000-0005-0000-0000-000002310000}"/>
    <cellStyle name="Izlaz 2 5 11 2 2" xfId="18793" xr:uid="{00000000-0005-0000-0000-000003310000}"/>
    <cellStyle name="Izlaz 2 5 11 2 2 2" xfId="18794" xr:uid="{00000000-0005-0000-0000-000004310000}"/>
    <cellStyle name="Izlaz 2 5 11 2 3" xfId="18795" xr:uid="{00000000-0005-0000-0000-000005310000}"/>
    <cellStyle name="Izlaz 2 5 11 2 4" xfId="18796" xr:uid="{00000000-0005-0000-0000-000006310000}"/>
    <cellStyle name="Izlaz 2 5 11 3" xfId="18797" xr:uid="{00000000-0005-0000-0000-000007310000}"/>
    <cellStyle name="Izlaz 2 5 11 3 2" xfId="18798" xr:uid="{00000000-0005-0000-0000-000008310000}"/>
    <cellStyle name="Izlaz 2 5 11 4" xfId="18799" xr:uid="{00000000-0005-0000-0000-000009310000}"/>
    <cellStyle name="Izlaz 2 5 11 5" xfId="18800" xr:uid="{00000000-0005-0000-0000-00000A310000}"/>
    <cellStyle name="Izlaz 2 5 12" xfId="5148" xr:uid="{00000000-0005-0000-0000-00000B310000}"/>
    <cellStyle name="Izlaz 2 5 12 2" xfId="18801" xr:uid="{00000000-0005-0000-0000-00000C310000}"/>
    <cellStyle name="Izlaz 2 5 12 2 2" xfId="18802" xr:uid="{00000000-0005-0000-0000-00000D310000}"/>
    <cellStyle name="Izlaz 2 5 12 3" xfId="18803" xr:uid="{00000000-0005-0000-0000-00000E310000}"/>
    <cellStyle name="Izlaz 2 5 12 4" xfId="18804" xr:uid="{00000000-0005-0000-0000-00000F310000}"/>
    <cellStyle name="Izlaz 2 5 13" xfId="18805" xr:uid="{00000000-0005-0000-0000-000010310000}"/>
    <cellStyle name="Izlaz 2 5 13 2" xfId="18806" xr:uid="{00000000-0005-0000-0000-000011310000}"/>
    <cellStyle name="Izlaz 2 5 14" xfId="18807" xr:uid="{00000000-0005-0000-0000-000012310000}"/>
    <cellStyle name="Izlaz 2 5 15" xfId="18808" xr:uid="{00000000-0005-0000-0000-000013310000}"/>
    <cellStyle name="Izlaz 2 5 2" xfId="884" xr:uid="{00000000-0005-0000-0000-000014310000}"/>
    <cellStyle name="Izlaz 2 5 2 2" xfId="5577" xr:uid="{00000000-0005-0000-0000-000015310000}"/>
    <cellStyle name="Izlaz 2 5 2 2 2" xfId="18809" xr:uid="{00000000-0005-0000-0000-000016310000}"/>
    <cellStyle name="Izlaz 2 5 2 2 2 2" xfId="18810" xr:uid="{00000000-0005-0000-0000-000017310000}"/>
    <cellStyle name="Izlaz 2 5 2 2 3" xfId="18811" xr:uid="{00000000-0005-0000-0000-000018310000}"/>
    <cellStyle name="Izlaz 2 5 2 2 4" xfId="18812" xr:uid="{00000000-0005-0000-0000-000019310000}"/>
    <cellStyle name="Izlaz 2 5 2 3" xfId="18813" xr:uid="{00000000-0005-0000-0000-00001A310000}"/>
    <cellStyle name="Izlaz 2 5 2 3 2" xfId="18814" xr:uid="{00000000-0005-0000-0000-00001B310000}"/>
    <cellStyle name="Izlaz 2 5 2 4" xfId="18815" xr:uid="{00000000-0005-0000-0000-00001C310000}"/>
    <cellStyle name="Izlaz 2 5 2 5" xfId="18816" xr:uid="{00000000-0005-0000-0000-00001D310000}"/>
    <cellStyle name="Izlaz 2 5 3" xfId="1485" xr:uid="{00000000-0005-0000-0000-00001E310000}"/>
    <cellStyle name="Izlaz 2 5 3 2" xfId="6168" xr:uid="{00000000-0005-0000-0000-00001F310000}"/>
    <cellStyle name="Izlaz 2 5 3 2 2" xfId="18817" xr:uid="{00000000-0005-0000-0000-000020310000}"/>
    <cellStyle name="Izlaz 2 5 3 2 2 2" xfId="18818" xr:uid="{00000000-0005-0000-0000-000021310000}"/>
    <cellStyle name="Izlaz 2 5 3 2 3" xfId="18819" xr:uid="{00000000-0005-0000-0000-000022310000}"/>
    <cellStyle name="Izlaz 2 5 3 2 4" xfId="18820" xr:uid="{00000000-0005-0000-0000-000023310000}"/>
    <cellStyle name="Izlaz 2 5 3 3" xfId="18821" xr:uid="{00000000-0005-0000-0000-000024310000}"/>
    <cellStyle name="Izlaz 2 5 3 3 2" xfId="18822" xr:uid="{00000000-0005-0000-0000-000025310000}"/>
    <cellStyle name="Izlaz 2 5 3 4" xfId="18823" xr:uid="{00000000-0005-0000-0000-000026310000}"/>
    <cellStyle name="Izlaz 2 5 3 5" xfId="18824" xr:uid="{00000000-0005-0000-0000-000027310000}"/>
    <cellStyle name="Izlaz 2 5 4" xfId="1901" xr:uid="{00000000-0005-0000-0000-000028310000}"/>
    <cellStyle name="Izlaz 2 5 4 2" xfId="6583" xr:uid="{00000000-0005-0000-0000-000029310000}"/>
    <cellStyle name="Izlaz 2 5 4 2 2" xfId="18825" xr:uid="{00000000-0005-0000-0000-00002A310000}"/>
    <cellStyle name="Izlaz 2 5 4 2 2 2" xfId="18826" xr:uid="{00000000-0005-0000-0000-00002B310000}"/>
    <cellStyle name="Izlaz 2 5 4 2 3" xfId="18827" xr:uid="{00000000-0005-0000-0000-00002C310000}"/>
    <cellStyle name="Izlaz 2 5 4 2 4" xfId="18828" xr:uid="{00000000-0005-0000-0000-00002D310000}"/>
    <cellStyle name="Izlaz 2 5 4 3" xfId="18829" xr:uid="{00000000-0005-0000-0000-00002E310000}"/>
    <cellStyle name="Izlaz 2 5 4 3 2" xfId="18830" xr:uid="{00000000-0005-0000-0000-00002F310000}"/>
    <cellStyle name="Izlaz 2 5 4 4" xfId="18831" xr:uid="{00000000-0005-0000-0000-000030310000}"/>
    <cellStyle name="Izlaz 2 5 4 5" xfId="18832" xr:uid="{00000000-0005-0000-0000-000031310000}"/>
    <cellStyle name="Izlaz 2 5 5" xfId="2303" xr:uid="{00000000-0005-0000-0000-000032310000}"/>
    <cellStyle name="Izlaz 2 5 5 2" xfId="6982" xr:uid="{00000000-0005-0000-0000-000033310000}"/>
    <cellStyle name="Izlaz 2 5 5 2 2" xfId="18833" xr:uid="{00000000-0005-0000-0000-000034310000}"/>
    <cellStyle name="Izlaz 2 5 5 2 2 2" xfId="18834" xr:uid="{00000000-0005-0000-0000-000035310000}"/>
    <cellStyle name="Izlaz 2 5 5 2 3" xfId="18835" xr:uid="{00000000-0005-0000-0000-000036310000}"/>
    <cellStyle name="Izlaz 2 5 5 2 4" xfId="18836" xr:uid="{00000000-0005-0000-0000-000037310000}"/>
    <cellStyle name="Izlaz 2 5 5 3" xfId="18837" xr:uid="{00000000-0005-0000-0000-000038310000}"/>
    <cellStyle name="Izlaz 2 5 5 3 2" xfId="18838" xr:uid="{00000000-0005-0000-0000-000039310000}"/>
    <cellStyle name="Izlaz 2 5 5 4" xfId="18839" xr:uid="{00000000-0005-0000-0000-00003A310000}"/>
    <cellStyle name="Izlaz 2 5 5 5" xfId="18840" xr:uid="{00000000-0005-0000-0000-00003B310000}"/>
    <cellStyle name="Izlaz 2 5 6" xfId="2713" xr:uid="{00000000-0005-0000-0000-00003C310000}"/>
    <cellStyle name="Izlaz 2 5 6 2" xfId="7391" xr:uid="{00000000-0005-0000-0000-00003D310000}"/>
    <cellStyle name="Izlaz 2 5 6 2 2" xfId="18841" xr:uid="{00000000-0005-0000-0000-00003E310000}"/>
    <cellStyle name="Izlaz 2 5 6 2 2 2" xfId="18842" xr:uid="{00000000-0005-0000-0000-00003F310000}"/>
    <cellStyle name="Izlaz 2 5 6 2 3" xfId="18843" xr:uid="{00000000-0005-0000-0000-000040310000}"/>
    <cellStyle name="Izlaz 2 5 6 2 4" xfId="18844" xr:uid="{00000000-0005-0000-0000-000041310000}"/>
    <cellStyle name="Izlaz 2 5 6 3" xfId="18845" xr:uid="{00000000-0005-0000-0000-000042310000}"/>
    <cellStyle name="Izlaz 2 5 6 3 2" xfId="18846" xr:uid="{00000000-0005-0000-0000-000043310000}"/>
    <cellStyle name="Izlaz 2 5 6 4" xfId="18847" xr:uid="{00000000-0005-0000-0000-000044310000}"/>
    <cellStyle name="Izlaz 2 5 6 5" xfId="18848" xr:uid="{00000000-0005-0000-0000-000045310000}"/>
    <cellStyle name="Izlaz 2 5 7" xfId="2884" xr:uid="{00000000-0005-0000-0000-000046310000}"/>
    <cellStyle name="Izlaz 2 5 7 2" xfId="7561" xr:uid="{00000000-0005-0000-0000-000047310000}"/>
    <cellStyle name="Izlaz 2 5 7 2 2" xfId="18849" xr:uid="{00000000-0005-0000-0000-000048310000}"/>
    <cellStyle name="Izlaz 2 5 7 2 2 2" xfId="18850" xr:uid="{00000000-0005-0000-0000-000049310000}"/>
    <cellStyle name="Izlaz 2 5 7 2 3" xfId="18851" xr:uid="{00000000-0005-0000-0000-00004A310000}"/>
    <cellStyle name="Izlaz 2 5 7 2 4" xfId="18852" xr:uid="{00000000-0005-0000-0000-00004B310000}"/>
    <cellStyle name="Izlaz 2 5 7 3" xfId="18853" xr:uid="{00000000-0005-0000-0000-00004C310000}"/>
    <cellStyle name="Izlaz 2 5 7 3 2" xfId="18854" xr:uid="{00000000-0005-0000-0000-00004D310000}"/>
    <cellStyle name="Izlaz 2 5 7 4" xfId="18855" xr:uid="{00000000-0005-0000-0000-00004E310000}"/>
    <cellStyle name="Izlaz 2 5 7 5" xfId="18856" xr:uid="{00000000-0005-0000-0000-00004F310000}"/>
    <cellStyle name="Izlaz 2 5 8" xfId="3277" xr:uid="{00000000-0005-0000-0000-000050310000}"/>
    <cellStyle name="Izlaz 2 5 8 2" xfId="7953" xr:uid="{00000000-0005-0000-0000-000051310000}"/>
    <cellStyle name="Izlaz 2 5 8 2 2" xfId="18857" xr:uid="{00000000-0005-0000-0000-000052310000}"/>
    <cellStyle name="Izlaz 2 5 8 2 2 2" xfId="18858" xr:uid="{00000000-0005-0000-0000-000053310000}"/>
    <cellStyle name="Izlaz 2 5 8 2 3" xfId="18859" xr:uid="{00000000-0005-0000-0000-000054310000}"/>
    <cellStyle name="Izlaz 2 5 8 2 4" xfId="18860" xr:uid="{00000000-0005-0000-0000-000055310000}"/>
    <cellStyle name="Izlaz 2 5 8 3" xfId="18861" xr:uid="{00000000-0005-0000-0000-000056310000}"/>
    <cellStyle name="Izlaz 2 5 8 3 2" xfId="18862" xr:uid="{00000000-0005-0000-0000-000057310000}"/>
    <cellStyle name="Izlaz 2 5 8 4" xfId="18863" xr:uid="{00000000-0005-0000-0000-000058310000}"/>
    <cellStyle name="Izlaz 2 5 8 5" xfId="18864" xr:uid="{00000000-0005-0000-0000-000059310000}"/>
    <cellStyle name="Izlaz 2 5 9" xfId="3725" xr:uid="{00000000-0005-0000-0000-00005A310000}"/>
    <cellStyle name="Izlaz 2 5 9 2" xfId="8397" xr:uid="{00000000-0005-0000-0000-00005B310000}"/>
    <cellStyle name="Izlaz 2 5 9 2 2" xfId="18865" xr:uid="{00000000-0005-0000-0000-00005C310000}"/>
    <cellStyle name="Izlaz 2 5 9 2 2 2" xfId="18866" xr:uid="{00000000-0005-0000-0000-00005D310000}"/>
    <cellStyle name="Izlaz 2 5 9 2 3" xfId="18867" xr:uid="{00000000-0005-0000-0000-00005E310000}"/>
    <cellStyle name="Izlaz 2 5 9 2 4" xfId="18868" xr:uid="{00000000-0005-0000-0000-00005F310000}"/>
    <cellStyle name="Izlaz 2 5 9 3" xfId="18869" xr:uid="{00000000-0005-0000-0000-000060310000}"/>
    <cellStyle name="Izlaz 2 5 9 3 2" xfId="18870" xr:uid="{00000000-0005-0000-0000-000061310000}"/>
    <cellStyle name="Izlaz 2 5 9 4" xfId="18871" xr:uid="{00000000-0005-0000-0000-000062310000}"/>
    <cellStyle name="Izlaz 2 5 9 5" xfId="18872" xr:uid="{00000000-0005-0000-0000-000063310000}"/>
    <cellStyle name="Izlaz 2 6" xfId="421" xr:uid="{00000000-0005-0000-0000-000064310000}"/>
    <cellStyle name="Izlaz 2 6 10" xfId="4134" xr:uid="{00000000-0005-0000-0000-000065310000}"/>
    <cellStyle name="Izlaz 2 6 10 2" xfId="8806" xr:uid="{00000000-0005-0000-0000-000066310000}"/>
    <cellStyle name="Izlaz 2 6 10 2 2" xfId="18873" xr:uid="{00000000-0005-0000-0000-000067310000}"/>
    <cellStyle name="Izlaz 2 6 10 2 2 2" xfId="18874" xr:uid="{00000000-0005-0000-0000-000068310000}"/>
    <cellStyle name="Izlaz 2 6 10 2 3" xfId="18875" xr:uid="{00000000-0005-0000-0000-000069310000}"/>
    <cellStyle name="Izlaz 2 6 10 2 4" xfId="18876" xr:uid="{00000000-0005-0000-0000-00006A310000}"/>
    <cellStyle name="Izlaz 2 6 10 3" xfId="18877" xr:uid="{00000000-0005-0000-0000-00006B310000}"/>
    <cellStyle name="Izlaz 2 6 10 3 2" xfId="18878" xr:uid="{00000000-0005-0000-0000-00006C310000}"/>
    <cellStyle name="Izlaz 2 6 10 4" xfId="18879" xr:uid="{00000000-0005-0000-0000-00006D310000}"/>
    <cellStyle name="Izlaz 2 6 10 5" xfId="18880" xr:uid="{00000000-0005-0000-0000-00006E310000}"/>
    <cellStyle name="Izlaz 2 6 11" xfId="4562" xr:uid="{00000000-0005-0000-0000-00006F310000}"/>
    <cellStyle name="Izlaz 2 6 11 2" xfId="9160" xr:uid="{00000000-0005-0000-0000-000070310000}"/>
    <cellStyle name="Izlaz 2 6 11 2 2" xfId="18881" xr:uid="{00000000-0005-0000-0000-000071310000}"/>
    <cellStyle name="Izlaz 2 6 11 2 2 2" xfId="18882" xr:uid="{00000000-0005-0000-0000-000072310000}"/>
    <cellStyle name="Izlaz 2 6 11 2 3" xfId="18883" xr:uid="{00000000-0005-0000-0000-000073310000}"/>
    <cellStyle name="Izlaz 2 6 11 2 4" xfId="18884" xr:uid="{00000000-0005-0000-0000-000074310000}"/>
    <cellStyle name="Izlaz 2 6 11 3" xfId="18885" xr:uid="{00000000-0005-0000-0000-000075310000}"/>
    <cellStyle name="Izlaz 2 6 11 3 2" xfId="18886" xr:uid="{00000000-0005-0000-0000-000076310000}"/>
    <cellStyle name="Izlaz 2 6 11 4" xfId="18887" xr:uid="{00000000-0005-0000-0000-000077310000}"/>
    <cellStyle name="Izlaz 2 6 11 5" xfId="18888" xr:uid="{00000000-0005-0000-0000-000078310000}"/>
    <cellStyle name="Izlaz 2 6 12" xfId="5187" xr:uid="{00000000-0005-0000-0000-000079310000}"/>
    <cellStyle name="Izlaz 2 6 12 2" xfId="18889" xr:uid="{00000000-0005-0000-0000-00007A310000}"/>
    <cellStyle name="Izlaz 2 6 12 2 2" xfId="18890" xr:uid="{00000000-0005-0000-0000-00007B310000}"/>
    <cellStyle name="Izlaz 2 6 12 3" xfId="18891" xr:uid="{00000000-0005-0000-0000-00007C310000}"/>
    <cellStyle name="Izlaz 2 6 12 4" xfId="18892" xr:uid="{00000000-0005-0000-0000-00007D310000}"/>
    <cellStyle name="Izlaz 2 6 13" xfId="18893" xr:uid="{00000000-0005-0000-0000-00007E310000}"/>
    <cellStyle name="Izlaz 2 6 13 2" xfId="18894" xr:uid="{00000000-0005-0000-0000-00007F310000}"/>
    <cellStyle name="Izlaz 2 6 14" xfId="18895" xr:uid="{00000000-0005-0000-0000-000080310000}"/>
    <cellStyle name="Izlaz 2 6 15" xfId="18896" xr:uid="{00000000-0005-0000-0000-000081310000}"/>
    <cellStyle name="Izlaz 2 6 2" xfId="885" xr:uid="{00000000-0005-0000-0000-000082310000}"/>
    <cellStyle name="Izlaz 2 6 2 2" xfId="5578" xr:uid="{00000000-0005-0000-0000-000083310000}"/>
    <cellStyle name="Izlaz 2 6 2 2 2" xfId="18897" xr:uid="{00000000-0005-0000-0000-000084310000}"/>
    <cellStyle name="Izlaz 2 6 2 2 2 2" xfId="18898" xr:uid="{00000000-0005-0000-0000-000085310000}"/>
    <cellStyle name="Izlaz 2 6 2 2 3" xfId="18899" xr:uid="{00000000-0005-0000-0000-000086310000}"/>
    <cellStyle name="Izlaz 2 6 2 2 4" xfId="18900" xr:uid="{00000000-0005-0000-0000-000087310000}"/>
    <cellStyle name="Izlaz 2 6 2 3" xfId="18901" xr:uid="{00000000-0005-0000-0000-000088310000}"/>
    <cellStyle name="Izlaz 2 6 2 3 2" xfId="18902" xr:uid="{00000000-0005-0000-0000-000089310000}"/>
    <cellStyle name="Izlaz 2 6 2 4" xfId="18903" xr:uid="{00000000-0005-0000-0000-00008A310000}"/>
    <cellStyle name="Izlaz 2 6 2 5" xfId="18904" xr:uid="{00000000-0005-0000-0000-00008B310000}"/>
    <cellStyle name="Izlaz 2 6 3" xfId="1486" xr:uid="{00000000-0005-0000-0000-00008C310000}"/>
    <cellStyle name="Izlaz 2 6 3 2" xfId="6169" xr:uid="{00000000-0005-0000-0000-00008D310000}"/>
    <cellStyle name="Izlaz 2 6 3 2 2" xfId="18905" xr:uid="{00000000-0005-0000-0000-00008E310000}"/>
    <cellStyle name="Izlaz 2 6 3 2 2 2" xfId="18906" xr:uid="{00000000-0005-0000-0000-00008F310000}"/>
    <cellStyle name="Izlaz 2 6 3 2 3" xfId="18907" xr:uid="{00000000-0005-0000-0000-000090310000}"/>
    <cellStyle name="Izlaz 2 6 3 2 4" xfId="18908" xr:uid="{00000000-0005-0000-0000-000091310000}"/>
    <cellStyle name="Izlaz 2 6 3 3" xfId="18909" xr:uid="{00000000-0005-0000-0000-000092310000}"/>
    <cellStyle name="Izlaz 2 6 3 3 2" xfId="18910" xr:uid="{00000000-0005-0000-0000-000093310000}"/>
    <cellStyle name="Izlaz 2 6 3 4" xfId="18911" xr:uid="{00000000-0005-0000-0000-000094310000}"/>
    <cellStyle name="Izlaz 2 6 3 5" xfId="18912" xr:uid="{00000000-0005-0000-0000-000095310000}"/>
    <cellStyle name="Izlaz 2 6 4" xfId="1902" xr:uid="{00000000-0005-0000-0000-000096310000}"/>
    <cellStyle name="Izlaz 2 6 4 2" xfId="6584" xr:uid="{00000000-0005-0000-0000-000097310000}"/>
    <cellStyle name="Izlaz 2 6 4 2 2" xfId="18913" xr:uid="{00000000-0005-0000-0000-000098310000}"/>
    <cellStyle name="Izlaz 2 6 4 2 2 2" xfId="18914" xr:uid="{00000000-0005-0000-0000-000099310000}"/>
    <cellStyle name="Izlaz 2 6 4 2 3" xfId="18915" xr:uid="{00000000-0005-0000-0000-00009A310000}"/>
    <cellStyle name="Izlaz 2 6 4 2 4" xfId="18916" xr:uid="{00000000-0005-0000-0000-00009B310000}"/>
    <cellStyle name="Izlaz 2 6 4 3" xfId="18917" xr:uid="{00000000-0005-0000-0000-00009C310000}"/>
    <cellStyle name="Izlaz 2 6 4 3 2" xfId="18918" xr:uid="{00000000-0005-0000-0000-00009D310000}"/>
    <cellStyle name="Izlaz 2 6 4 4" xfId="18919" xr:uid="{00000000-0005-0000-0000-00009E310000}"/>
    <cellStyle name="Izlaz 2 6 4 5" xfId="18920" xr:uid="{00000000-0005-0000-0000-00009F310000}"/>
    <cellStyle name="Izlaz 2 6 5" xfId="2304" xr:uid="{00000000-0005-0000-0000-0000A0310000}"/>
    <cellStyle name="Izlaz 2 6 5 2" xfId="6983" xr:uid="{00000000-0005-0000-0000-0000A1310000}"/>
    <cellStyle name="Izlaz 2 6 5 2 2" xfId="18921" xr:uid="{00000000-0005-0000-0000-0000A2310000}"/>
    <cellStyle name="Izlaz 2 6 5 2 2 2" xfId="18922" xr:uid="{00000000-0005-0000-0000-0000A3310000}"/>
    <cellStyle name="Izlaz 2 6 5 2 3" xfId="18923" xr:uid="{00000000-0005-0000-0000-0000A4310000}"/>
    <cellStyle name="Izlaz 2 6 5 2 4" xfId="18924" xr:uid="{00000000-0005-0000-0000-0000A5310000}"/>
    <cellStyle name="Izlaz 2 6 5 3" xfId="18925" xr:uid="{00000000-0005-0000-0000-0000A6310000}"/>
    <cellStyle name="Izlaz 2 6 5 3 2" xfId="18926" xr:uid="{00000000-0005-0000-0000-0000A7310000}"/>
    <cellStyle name="Izlaz 2 6 5 4" xfId="18927" xr:uid="{00000000-0005-0000-0000-0000A8310000}"/>
    <cellStyle name="Izlaz 2 6 5 5" xfId="18928" xr:uid="{00000000-0005-0000-0000-0000A9310000}"/>
    <cellStyle name="Izlaz 2 6 6" xfId="2714" xr:uid="{00000000-0005-0000-0000-0000AA310000}"/>
    <cellStyle name="Izlaz 2 6 6 2" xfId="7392" xr:uid="{00000000-0005-0000-0000-0000AB310000}"/>
    <cellStyle name="Izlaz 2 6 6 2 2" xfId="18929" xr:uid="{00000000-0005-0000-0000-0000AC310000}"/>
    <cellStyle name="Izlaz 2 6 6 2 2 2" xfId="18930" xr:uid="{00000000-0005-0000-0000-0000AD310000}"/>
    <cellStyle name="Izlaz 2 6 6 2 3" xfId="18931" xr:uid="{00000000-0005-0000-0000-0000AE310000}"/>
    <cellStyle name="Izlaz 2 6 6 2 4" xfId="18932" xr:uid="{00000000-0005-0000-0000-0000AF310000}"/>
    <cellStyle name="Izlaz 2 6 6 3" xfId="18933" xr:uid="{00000000-0005-0000-0000-0000B0310000}"/>
    <cellStyle name="Izlaz 2 6 6 3 2" xfId="18934" xr:uid="{00000000-0005-0000-0000-0000B1310000}"/>
    <cellStyle name="Izlaz 2 6 6 4" xfId="18935" xr:uid="{00000000-0005-0000-0000-0000B2310000}"/>
    <cellStyle name="Izlaz 2 6 6 5" xfId="18936" xr:uid="{00000000-0005-0000-0000-0000B3310000}"/>
    <cellStyle name="Izlaz 2 6 7" xfId="2885" xr:uid="{00000000-0005-0000-0000-0000B4310000}"/>
    <cellStyle name="Izlaz 2 6 7 2" xfId="7562" xr:uid="{00000000-0005-0000-0000-0000B5310000}"/>
    <cellStyle name="Izlaz 2 6 7 2 2" xfId="18937" xr:uid="{00000000-0005-0000-0000-0000B6310000}"/>
    <cellStyle name="Izlaz 2 6 7 2 2 2" xfId="18938" xr:uid="{00000000-0005-0000-0000-0000B7310000}"/>
    <cellStyle name="Izlaz 2 6 7 2 3" xfId="18939" xr:uid="{00000000-0005-0000-0000-0000B8310000}"/>
    <cellStyle name="Izlaz 2 6 7 2 4" xfId="18940" xr:uid="{00000000-0005-0000-0000-0000B9310000}"/>
    <cellStyle name="Izlaz 2 6 7 3" xfId="18941" xr:uid="{00000000-0005-0000-0000-0000BA310000}"/>
    <cellStyle name="Izlaz 2 6 7 3 2" xfId="18942" xr:uid="{00000000-0005-0000-0000-0000BB310000}"/>
    <cellStyle name="Izlaz 2 6 7 4" xfId="18943" xr:uid="{00000000-0005-0000-0000-0000BC310000}"/>
    <cellStyle name="Izlaz 2 6 7 5" xfId="18944" xr:uid="{00000000-0005-0000-0000-0000BD310000}"/>
    <cellStyle name="Izlaz 2 6 8" xfId="3278" xr:uid="{00000000-0005-0000-0000-0000BE310000}"/>
    <cellStyle name="Izlaz 2 6 8 2" xfId="7954" xr:uid="{00000000-0005-0000-0000-0000BF310000}"/>
    <cellStyle name="Izlaz 2 6 8 2 2" xfId="18945" xr:uid="{00000000-0005-0000-0000-0000C0310000}"/>
    <cellStyle name="Izlaz 2 6 8 2 2 2" xfId="18946" xr:uid="{00000000-0005-0000-0000-0000C1310000}"/>
    <cellStyle name="Izlaz 2 6 8 2 3" xfId="18947" xr:uid="{00000000-0005-0000-0000-0000C2310000}"/>
    <cellStyle name="Izlaz 2 6 8 2 4" xfId="18948" xr:uid="{00000000-0005-0000-0000-0000C3310000}"/>
    <cellStyle name="Izlaz 2 6 8 3" xfId="18949" xr:uid="{00000000-0005-0000-0000-0000C4310000}"/>
    <cellStyle name="Izlaz 2 6 8 3 2" xfId="18950" xr:uid="{00000000-0005-0000-0000-0000C5310000}"/>
    <cellStyle name="Izlaz 2 6 8 4" xfId="18951" xr:uid="{00000000-0005-0000-0000-0000C6310000}"/>
    <cellStyle name="Izlaz 2 6 8 5" xfId="18952" xr:uid="{00000000-0005-0000-0000-0000C7310000}"/>
    <cellStyle name="Izlaz 2 6 9" xfId="3726" xr:uid="{00000000-0005-0000-0000-0000C8310000}"/>
    <cellStyle name="Izlaz 2 6 9 2" xfId="8398" xr:uid="{00000000-0005-0000-0000-0000C9310000}"/>
    <cellStyle name="Izlaz 2 6 9 2 2" xfId="18953" xr:uid="{00000000-0005-0000-0000-0000CA310000}"/>
    <cellStyle name="Izlaz 2 6 9 2 2 2" xfId="18954" xr:uid="{00000000-0005-0000-0000-0000CB310000}"/>
    <cellStyle name="Izlaz 2 6 9 2 3" xfId="18955" xr:uid="{00000000-0005-0000-0000-0000CC310000}"/>
    <cellStyle name="Izlaz 2 6 9 2 4" xfId="18956" xr:uid="{00000000-0005-0000-0000-0000CD310000}"/>
    <cellStyle name="Izlaz 2 6 9 3" xfId="18957" xr:uid="{00000000-0005-0000-0000-0000CE310000}"/>
    <cellStyle name="Izlaz 2 6 9 3 2" xfId="18958" xr:uid="{00000000-0005-0000-0000-0000CF310000}"/>
    <cellStyle name="Izlaz 2 6 9 4" xfId="18959" xr:uid="{00000000-0005-0000-0000-0000D0310000}"/>
    <cellStyle name="Izlaz 2 6 9 5" xfId="18960" xr:uid="{00000000-0005-0000-0000-0000D1310000}"/>
    <cellStyle name="Izlaz 2 7" xfId="486" xr:uid="{00000000-0005-0000-0000-0000D2310000}"/>
    <cellStyle name="Izlaz 2 7 10" xfId="4135" xr:uid="{00000000-0005-0000-0000-0000D3310000}"/>
    <cellStyle name="Izlaz 2 7 10 2" xfId="8807" xr:uid="{00000000-0005-0000-0000-0000D4310000}"/>
    <cellStyle name="Izlaz 2 7 10 2 2" xfId="18961" xr:uid="{00000000-0005-0000-0000-0000D5310000}"/>
    <cellStyle name="Izlaz 2 7 10 2 2 2" xfId="18962" xr:uid="{00000000-0005-0000-0000-0000D6310000}"/>
    <cellStyle name="Izlaz 2 7 10 2 3" xfId="18963" xr:uid="{00000000-0005-0000-0000-0000D7310000}"/>
    <cellStyle name="Izlaz 2 7 10 2 4" xfId="18964" xr:uid="{00000000-0005-0000-0000-0000D8310000}"/>
    <cellStyle name="Izlaz 2 7 10 3" xfId="18965" xr:uid="{00000000-0005-0000-0000-0000D9310000}"/>
    <cellStyle name="Izlaz 2 7 10 3 2" xfId="18966" xr:uid="{00000000-0005-0000-0000-0000DA310000}"/>
    <cellStyle name="Izlaz 2 7 10 4" xfId="18967" xr:uid="{00000000-0005-0000-0000-0000DB310000}"/>
    <cellStyle name="Izlaz 2 7 10 5" xfId="18968" xr:uid="{00000000-0005-0000-0000-0000DC310000}"/>
    <cellStyle name="Izlaz 2 7 11" xfId="4563" xr:uid="{00000000-0005-0000-0000-0000DD310000}"/>
    <cellStyle name="Izlaz 2 7 11 2" xfId="9161" xr:uid="{00000000-0005-0000-0000-0000DE310000}"/>
    <cellStyle name="Izlaz 2 7 11 2 2" xfId="18969" xr:uid="{00000000-0005-0000-0000-0000DF310000}"/>
    <cellStyle name="Izlaz 2 7 11 2 2 2" xfId="18970" xr:uid="{00000000-0005-0000-0000-0000E0310000}"/>
    <cellStyle name="Izlaz 2 7 11 2 3" xfId="18971" xr:uid="{00000000-0005-0000-0000-0000E1310000}"/>
    <cellStyle name="Izlaz 2 7 11 2 4" xfId="18972" xr:uid="{00000000-0005-0000-0000-0000E2310000}"/>
    <cellStyle name="Izlaz 2 7 11 3" xfId="18973" xr:uid="{00000000-0005-0000-0000-0000E3310000}"/>
    <cellStyle name="Izlaz 2 7 11 3 2" xfId="18974" xr:uid="{00000000-0005-0000-0000-0000E4310000}"/>
    <cellStyle name="Izlaz 2 7 11 4" xfId="18975" xr:uid="{00000000-0005-0000-0000-0000E5310000}"/>
    <cellStyle name="Izlaz 2 7 11 5" xfId="18976" xr:uid="{00000000-0005-0000-0000-0000E6310000}"/>
    <cellStyle name="Izlaz 2 7 12" xfId="5240" xr:uid="{00000000-0005-0000-0000-0000E7310000}"/>
    <cellStyle name="Izlaz 2 7 12 2" xfId="18977" xr:uid="{00000000-0005-0000-0000-0000E8310000}"/>
    <cellStyle name="Izlaz 2 7 12 2 2" xfId="18978" xr:uid="{00000000-0005-0000-0000-0000E9310000}"/>
    <cellStyle name="Izlaz 2 7 12 3" xfId="18979" xr:uid="{00000000-0005-0000-0000-0000EA310000}"/>
    <cellStyle name="Izlaz 2 7 12 4" xfId="18980" xr:uid="{00000000-0005-0000-0000-0000EB310000}"/>
    <cellStyle name="Izlaz 2 7 13" xfId="18981" xr:uid="{00000000-0005-0000-0000-0000EC310000}"/>
    <cellStyle name="Izlaz 2 7 13 2" xfId="18982" xr:uid="{00000000-0005-0000-0000-0000ED310000}"/>
    <cellStyle name="Izlaz 2 7 14" xfId="18983" xr:uid="{00000000-0005-0000-0000-0000EE310000}"/>
    <cellStyle name="Izlaz 2 7 15" xfId="18984" xr:uid="{00000000-0005-0000-0000-0000EF310000}"/>
    <cellStyle name="Izlaz 2 7 2" xfId="886" xr:uid="{00000000-0005-0000-0000-0000F0310000}"/>
    <cellStyle name="Izlaz 2 7 2 2" xfId="5579" xr:uid="{00000000-0005-0000-0000-0000F1310000}"/>
    <cellStyle name="Izlaz 2 7 2 2 2" xfId="18985" xr:uid="{00000000-0005-0000-0000-0000F2310000}"/>
    <cellStyle name="Izlaz 2 7 2 2 2 2" xfId="18986" xr:uid="{00000000-0005-0000-0000-0000F3310000}"/>
    <cellStyle name="Izlaz 2 7 2 2 3" xfId="18987" xr:uid="{00000000-0005-0000-0000-0000F4310000}"/>
    <cellStyle name="Izlaz 2 7 2 2 4" xfId="18988" xr:uid="{00000000-0005-0000-0000-0000F5310000}"/>
    <cellStyle name="Izlaz 2 7 2 3" xfId="18989" xr:uid="{00000000-0005-0000-0000-0000F6310000}"/>
    <cellStyle name="Izlaz 2 7 2 3 2" xfId="18990" xr:uid="{00000000-0005-0000-0000-0000F7310000}"/>
    <cellStyle name="Izlaz 2 7 2 4" xfId="18991" xr:uid="{00000000-0005-0000-0000-0000F8310000}"/>
    <cellStyle name="Izlaz 2 7 2 5" xfId="18992" xr:uid="{00000000-0005-0000-0000-0000F9310000}"/>
    <cellStyle name="Izlaz 2 7 3" xfId="1487" xr:uid="{00000000-0005-0000-0000-0000FA310000}"/>
    <cellStyle name="Izlaz 2 7 3 2" xfId="6170" xr:uid="{00000000-0005-0000-0000-0000FB310000}"/>
    <cellStyle name="Izlaz 2 7 3 2 2" xfId="18993" xr:uid="{00000000-0005-0000-0000-0000FC310000}"/>
    <cellStyle name="Izlaz 2 7 3 2 2 2" xfId="18994" xr:uid="{00000000-0005-0000-0000-0000FD310000}"/>
    <cellStyle name="Izlaz 2 7 3 2 3" xfId="18995" xr:uid="{00000000-0005-0000-0000-0000FE310000}"/>
    <cellStyle name="Izlaz 2 7 3 2 4" xfId="18996" xr:uid="{00000000-0005-0000-0000-0000FF310000}"/>
    <cellStyle name="Izlaz 2 7 3 3" xfId="18997" xr:uid="{00000000-0005-0000-0000-000000320000}"/>
    <cellStyle name="Izlaz 2 7 3 3 2" xfId="18998" xr:uid="{00000000-0005-0000-0000-000001320000}"/>
    <cellStyle name="Izlaz 2 7 3 4" xfId="18999" xr:uid="{00000000-0005-0000-0000-000002320000}"/>
    <cellStyle name="Izlaz 2 7 3 5" xfId="19000" xr:uid="{00000000-0005-0000-0000-000003320000}"/>
    <cellStyle name="Izlaz 2 7 4" xfId="1903" xr:uid="{00000000-0005-0000-0000-000004320000}"/>
    <cellStyle name="Izlaz 2 7 4 2" xfId="6585" xr:uid="{00000000-0005-0000-0000-000005320000}"/>
    <cellStyle name="Izlaz 2 7 4 2 2" xfId="19001" xr:uid="{00000000-0005-0000-0000-000006320000}"/>
    <cellStyle name="Izlaz 2 7 4 2 2 2" xfId="19002" xr:uid="{00000000-0005-0000-0000-000007320000}"/>
    <cellStyle name="Izlaz 2 7 4 2 3" xfId="19003" xr:uid="{00000000-0005-0000-0000-000008320000}"/>
    <cellStyle name="Izlaz 2 7 4 2 4" xfId="19004" xr:uid="{00000000-0005-0000-0000-000009320000}"/>
    <cellStyle name="Izlaz 2 7 4 3" xfId="19005" xr:uid="{00000000-0005-0000-0000-00000A320000}"/>
    <cellStyle name="Izlaz 2 7 4 3 2" xfId="19006" xr:uid="{00000000-0005-0000-0000-00000B320000}"/>
    <cellStyle name="Izlaz 2 7 4 4" xfId="19007" xr:uid="{00000000-0005-0000-0000-00000C320000}"/>
    <cellStyle name="Izlaz 2 7 4 5" xfId="19008" xr:uid="{00000000-0005-0000-0000-00000D320000}"/>
    <cellStyle name="Izlaz 2 7 5" xfId="2305" xr:uid="{00000000-0005-0000-0000-00000E320000}"/>
    <cellStyle name="Izlaz 2 7 5 2" xfId="6984" xr:uid="{00000000-0005-0000-0000-00000F320000}"/>
    <cellStyle name="Izlaz 2 7 5 2 2" xfId="19009" xr:uid="{00000000-0005-0000-0000-000010320000}"/>
    <cellStyle name="Izlaz 2 7 5 2 2 2" xfId="19010" xr:uid="{00000000-0005-0000-0000-000011320000}"/>
    <cellStyle name="Izlaz 2 7 5 2 3" xfId="19011" xr:uid="{00000000-0005-0000-0000-000012320000}"/>
    <cellStyle name="Izlaz 2 7 5 2 4" xfId="19012" xr:uid="{00000000-0005-0000-0000-000013320000}"/>
    <cellStyle name="Izlaz 2 7 5 3" xfId="19013" xr:uid="{00000000-0005-0000-0000-000014320000}"/>
    <cellStyle name="Izlaz 2 7 5 3 2" xfId="19014" xr:uid="{00000000-0005-0000-0000-000015320000}"/>
    <cellStyle name="Izlaz 2 7 5 4" xfId="19015" xr:uid="{00000000-0005-0000-0000-000016320000}"/>
    <cellStyle name="Izlaz 2 7 5 5" xfId="19016" xr:uid="{00000000-0005-0000-0000-000017320000}"/>
    <cellStyle name="Izlaz 2 7 6" xfId="2715" xr:uid="{00000000-0005-0000-0000-000018320000}"/>
    <cellStyle name="Izlaz 2 7 6 2" xfId="7393" xr:uid="{00000000-0005-0000-0000-000019320000}"/>
    <cellStyle name="Izlaz 2 7 6 2 2" xfId="19017" xr:uid="{00000000-0005-0000-0000-00001A320000}"/>
    <cellStyle name="Izlaz 2 7 6 2 2 2" xfId="19018" xr:uid="{00000000-0005-0000-0000-00001B320000}"/>
    <cellStyle name="Izlaz 2 7 6 2 3" xfId="19019" xr:uid="{00000000-0005-0000-0000-00001C320000}"/>
    <cellStyle name="Izlaz 2 7 6 2 4" xfId="19020" xr:uid="{00000000-0005-0000-0000-00001D320000}"/>
    <cellStyle name="Izlaz 2 7 6 3" xfId="19021" xr:uid="{00000000-0005-0000-0000-00001E320000}"/>
    <cellStyle name="Izlaz 2 7 6 3 2" xfId="19022" xr:uid="{00000000-0005-0000-0000-00001F320000}"/>
    <cellStyle name="Izlaz 2 7 6 4" xfId="19023" xr:uid="{00000000-0005-0000-0000-000020320000}"/>
    <cellStyle name="Izlaz 2 7 6 5" xfId="19024" xr:uid="{00000000-0005-0000-0000-000021320000}"/>
    <cellStyle name="Izlaz 2 7 7" xfId="2886" xr:uid="{00000000-0005-0000-0000-000022320000}"/>
    <cellStyle name="Izlaz 2 7 7 2" xfId="7563" xr:uid="{00000000-0005-0000-0000-000023320000}"/>
    <cellStyle name="Izlaz 2 7 7 2 2" xfId="19025" xr:uid="{00000000-0005-0000-0000-000024320000}"/>
    <cellStyle name="Izlaz 2 7 7 2 2 2" xfId="19026" xr:uid="{00000000-0005-0000-0000-000025320000}"/>
    <cellStyle name="Izlaz 2 7 7 2 3" xfId="19027" xr:uid="{00000000-0005-0000-0000-000026320000}"/>
    <cellStyle name="Izlaz 2 7 7 2 4" xfId="19028" xr:uid="{00000000-0005-0000-0000-000027320000}"/>
    <cellStyle name="Izlaz 2 7 7 3" xfId="19029" xr:uid="{00000000-0005-0000-0000-000028320000}"/>
    <cellStyle name="Izlaz 2 7 7 3 2" xfId="19030" xr:uid="{00000000-0005-0000-0000-000029320000}"/>
    <cellStyle name="Izlaz 2 7 7 4" xfId="19031" xr:uid="{00000000-0005-0000-0000-00002A320000}"/>
    <cellStyle name="Izlaz 2 7 7 5" xfId="19032" xr:uid="{00000000-0005-0000-0000-00002B320000}"/>
    <cellStyle name="Izlaz 2 7 8" xfId="3279" xr:uid="{00000000-0005-0000-0000-00002C320000}"/>
    <cellStyle name="Izlaz 2 7 8 2" xfId="7955" xr:uid="{00000000-0005-0000-0000-00002D320000}"/>
    <cellStyle name="Izlaz 2 7 8 2 2" xfId="19033" xr:uid="{00000000-0005-0000-0000-00002E320000}"/>
    <cellStyle name="Izlaz 2 7 8 2 2 2" xfId="19034" xr:uid="{00000000-0005-0000-0000-00002F320000}"/>
    <cellStyle name="Izlaz 2 7 8 2 3" xfId="19035" xr:uid="{00000000-0005-0000-0000-000030320000}"/>
    <cellStyle name="Izlaz 2 7 8 2 4" xfId="19036" xr:uid="{00000000-0005-0000-0000-000031320000}"/>
    <cellStyle name="Izlaz 2 7 8 3" xfId="19037" xr:uid="{00000000-0005-0000-0000-000032320000}"/>
    <cellStyle name="Izlaz 2 7 8 3 2" xfId="19038" xr:uid="{00000000-0005-0000-0000-000033320000}"/>
    <cellStyle name="Izlaz 2 7 8 4" xfId="19039" xr:uid="{00000000-0005-0000-0000-000034320000}"/>
    <cellStyle name="Izlaz 2 7 8 5" xfId="19040" xr:uid="{00000000-0005-0000-0000-000035320000}"/>
    <cellStyle name="Izlaz 2 7 9" xfId="3727" xr:uid="{00000000-0005-0000-0000-000036320000}"/>
    <cellStyle name="Izlaz 2 7 9 2" xfId="8399" xr:uid="{00000000-0005-0000-0000-000037320000}"/>
    <cellStyle name="Izlaz 2 7 9 2 2" xfId="19041" xr:uid="{00000000-0005-0000-0000-000038320000}"/>
    <cellStyle name="Izlaz 2 7 9 2 2 2" xfId="19042" xr:uid="{00000000-0005-0000-0000-000039320000}"/>
    <cellStyle name="Izlaz 2 7 9 2 3" xfId="19043" xr:uid="{00000000-0005-0000-0000-00003A320000}"/>
    <cellStyle name="Izlaz 2 7 9 2 4" xfId="19044" xr:uid="{00000000-0005-0000-0000-00003B320000}"/>
    <cellStyle name="Izlaz 2 7 9 3" xfId="19045" xr:uid="{00000000-0005-0000-0000-00003C320000}"/>
    <cellStyle name="Izlaz 2 7 9 3 2" xfId="19046" xr:uid="{00000000-0005-0000-0000-00003D320000}"/>
    <cellStyle name="Izlaz 2 7 9 4" xfId="19047" xr:uid="{00000000-0005-0000-0000-00003E320000}"/>
    <cellStyle name="Izlaz 2 7 9 5" xfId="19048" xr:uid="{00000000-0005-0000-0000-00003F320000}"/>
    <cellStyle name="Izlaz 2 8" xfId="403" xr:uid="{00000000-0005-0000-0000-000040320000}"/>
    <cellStyle name="Izlaz 2 8 10" xfId="4136" xr:uid="{00000000-0005-0000-0000-000041320000}"/>
    <cellStyle name="Izlaz 2 8 10 2" xfId="8808" xr:uid="{00000000-0005-0000-0000-000042320000}"/>
    <cellStyle name="Izlaz 2 8 10 2 2" xfId="19049" xr:uid="{00000000-0005-0000-0000-000043320000}"/>
    <cellStyle name="Izlaz 2 8 10 2 2 2" xfId="19050" xr:uid="{00000000-0005-0000-0000-000044320000}"/>
    <cellStyle name="Izlaz 2 8 10 2 3" xfId="19051" xr:uid="{00000000-0005-0000-0000-000045320000}"/>
    <cellStyle name="Izlaz 2 8 10 2 4" xfId="19052" xr:uid="{00000000-0005-0000-0000-000046320000}"/>
    <cellStyle name="Izlaz 2 8 10 3" xfId="19053" xr:uid="{00000000-0005-0000-0000-000047320000}"/>
    <cellStyle name="Izlaz 2 8 10 3 2" xfId="19054" xr:uid="{00000000-0005-0000-0000-000048320000}"/>
    <cellStyle name="Izlaz 2 8 10 4" xfId="19055" xr:uid="{00000000-0005-0000-0000-000049320000}"/>
    <cellStyle name="Izlaz 2 8 10 5" xfId="19056" xr:uid="{00000000-0005-0000-0000-00004A320000}"/>
    <cellStyle name="Izlaz 2 8 11" xfId="4564" xr:uid="{00000000-0005-0000-0000-00004B320000}"/>
    <cellStyle name="Izlaz 2 8 11 2" xfId="9162" xr:uid="{00000000-0005-0000-0000-00004C320000}"/>
    <cellStyle name="Izlaz 2 8 11 2 2" xfId="19057" xr:uid="{00000000-0005-0000-0000-00004D320000}"/>
    <cellStyle name="Izlaz 2 8 11 2 2 2" xfId="19058" xr:uid="{00000000-0005-0000-0000-00004E320000}"/>
    <cellStyle name="Izlaz 2 8 11 2 3" xfId="19059" xr:uid="{00000000-0005-0000-0000-00004F320000}"/>
    <cellStyle name="Izlaz 2 8 11 2 4" xfId="19060" xr:uid="{00000000-0005-0000-0000-000050320000}"/>
    <cellStyle name="Izlaz 2 8 11 3" xfId="19061" xr:uid="{00000000-0005-0000-0000-000051320000}"/>
    <cellStyle name="Izlaz 2 8 11 3 2" xfId="19062" xr:uid="{00000000-0005-0000-0000-000052320000}"/>
    <cellStyle name="Izlaz 2 8 11 4" xfId="19063" xr:uid="{00000000-0005-0000-0000-000053320000}"/>
    <cellStyle name="Izlaz 2 8 11 5" xfId="19064" xr:uid="{00000000-0005-0000-0000-000054320000}"/>
    <cellStyle name="Izlaz 2 8 12" xfId="5172" xr:uid="{00000000-0005-0000-0000-000055320000}"/>
    <cellStyle name="Izlaz 2 8 12 2" xfId="19065" xr:uid="{00000000-0005-0000-0000-000056320000}"/>
    <cellStyle name="Izlaz 2 8 12 2 2" xfId="19066" xr:uid="{00000000-0005-0000-0000-000057320000}"/>
    <cellStyle name="Izlaz 2 8 12 3" xfId="19067" xr:uid="{00000000-0005-0000-0000-000058320000}"/>
    <cellStyle name="Izlaz 2 8 12 4" xfId="19068" xr:uid="{00000000-0005-0000-0000-000059320000}"/>
    <cellStyle name="Izlaz 2 8 13" xfId="19069" xr:uid="{00000000-0005-0000-0000-00005A320000}"/>
    <cellStyle name="Izlaz 2 8 13 2" xfId="19070" xr:uid="{00000000-0005-0000-0000-00005B320000}"/>
    <cellStyle name="Izlaz 2 8 14" xfId="19071" xr:uid="{00000000-0005-0000-0000-00005C320000}"/>
    <cellStyle name="Izlaz 2 8 15" xfId="19072" xr:uid="{00000000-0005-0000-0000-00005D320000}"/>
    <cellStyle name="Izlaz 2 8 2" xfId="887" xr:uid="{00000000-0005-0000-0000-00005E320000}"/>
    <cellStyle name="Izlaz 2 8 2 2" xfId="5580" xr:uid="{00000000-0005-0000-0000-00005F320000}"/>
    <cellStyle name="Izlaz 2 8 2 2 2" xfId="19073" xr:uid="{00000000-0005-0000-0000-000060320000}"/>
    <cellStyle name="Izlaz 2 8 2 2 2 2" xfId="19074" xr:uid="{00000000-0005-0000-0000-000061320000}"/>
    <cellStyle name="Izlaz 2 8 2 2 3" xfId="19075" xr:uid="{00000000-0005-0000-0000-000062320000}"/>
    <cellStyle name="Izlaz 2 8 2 2 4" xfId="19076" xr:uid="{00000000-0005-0000-0000-000063320000}"/>
    <cellStyle name="Izlaz 2 8 2 3" xfId="19077" xr:uid="{00000000-0005-0000-0000-000064320000}"/>
    <cellStyle name="Izlaz 2 8 2 3 2" xfId="19078" xr:uid="{00000000-0005-0000-0000-000065320000}"/>
    <cellStyle name="Izlaz 2 8 2 4" xfId="19079" xr:uid="{00000000-0005-0000-0000-000066320000}"/>
    <cellStyle name="Izlaz 2 8 2 5" xfId="19080" xr:uid="{00000000-0005-0000-0000-000067320000}"/>
    <cellStyle name="Izlaz 2 8 3" xfId="1488" xr:uid="{00000000-0005-0000-0000-000068320000}"/>
    <cellStyle name="Izlaz 2 8 3 2" xfId="6171" xr:uid="{00000000-0005-0000-0000-000069320000}"/>
    <cellStyle name="Izlaz 2 8 3 2 2" xfId="19081" xr:uid="{00000000-0005-0000-0000-00006A320000}"/>
    <cellStyle name="Izlaz 2 8 3 2 2 2" xfId="19082" xr:uid="{00000000-0005-0000-0000-00006B320000}"/>
    <cellStyle name="Izlaz 2 8 3 2 3" xfId="19083" xr:uid="{00000000-0005-0000-0000-00006C320000}"/>
    <cellStyle name="Izlaz 2 8 3 2 4" xfId="19084" xr:uid="{00000000-0005-0000-0000-00006D320000}"/>
    <cellStyle name="Izlaz 2 8 3 3" xfId="19085" xr:uid="{00000000-0005-0000-0000-00006E320000}"/>
    <cellStyle name="Izlaz 2 8 3 3 2" xfId="19086" xr:uid="{00000000-0005-0000-0000-00006F320000}"/>
    <cellStyle name="Izlaz 2 8 3 4" xfId="19087" xr:uid="{00000000-0005-0000-0000-000070320000}"/>
    <cellStyle name="Izlaz 2 8 3 5" xfId="19088" xr:uid="{00000000-0005-0000-0000-000071320000}"/>
    <cellStyle name="Izlaz 2 8 4" xfId="1904" xr:uid="{00000000-0005-0000-0000-000072320000}"/>
    <cellStyle name="Izlaz 2 8 4 2" xfId="6586" xr:uid="{00000000-0005-0000-0000-000073320000}"/>
    <cellStyle name="Izlaz 2 8 4 2 2" xfId="19089" xr:uid="{00000000-0005-0000-0000-000074320000}"/>
    <cellStyle name="Izlaz 2 8 4 2 2 2" xfId="19090" xr:uid="{00000000-0005-0000-0000-000075320000}"/>
    <cellStyle name="Izlaz 2 8 4 2 3" xfId="19091" xr:uid="{00000000-0005-0000-0000-000076320000}"/>
    <cellStyle name="Izlaz 2 8 4 2 4" xfId="19092" xr:uid="{00000000-0005-0000-0000-000077320000}"/>
    <cellStyle name="Izlaz 2 8 4 3" xfId="19093" xr:uid="{00000000-0005-0000-0000-000078320000}"/>
    <cellStyle name="Izlaz 2 8 4 3 2" xfId="19094" xr:uid="{00000000-0005-0000-0000-000079320000}"/>
    <cellStyle name="Izlaz 2 8 4 4" xfId="19095" xr:uid="{00000000-0005-0000-0000-00007A320000}"/>
    <cellStyle name="Izlaz 2 8 4 5" xfId="19096" xr:uid="{00000000-0005-0000-0000-00007B320000}"/>
    <cellStyle name="Izlaz 2 8 5" xfId="2306" xr:uid="{00000000-0005-0000-0000-00007C320000}"/>
    <cellStyle name="Izlaz 2 8 5 2" xfId="6985" xr:uid="{00000000-0005-0000-0000-00007D320000}"/>
    <cellStyle name="Izlaz 2 8 5 2 2" xfId="19097" xr:uid="{00000000-0005-0000-0000-00007E320000}"/>
    <cellStyle name="Izlaz 2 8 5 2 2 2" xfId="19098" xr:uid="{00000000-0005-0000-0000-00007F320000}"/>
    <cellStyle name="Izlaz 2 8 5 2 3" xfId="19099" xr:uid="{00000000-0005-0000-0000-000080320000}"/>
    <cellStyle name="Izlaz 2 8 5 2 4" xfId="19100" xr:uid="{00000000-0005-0000-0000-000081320000}"/>
    <cellStyle name="Izlaz 2 8 5 3" xfId="19101" xr:uid="{00000000-0005-0000-0000-000082320000}"/>
    <cellStyle name="Izlaz 2 8 5 3 2" xfId="19102" xr:uid="{00000000-0005-0000-0000-000083320000}"/>
    <cellStyle name="Izlaz 2 8 5 4" xfId="19103" xr:uid="{00000000-0005-0000-0000-000084320000}"/>
    <cellStyle name="Izlaz 2 8 5 5" xfId="19104" xr:uid="{00000000-0005-0000-0000-000085320000}"/>
    <cellStyle name="Izlaz 2 8 6" xfId="2716" xr:uid="{00000000-0005-0000-0000-000086320000}"/>
    <cellStyle name="Izlaz 2 8 6 2" xfId="7394" xr:uid="{00000000-0005-0000-0000-000087320000}"/>
    <cellStyle name="Izlaz 2 8 6 2 2" xfId="19105" xr:uid="{00000000-0005-0000-0000-000088320000}"/>
    <cellStyle name="Izlaz 2 8 6 2 2 2" xfId="19106" xr:uid="{00000000-0005-0000-0000-000089320000}"/>
    <cellStyle name="Izlaz 2 8 6 2 3" xfId="19107" xr:uid="{00000000-0005-0000-0000-00008A320000}"/>
    <cellStyle name="Izlaz 2 8 6 2 4" xfId="19108" xr:uid="{00000000-0005-0000-0000-00008B320000}"/>
    <cellStyle name="Izlaz 2 8 6 3" xfId="19109" xr:uid="{00000000-0005-0000-0000-00008C320000}"/>
    <cellStyle name="Izlaz 2 8 6 3 2" xfId="19110" xr:uid="{00000000-0005-0000-0000-00008D320000}"/>
    <cellStyle name="Izlaz 2 8 6 4" xfId="19111" xr:uid="{00000000-0005-0000-0000-00008E320000}"/>
    <cellStyle name="Izlaz 2 8 6 5" xfId="19112" xr:uid="{00000000-0005-0000-0000-00008F320000}"/>
    <cellStyle name="Izlaz 2 8 7" xfId="2887" xr:uid="{00000000-0005-0000-0000-000090320000}"/>
    <cellStyle name="Izlaz 2 8 7 2" xfId="7564" xr:uid="{00000000-0005-0000-0000-000091320000}"/>
    <cellStyle name="Izlaz 2 8 7 2 2" xfId="19113" xr:uid="{00000000-0005-0000-0000-000092320000}"/>
    <cellStyle name="Izlaz 2 8 7 2 2 2" xfId="19114" xr:uid="{00000000-0005-0000-0000-000093320000}"/>
    <cellStyle name="Izlaz 2 8 7 2 3" xfId="19115" xr:uid="{00000000-0005-0000-0000-000094320000}"/>
    <cellStyle name="Izlaz 2 8 7 2 4" xfId="19116" xr:uid="{00000000-0005-0000-0000-000095320000}"/>
    <cellStyle name="Izlaz 2 8 7 3" xfId="19117" xr:uid="{00000000-0005-0000-0000-000096320000}"/>
    <cellStyle name="Izlaz 2 8 7 3 2" xfId="19118" xr:uid="{00000000-0005-0000-0000-000097320000}"/>
    <cellStyle name="Izlaz 2 8 7 4" xfId="19119" xr:uid="{00000000-0005-0000-0000-000098320000}"/>
    <cellStyle name="Izlaz 2 8 7 5" xfId="19120" xr:uid="{00000000-0005-0000-0000-000099320000}"/>
    <cellStyle name="Izlaz 2 8 8" xfId="3280" xr:uid="{00000000-0005-0000-0000-00009A320000}"/>
    <cellStyle name="Izlaz 2 8 8 2" xfId="7956" xr:uid="{00000000-0005-0000-0000-00009B320000}"/>
    <cellStyle name="Izlaz 2 8 8 2 2" xfId="19121" xr:uid="{00000000-0005-0000-0000-00009C320000}"/>
    <cellStyle name="Izlaz 2 8 8 2 2 2" xfId="19122" xr:uid="{00000000-0005-0000-0000-00009D320000}"/>
    <cellStyle name="Izlaz 2 8 8 2 3" xfId="19123" xr:uid="{00000000-0005-0000-0000-00009E320000}"/>
    <cellStyle name="Izlaz 2 8 8 2 4" xfId="19124" xr:uid="{00000000-0005-0000-0000-00009F320000}"/>
    <cellStyle name="Izlaz 2 8 8 3" xfId="19125" xr:uid="{00000000-0005-0000-0000-0000A0320000}"/>
    <cellStyle name="Izlaz 2 8 8 3 2" xfId="19126" xr:uid="{00000000-0005-0000-0000-0000A1320000}"/>
    <cellStyle name="Izlaz 2 8 8 4" xfId="19127" xr:uid="{00000000-0005-0000-0000-0000A2320000}"/>
    <cellStyle name="Izlaz 2 8 8 5" xfId="19128" xr:uid="{00000000-0005-0000-0000-0000A3320000}"/>
    <cellStyle name="Izlaz 2 8 9" xfId="3728" xr:uid="{00000000-0005-0000-0000-0000A4320000}"/>
    <cellStyle name="Izlaz 2 8 9 2" xfId="8400" xr:uid="{00000000-0005-0000-0000-0000A5320000}"/>
    <cellStyle name="Izlaz 2 8 9 2 2" xfId="19129" xr:uid="{00000000-0005-0000-0000-0000A6320000}"/>
    <cellStyle name="Izlaz 2 8 9 2 2 2" xfId="19130" xr:uid="{00000000-0005-0000-0000-0000A7320000}"/>
    <cellStyle name="Izlaz 2 8 9 2 3" xfId="19131" xr:uid="{00000000-0005-0000-0000-0000A8320000}"/>
    <cellStyle name="Izlaz 2 8 9 2 4" xfId="19132" xr:uid="{00000000-0005-0000-0000-0000A9320000}"/>
    <cellStyle name="Izlaz 2 8 9 3" xfId="19133" xr:uid="{00000000-0005-0000-0000-0000AA320000}"/>
    <cellStyle name="Izlaz 2 8 9 3 2" xfId="19134" xr:uid="{00000000-0005-0000-0000-0000AB320000}"/>
    <cellStyle name="Izlaz 2 8 9 4" xfId="19135" xr:uid="{00000000-0005-0000-0000-0000AC320000}"/>
    <cellStyle name="Izlaz 2 8 9 5" xfId="19136" xr:uid="{00000000-0005-0000-0000-0000AD320000}"/>
    <cellStyle name="Izlaz 2 9" xfId="607" xr:uid="{00000000-0005-0000-0000-0000AE320000}"/>
    <cellStyle name="Izlaz 2 9 10" xfId="4137" xr:uid="{00000000-0005-0000-0000-0000AF320000}"/>
    <cellStyle name="Izlaz 2 9 10 2" xfId="8809" xr:uid="{00000000-0005-0000-0000-0000B0320000}"/>
    <cellStyle name="Izlaz 2 9 10 2 2" xfId="19137" xr:uid="{00000000-0005-0000-0000-0000B1320000}"/>
    <cellStyle name="Izlaz 2 9 10 2 2 2" xfId="19138" xr:uid="{00000000-0005-0000-0000-0000B2320000}"/>
    <cellStyle name="Izlaz 2 9 10 2 3" xfId="19139" xr:uid="{00000000-0005-0000-0000-0000B3320000}"/>
    <cellStyle name="Izlaz 2 9 10 2 4" xfId="19140" xr:uid="{00000000-0005-0000-0000-0000B4320000}"/>
    <cellStyle name="Izlaz 2 9 10 3" xfId="19141" xr:uid="{00000000-0005-0000-0000-0000B5320000}"/>
    <cellStyle name="Izlaz 2 9 10 3 2" xfId="19142" xr:uid="{00000000-0005-0000-0000-0000B6320000}"/>
    <cellStyle name="Izlaz 2 9 10 4" xfId="19143" xr:uid="{00000000-0005-0000-0000-0000B7320000}"/>
    <cellStyle name="Izlaz 2 9 10 5" xfId="19144" xr:uid="{00000000-0005-0000-0000-0000B8320000}"/>
    <cellStyle name="Izlaz 2 9 11" xfId="4565" xr:uid="{00000000-0005-0000-0000-0000B9320000}"/>
    <cellStyle name="Izlaz 2 9 11 2" xfId="9163" xr:uid="{00000000-0005-0000-0000-0000BA320000}"/>
    <cellStyle name="Izlaz 2 9 11 2 2" xfId="19145" xr:uid="{00000000-0005-0000-0000-0000BB320000}"/>
    <cellStyle name="Izlaz 2 9 11 2 2 2" xfId="19146" xr:uid="{00000000-0005-0000-0000-0000BC320000}"/>
    <cellStyle name="Izlaz 2 9 11 2 3" xfId="19147" xr:uid="{00000000-0005-0000-0000-0000BD320000}"/>
    <cellStyle name="Izlaz 2 9 11 2 4" xfId="19148" xr:uid="{00000000-0005-0000-0000-0000BE320000}"/>
    <cellStyle name="Izlaz 2 9 11 3" xfId="19149" xr:uid="{00000000-0005-0000-0000-0000BF320000}"/>
    <cellStyle name="Izlaz 2 9 11 3 2" xfId="19150" xr:uid="{00000000-0005-0000-0000-0000C0320000}"/>
    <cellStyle name="Izlaz 2 9 11 4" xfId="19151" xr:uid="{00000000-0005-0000-0000-0000C1320000}"/>
    <cellStyle name="Izlaz 2 9 11 5" xfId="19152" xr:uid="{00000000-0005-0000-0000-0000C2320000}"/>
    <cellStyle name="Izlaz 2 9 12" xfId="5331" xr:uid="{00000000-0005-0000-0000-0000C3320000}"/>
    <cellStyle name="Izlaz 2 9 12 2" xfId="19153" xr:uid="{00000000-0005-0000-0000-0000C4320000}"/>
    <cellStyle name="Izlaz 2 9 12 2 2" xfId="19154" xr:uid="{00000000-0005-0000-0000-0000C5320000}"/>
    <cellStyle name="Izlaz 2 9 12 3" xfId="19155" xr:uid="{00000000-0005-0000-0000-0000C6320000}"/>
    <cellStyle name="Izlaz 2 9 12 4" xfId="19156" xr:uid="{00000000-0005-0000-0000-0000C7320000}"/>
    <cellStyle name="Izlaz 2 9 13" xfId="19157" xr:uid="{00000000-0005-0000-0000-0000C8320000}"/>
    <cellStyle name="Izlaz 2 9 13 2" xfId="19158" xr:uid="{00000000-0005-0000-0000-0000C9320000}"/>
    <cellStyle name="Izlaz 2 9 14" xfId="19159" xr:uid="{00000000-0005-0000-0000-0000CA320000}"/>
    <cellStyle name="Izlaz 2 9 15" xfId="19160" xr:uid="{00000000-0005-0000-0000-0000CB320000}"/>
    <cellStyle name="Izlaz 2 9 2" xfId="888" xr:uid="{00000000-0005-0000-0000-0000CC320000}"/>
    <cellStyle name="Izlaz 2 9 2 2" xfId="5581" xr:uid="{00000000-0005-0000-0000-0000CD320000}"/>
    <cellStyle name="Izlaz 2 9 2 2 2" xfId="19161" xr:uid="{00000000-0005-0000-0000-0000CE320000}"/>
    <cellStyle name="Izlaz 2 9 2 2 2 2" xfId="19162" xr:uid="{00000000-0005-0000-0000-0000CF320000}"/>
    <cellStyle name="Izlaz 2 9 2 2 3" xfId="19163" xr:uid="{00000000-0005-0000-0000-0000D0320000}"/>
    <cellStyle name="Izlaz 2 9 2 2 4" xfId="19164" xr:uid="{00000000-0005-0000-0000-0000D1320000}"/>
    <cellStyle name="Izlaz 2 9 2 3" xfId="19165" xr:uid="{00000000-0005-0000-0000-0000D2320000}"/>
    <cellStyle name="Izlaz 2 9 2 3 2" xfId="19166" xr:uid="{00000000-0005-0000-0000-0000D3320000}"/>
    <cellStyle name="Izlaz 2 9 2 4" xfId="19167" xr:uid="{00000000-0005-0000-0000-0000D4320000}"/>
    <cellStyle name="Izlaz 2 9 2 5" xfId="19168" xr:uid="{00000000-0005-0000-0000-0000D5320000}"/>
    <cellStyle name="Izlaz 2 9 3" xfId="1489" xr:uid="{00000000-0005-0000-0000-0000D6320000}"/>
    <cellStyle name="Izlaz 2 9 3 2" xfId="6172" xr:uid="{00000000-0005-0000-0000-0000D7320000}"/>
    <cellStyle name="Izlaz 2 9 3 2 2" xfId="19169" xr:uid="{00000000-0005-0000-0000-0000D8320000}"/>
    <cellStyle name="Izlaz 2 9 3 2 2 2" xfId="19170" xr:uid="{00000000-0005-0000-0000-0000D9320000}"/>
    <cellStyle name="Izlaz 2 9 3 2 3" xfId="19171" xr:uid="{00000000-0005-0000-0000-0000DA320000}"/>
    <cellStyle name="Izlaz 2 9 3 2 4" xfId="19172" xr:uid="{00000000-0005-0000-0000-0000DB320000}"/>
    <cellStyle name="Izlaz 2 9 3 3" xfId="19173" xr:uid="{00000000-0005-0000-0000-0000DC320000}"/>
    <cellStyle name="Izlaz 2 9 3 3 2" xfId="19174" xr:uid="{00000000-0005-0000-0000-0000DD320000}"/>
    <cellStyle name="Izlaz 2 9 3 4" xfId="19175" xr:uid="{00000000-0005-0000-0000-0000DE320000}"/>
    <cellStyle name="Izlaz 2 9 3 5" xfId="19176" xr:uid="{00000000-0005-0000-0000-0000DF320000}"/>
    <cellStyle name="Izlaz 2 9 4" xfId="1905" xr:uid="{00000000-0005-0000-0000-0000E0320000}"/>
    <cellStyle name="Izlaz 2 9 4 2" xfId="6587" xr:uid="{00000000-0005-0000-0000-0000E1320000}"/>
    <cellStyle name="Izlaz 2 9 4 2 2" xfId="19177" xr:uid="{00000000-0005-0000-0000-0000E2320000}"/>
    <cellStyle name="Izlaz 2 9 4 2 2 2" xfId="19178" xr:uid="{00000000-0005-0000-0000-0000E3320000}"/>
    <cellStyle name="Izlaz 2 9 4 2 3" xfId="19179" xr:uid="{00000000-0005-0000-0000-0000E4320000}"/>
    <cellStyle name="Izlaz 2 9 4 2 4" xfId="19180" xr:uid="{00000000-0005-0000-0000-0000E5320000}"/>
    <cellStyle name="Izlaz 2 9 4 3" xfId="19181" xr:uid="{00000000-0005-0000-0000-0000E6320000}"/>
    <cellStyle name="Izlaz 2 9 4 3 2" xfId="19182" xr:uid="{00000000-0005-0000-0000-0000E7320000}"/>
    <cellStyle name="Izlaz 2 9 4 4" xfId="19183" xr:uid="{00000000-0005-0000-0000-0000E8320000}"/>
    <cellStyle name="Izlaz 2 9 4 5" xfId="19184" xr:uid="{00000000-0005-0000-0000-0000E9320000}"/>
    <cellStyle name="Izlaz 2 9 5" xfId="2307" xr:uid="{00000000-0005-0000-0000-0000EA320000}"/>
    <cellStyle name="Izlaz 2 9 5 2" xfId="6986" xr:uid="{00000000-0005-0000-0000-0000EB320000}"/>
    <cellStyle name="Izlaz 2 9 5 2 2" xfId="19185" xr:uid="{00000000-0005-0000-0000-0000EC320000}"/>
    <cellStyle name="Izlaz 2 9 5 2 2 2" xfId="19186" xr:uid="{00000000-0005-0000-0000-0000ED320000}"/>
    <cellStyle name="Izlaz 2 9 5 2 3" xfId="19187" xr:uid="{00000000-0005-0000-0000-0000EE320000}"/>
    <cellStyle name="Izlaz 2 9 5 2 4" xfId="19188" xr:uid="{00000000-0005-0000-0000-0000EF320000}"/>
    <cellStyle name="Izlaz 2 9 5 3" xfId="19189" xr:uid="{00000000-0005-0000-0000-0000F0320000}"/>
    <cellStyle name="Izlaz 2 9 5 3 2" xfId="19190" xr:uid="{00000000-0005-0000-0000-0000F1320000}"/>
    <cellStyle name="Izlaz 2 9 5 4" xfId="19191" xr:uid="{00000000-0005-0000-0000-0000F2320000}"/>
    <cellStyle name="Izlaz 2 9 5 5" xfId="19192" xr:uid="{00000000-0005-0000-0000-0000F3320000}"/>
    <cellStyle name="Izlaz 2 9 6" xfId="2717" xr:uid="{00000000-0005-0000-0000-0000F4320000}"/>
    <cellStyle name="Izlaz 2 9 6 2" xfId="7395" xr:uid="{00000000-0005-0000-0000-0000F5320000}"/>
    <cellStyle name="Izlaz 2 9 6 2 2" xfId="19193" xr:uid="{00000000-0005-0000-0000-0000F6320000}"/>
    <cellStyle name="Izlaz 2 9 6 2 2 2" xfId="19194" xr:uid="{00000000-0005-0000-0000-0000F7320000}"/>
    <cellStyle name="Izlaz 2 9 6 2 3" xfId="19195" xr:uid="{00000000-0005-0000-0000-0000F8320000}"/>
    <cellStyle name="Izlaz 2 9 6 2 4" xfId="19196" xr:uid="{00000000-0005-0000-0000-0000F9320000}"/>
    <cellStyle name="Izlaz 2 9 6 3" xfId="19197" xr:uid="{00000000-0005-0000-0000-0000FA320000}"/>
    <cellStyle name="Izlaz 2 9 6 3 2" xfId="19198" xr:uid="{00000000-0005-0000-0000-0000FB320000}"/>
    <cellStyle name="Izlaz 2 9 6 4" xfId="19199" xr:uid="{00000000-0005-0000-0000-0000FC320000}"/>
    <cellStyle name="Izlaz 2 9 6 5" xfId="19200" xr:uid="{00000000-0005-0000-0000-0000FD320000}"/>
    <cellStyle name="Izlaz 2 9 7" xfId="2888" xr:uid="{00000000-0005-0000-0000-0000FE320000}"/>
    <cellStyle name="Izlaz 2 9 7 2" xfId="7565" xr:uid="{00000000-0005-0000-0000-0000FF320000}"/>
    <cellStyle name="Izlaz 2 9 7 2 2" xfId="19201" xr:uid="{00000000-0005-0000-0000-000000330000}"/>
    <cellStyle name="Izlaz 2 9 7 2 2 2" xfId="19202" xr:uid="{00000000-0005-0000-0000-000001330000}"/>
    <cellStyle name="Izlaz 2 9 7 2 3" xfId="19203" xr:uid="{00000000-0005-0000-0000-000002330000}"/>
    <cellStyle name="Izlaz 2 9 7 2 4" xfId="19204" xr:uid="{00000000-0005-0000-0000-000003330000}"/>
    <cellStyle name="Izlaz 2 9 7 3" xfId="19205" xr:uid="{00000000-0005-0000-0000-000004330000}"/>
    <cellStyle name="Izlaz 2 9 7 3 2" xfId="19206" xr:uid="{00000000-0005-0000-0000-000005330000}"/>
    <cellStyle name="Izlaz 2 9 7 4" xfId="19207" xr:uid="{00000000-0005-0000-0000-000006330000}"/>
    <cellStyle name="Izlaz 2 9 7 5" xfId="19208" xr:uid="{00000000-0005-0000-0000-000007330000}"/>
    <cellStyle name="Izlaz 2 9 8" xfId="3281" xr:uid="{00000000-0005-0000-0000-000008330000}"/>
    <cellStyle name="Izlaz 2 9 8 2" xfId="7957" xr:uid="{00000000-0005-0000-0000-000009330000}"/>
    <cellStyle name="Izlaz 2 9 8 2 2" xfId="19209" xr:uid="{00000000-0005-0000-0000-00000A330000}"/>
    <cellStyle name="Izlaz 2 9 8 2 2 2" xfId="19210" xr:uid="{00000000-0005-0000-0000-00000B330000}"/>
    <cellStyle name="Izlaz 2 9 8 2 3" xfId="19211" xr:uid="{00000000-0005-0000-0000-00000C330000}"/>
    <cellStyle name="Izlaz 2 9 8 2 4" xfId="19212" xr:uid="{00000000-0005-0000-0000-00000D330000}"/>
    <cellStyle name="Izlaz 2 9 8 3" xfId="19213" xr:uid="{00000000-0005-0000-0000-00000E330000}"/>
    <cellStyle name="Izlaz 2 9 8 3 2" xfId="19214" xr:uid="{00000000-0005-0000-0000-00000F330000}"/>
    <cellStyle name="Izlaz 2 9 8 4" xfId="19215" xr:uid="{00000000-0005-0000-0000-000010330000}"/>
    <cellStyle name="Izlaz 2 9 8 5" xfId="19216" xr:uid="{00000000-0005-0000-0000-000011330000}"/>
    <cellStyle name="Izlaz 2 9 9" xfId="3729" xr:uid="{00000000-0005-0000-0000-000012330000}"/>
    <cellStyle name="Izlaz 2 9 9 2" xfId="8401" xr:uid="{00000000-0005-0000-0000-000013330000}"/>
    <cellStyle name="Izlaz 2 9 9 2 2" xfId="19217" xr:uid="{00000000-0005-0000-0000-000014330000}"/>
    <cellStyle name="Izlaz 2 9 9 2 2 2" xfId="19218" xr:uid="{00000000-0005-0000-0000-000015330000}"/>
    <cellStyle name="Izlaz 2 9 9 2 3" xfId="19219" xr:uid="{00000000-0005-0000-0000-000016330000}"/>
    <cellStyle name="Izlaz 2 9 9 2 4" xfId="19220" xr:uid="{00000000-0005-0000-0000-000017330000}"/>
    <cellStyle name="Izlaz 2 9 9 3" xfId="19221" xr:uid="{00000000-0005-0000-0000-000018330000}"/>
    <cellStyle name="Izlaz 2 9 9 3 2" xfId="19222" xr:uid="{00000000-0005-0000-0000-000019330000}"/>
    <cellStyle name="Izlaz 2 9 9 4" xfId="19223" xr:uid="{00000000-0005-0000-0000-00001A330000}"/>
    <cellStyle name="Izlaz 2 9 9 5" xfId="19224" xr:uid="{00000000-0005-0000-0000-00001B330000}"/>
    <cellStyle name="Izlaz 3" xfId="140" xr:uid="{00000000-0005-0000-0000-00001C330000}"/>
    <cellStyle name="Izlaz 3 10" xfId="423" xr:uid="{00000000-0005-0000-0000-00001D330000}"/>
    <cellStyle name="Izlaz 3 10 10" xfId="4138" xr:uid="{00000000-0005-0000-0000-00001E330000}"/>
    <cellStyle name="Izlaz 3 10 10 2" xfId="8810" xr:uid="{00000000-0005-0000-0000-00001F330000}"/>
    <cellStyle name="Izlaz 3 10 10 2 2" xfId="19225" xr:uid="{00000000-0005-0000-0000-000020330000}"/>
    <cellStyle name="Izlaz 3 10 10 2 2 2" xfId="19226" xr:uid="{00000000-0005-0000-0000-000021330000}"/>
    <cellStyle name="Izlaz 3 10 10 2 3" xfId="19227" xr:uid="{00000000-0005-0000-0000-000022330000}"/>
    <cellStyle name="Izlaz 3 10 10 2 4" xfId="19228" xr:uid="{00000000-0005-0000-0000-000023330000}"/>
    <cellStyle name="Izlaz 3 10 10 3" xfId="19229" xr:uid="{00000000-0005-0000-0000-000024330000}"/>
    <cellStyle name="Izlaz 3 10 10 3 2" xfId="19230" xr:uid="{00000000-0005-0000-0000-000025330000}"/>
    <cellStyle name="Izlaz 3 10 10 4" xfId="19231" xr:uid="{00000000-0005-0000-0000-000026330000}"/>
    <cellStyle name="Izlaz 3 10 10 5" xfId="19232" xr:uid="{00000000-0005-0000-0000-000027330000}"/>
    <cellStyle name="Izlaz 3 10 11" xfId="4566" xr:uid="{00000000-0005-0000-0000-000028330000}"/>
    <cellStyle name="Izlaz 3 10 11 2" xfId="9164" xr:uid="{00000000-0005-0000-0000-000029330000}"/>
    <cellStyle name="Izlaz 3 10 11 2 2" xfId="19233" xr:uid="{00000000-0005-0000-0000-00002A330000}"/>
    <cellStyle name="Izlaz 3 10 11 2 2 2" xfId="19234" xr:uid="{00000000-0005-0000-0000-00002B330000}"/>
    <cellStyle name="Izlaz 3 10 11 2 3" xfId="19235" xr:uid="{00000000-0005-0000-0000-00002C330000}"/>
    <cellStyle name="Izlaz 3 10 11 2 4" xfId="19236" xr:uid="{00000000-0005-0000-0000-00002D330000}"/>
    <cellStyle name="Izlaz 3 10 11 3" xfId="19237" xr:uid="{00000000-0005-0000-0000-00002E330000}"/>
    <cellStyle name="Izlaz 3 10 11 3 2" xfId="19238" xr:uid="{00000000-0005-0000-0000-00002F330000}"/>
    <cellStyle name="Izlaz 3 10 11 4" xfId="19239" xr:uid="{00000000-0005-0000-0000-000030330000}"/>
    <cellStyle name="Izlaz 3 10 11 5" xfId="19240" xr:uid="{00000000-0005-0000-0000-000031330000}"/>
    <cellStyle name="Izlaz 3 10 12" xfId="5189" xr:uid="{00000000-0005-0000-0000-000032330000}"/>
    <cellStyle name="Izlaz 3 10 12 2" xfId="19241" xr:uid="{00000000-0005-0000-0000-000033330000}"/>
    <cellStyle name="Izlaz 3 10 12 2 2" xfId="19242" xr:uid="{00000000-0005-0000-0000-000034330000}"/>
    <cellStyle name="Izlaz 3 10 12 3" xfId="19243" xr:uid="{00000000-0005-0000-0000-000035330000}"/>
    <cellStyle name="Izlaz 3 10 12 4" xfId="19244" xr:uid="{00000000-0005-0000-0000-000036330000}"/>
    <cellStyle name="Izlaz 3 10 13" xfId="19245" xr:uid="{00000000-0005-0000-0000-000037330000}"/>
    <cellStyle name="Izlaz 3 10 13 2" xfId="19246" xr:uid="{00000000-0005-0000-0000-000038330000}"/>
    <cellStyle name="Izlaz 3 10 14" xfId="19247" xr:uid="{00000000-0005-0000-0000-000039330000}"/>
    <cellStyle name="Izlaz 3 10 15" xfId="19248" xr:uid="{00000000-0005-0000-0000-00003A330000}"/>
    <cellStyle name="Izlaz 3 10 2" xfId="889" xr:uid="{00000000-0005-0000-0000-00003B330000}"/>
    <cellStyle name="Izlaz 3 10 2 2" xfId="5582" xr:uid="{00000000-0005-0000-0000-00003C330000}"/>
    <cellStyle name="Izlaz 3 10 2 2 2" xfId="19249" xr:uid="{00000000-0005-0000-0000-00003D330000}"/>
    <cellStyle name="Izlaz 3 10 2 2 2 2" xfId="19250" xr:uid="{00000000-0005-0000-0000-00003E330000}"/>
    <cellStyle name="Izlaz 3 10 2 2 3" xfId="19251" xr:uid="{00000000-0005-0000-0000-00003F330000}"/>
    <cellStyle name="Izlaz 3 10 2 2 4" xfId="19252" xr:uid="{00000000-0005-0000-0000-000040330000}"/>
    <cellStyle name="Izlaz 3 10 2 3" xfId="19253" xr:uid="{00000000-0005-0000-0000-000041330000}"/>
    <cellStyle name="Izlaz 3 10 2 3 2" xfId="19254" xr:uid="{00000000-0005-0000-0000-000042330000}"/>
    <cellStyle name="Izlaz 3 10 2 4" xfId="19255" xr:uid="{00000000-0005-0000-0000-000043330000}"/>
    <cellStyle name="Izlaz 3 10 2 5" xfId="19256" xr:uid="{00000000-0005-0000-0000-000044330000}"/>
    <cellStyle name="Izlaz 3 10 3" xfId="1490" xr:uid="{00000000-0005-0000-0000-000045330000}"/>
    <cellStyle name="Izlaz 3 10 3 2" xfId="6173" xr:uid="{00000000-0005-0000-0000-000046330000}"/>
    <cellStyle name="Izlaz 3 10 3 2 2" xfId="19257" xr:uid="{00000000-0005-0000-0000-000047330000}"/>
    <cellStyle name="Izlaz 3 10 3 2 2 2" xfId="19258" xr:uid="{00000000-0005-0000-0000-000048330000}"/>
    <cellStyle name="Izlaz 3 10 3 2 3" xfId="19259" xr:uid="{00000000-0005-0000-0000-000049330000}"/>
    <cellStyle name="Izlaz 3 10 3 2 4" xfId="19260" xr:uid="{00000000-0005-0000-0000-00004A330000}"/>
    <cellStyle name="Izlaz 3 10 3 3" xfId="19261" xr:uid="{00000000-0005-0000-0000-00004B330000}"/>
    <cellStyle name="Izlaz 3 10 3 3 2" xfId="19262" xr:uid="{00000000-0005-0000-0000-00004C330000}"/>
    <cellStyle name="Izlaz 3 10 3 4" xfId="19263" xr:uid="{00000000-0005-0000-0000-00004D330000}"/>
    <cellStyle name="Izlaz 3 10 3 5" xfId="19264" xr:uid="{00000000-0005-0000-0000-00004E330000}"/>
    <cellStyle name="Izlaz 3 10 4" xfId="1906" xr:uid="{00000000-0005-0000-0000-00004F330000}"/>
    <cellStyle name="Izlaz 3 10 4 2" xfId="6588" xr:uid="{00000000-0005-0000-0000-000050330000}"/>
    <cellStyle name="Izlaz 3 10 4 2 2" xfId="19265" xr:uid="{00000000-0005-0000-0000-000051330000}"/>
    <cellStyle name="Izlaz 3 10 4 2 2 2" xfId="19266" xr:uid="{00000000-0005-0000-0000-000052330000}"/>
    <cellStyle name="Izlaz 3 10 4 2 3" xfId="19267" xr:uid="{00000000-0005-0000-0000-000053330000}"/>
    <cellStyle name="Izlaz 3 10 4 2 4" xfId="19268" xr:uid="{00000000-0005-0000-0000-000054330000}"/>
    <cellStyle name="Izlaz 3 10 4 3" xfId="19269" xr:uid="{00000000-0005-0000-0000-000055330000}"/>
    <cellStyle name="Izlaz 3 10 4 3 2" xfId="19270" xr:uid="{00000000-0005-0000-0000-000056330000}"/>
    <cellStyle name="Izlaz 3 10 4 4" xfId="19271" xr:uid="{00000000-0005-0000-0000-000057330000}"/>
    <cellStyle name="Izlaz 3 10 4 5" xfId="19272" xr:uid="{00000000-0005-0000-0000-000058330000}"/>
    <cellStyle name="Izlaz 3 10 5" xfId="2308" xr:uid="{00000000-0005-0000-0000-000059330000}"/>
    <cellStyle name="Izlaz 3 10 5 2" xfId="6987" xr:uid="{00000000-0005-0000-0000-00005A330000}"/>
    <cellStyle name="Izlaz 3 10 5 2 2" xfId="19273" xr:uid="{00000000-0005-0000-0000-00005B330000}"/>
    <cellStyle name="Izlaz 3 10 5 2 2 2" xfId="19274" xr:uid="{00000000-0005-0000-0000-00005C330000}"/>
    <cellStyle name="Izlaz 3 10 5 2 3" xfId="19275" xr:uid="{00000000-0005-0000-0000-00005D330000}"/>
    <cellStyle name="Izlaz 3 10 5 2 4" xfId="19276" xr:uid="{00000000-0005-0000-0000-00005E330000}"/>
    <cellStyle name="Izlaz 3 10 5 3" xfId="19277" xr:uid="{00000000-0005-0000-0000-00005F330000}"/>
    <cellStyle name="Izlaz 3 10 5 3 2" xfId="19278" xr:uid="{00000000-0005-0000-0000-000060330000}"/>
    <cellStyle name="Izlaz 3 10 5 4" xfId="19279" xr:uid="{00000000-0005-0000-0000-000061330000}"/>
    <cellStyle name="Izlaz 3 10 5 5" xfId="19280" xr:uid="{00000000-0005-0000-0000-000062330000}"/>
    <cellStyle name="Izlaz 3 10 6" xfId="2718" xr:uid="{00000000-0005-0000-0000-000063330000}"/>
    <cellStyle name="Izlaz 3 10 6 2" xfId="7396" xr:uid="{00000000-0005-0000-0000-000064330000}"/>
    <cellStyle name="Izlaz 3 10 6 2 2" xfId="19281" xr:uid="{00000000-0005-0000-0000-000065330000}"/>
    <cellStyle name="Izlaz 3 10 6 2 2 2" xfId="19282" xr:uid="{00000000-0005-0000-0000-000066330000}"/>
    <cellStyle name="Izlaz 3 10 6 2 3" xfId="19283" xr:uid="{00000000-0005-0000-0000-000067330000}"/>
    <cellStyle name="Izlaz 3 10 6 2 4" xfId="19284" xr:uid="{00000000-0005-0000-0000-000068330000}"/>
    <cellStyle name="Izlaz 3 10 6 3" xfId="19285" xr:uid="{00000000-0005-0000-0000-000069330000}"/>
    <cellStyle name="Izlaz 3 10 6 3 2" xfId="19286" xr:uid="{00000000-0005-0000-0000-00006A330000}"/>
    <cellStyle name="Izlaz 3 10 6 4" xfId="19287" xr:uid="{00000000-0005-0000-0000-00006B330000}"/>
    <cellStyle name="Izlaz 3 10 6 5" xfId="19288" xr:uid="{00000000-0005-0000-0000-00006C330000}"/>
    <cellStyle name="Izlaz 3 10 7" xfId="2889" xr:uid="{00000000-0005-0000-0000-00006D330000}"/>
    <cellStyle name="Izlaz 3 10 7 2" xfId="7566" xr:uid="{00000000-0005-0000-0000-00006E330000}"/>
    <cellStyle name="Izlaz 3 10 7 2 2" xfId="19289" xr:uid="{00000000-0005-0000-0000-00006F330000}"/>
    <cellStyle name="Izlaz 3 10 7 2 2 2" xfId="19290" xr:uid="{00000000-0005-0000-0000-000070330000}"/>
    <cellStyle name="Izlaz 3 10 7 2 3" xfId="19291" xr:uid="{00000000-0005-0000-0000-000071330000}"/>
    <cellStyle name="Izlaz 3 10 7 2 4" xfId="19292" xr:uid="{00000000-0005-0000-0000-000072330000}"/>
    <cellStyle name="Izlaz 3 10 7 3" xfId="19293" xr:uid="{00000000-0005-0000-0000-000073330000}"/>
    <cellStyle name="Izlaz 3 10 7 3 2" xfId="19294" xr:uid="{00000000-0005-0000-0000-000074330000}"/>
    <cellStyle name="Izlaz 3 10 7 4" xfId="19295" xr:uid="{00000000-0005-0000-0000-000075330000}"/>
    <cellStyle name="Izlaz 3 10 7 5" xfId="19296" xr:uid="{00000000-0005-0000-0000-000076330000}"/>
    <cellStyle name="Izlaz 3 10 8" xfId="3282" xr:uid="{00000000-0005-0000-0000-000077330000}"/>
    <cellStyle name="Izlaz 3 10 8 2" xfId="7958" xr:uid="{00000000-0005-0000-0000-000078330000}"/>
    <cellStyle name="Izlaz 3 10 8 2 2" xfId="19297" xr:uid="{00000000-0005-0000-0000-000079330000}"/>
    <cellStyle name="Izlaz 3 10 8 2 2 2" xfId="19298" xr:uid="{00000000-0005-0000-0000-00007A330000}"/>
    <cellStyle name="Izlaz 3 10 8 2 3" xfId="19299" xr:uid="{00000000-0005-0000-0000-00007B330000}"/>
    <cellStyle name="Izlaz 3 10 8 2 4" xfId="19300" xr:uid="{00000000-0005-0000-0000-00007C330000}"/>
    <cellStyle name="Izlaz 3 10 8 3" xfId="19301" xr:uid="{00000000-0005-0000-0000-00007D330000}"/>
    <cellStyle name="Izlaz 3 10 8 3 2" xfId="19302" xr:uid="{00000000-0005-0000-0000-00007E330000}"/>
    <cellStyle name="Izlaz 3 10 8 4" xfId="19303" xr:uid="{00000000-0005-0000-0000-00007F330000}"/>
    <cellStyle name="Izlaz 3 10 8 5" xfId="19304" xr:uid="{00000000-0005-0000-0000-000080330000}"/>
    <cellStyle name="Izlaz 3 10 9" xfId="3730" xr:uid="{00000000-0005-0000-0000-000081330000}"/>
    <cellStyle name="Izlaz 3 10 9 2" xfId="8402" xr:uid="{00000000-0005-0000-0000-000082330000}"/>
    <cellStyle name="Izlaz 3 10 9 2 2" xfId="19305" xr:uid="{00000000-0005-0000-0000-000083330000}"/>
    <cellStyle name="Izlaz 3 10 9 2 2 2" xfId="19306" xr:uid="{00000000-0005-0000-0000-000084330000}"/>
    <cellStyle name="Izlaz 3 10 9 2 3" xfId="19307" xr:uid="{00000000-0005-0000-0000-000085330000}"/>
    <cellStyle name="Izlaz 3 10 9 2 4" xfId="19308" xr:uid="{00000000-0005-0000-0000-000086330000}"/>
    <cellStyle name="Izlaz 3 10 9 3" xfId="19309" xr:uid="{00000000-0005-0000-0000-000087330000}"/>
    <cellStyle name="Izlaz 3 10 9 3 2" xfId="19310" xr:uid="{00000000-0005-0000-0000-000088330000}"/>
    <cellStyle name="Izlaz 3 10 9 4" xfId="19311" xr:uid="{00000000-0005-0000-0000-000089330000}"/>
    <cellStyle name="Izlaz 3 10 9 5" xfId="19312" xr:uid="{00000000-0005-0000-0000-00008A330000}"/>
    <cellStyle name="Izlaz 3 11" xfId="732" xr:uid="{00000000-0005-0000-0000-00008B330000}"/>
    <cellStyle name="Izlaz 3 11 2" xfId="5425" xr:uid="{00000000-0005-0000-0000-00008C330000}"/>
    <cellStyle name="Izlaz 3 11 2 2" xfId="19313" xr:uid="{00000000-0005-0000-0000-00008D330000}"/>
    <cellStyle name="Izlaz 3 11 2 2 2" xfId="19314" xr:uid="{00000000-0005-0000-0000-00008E330000}"/>
    <cellStyle name="Izlaz 3 11 2 3" xfId="19315" xr:uid="{00000000-0005-0000-0000-00008F330000}"/>
    <cellStyle name="Izlaz 3 11 2 4" xfId="19316" xr:uid="{00000000-0005-0000-0000-000090330000}"/>
    <cellStyle name="Izlaz 3 11 3" xfId="19317" xr:uid="{00000000-0005-0000-0000-000091330000}"/>
    <cellStyle name="Izlaz 3 11 3 2" xfId="19318" xr:uid="{00000000-0005-0000-0000-000092330000}"/>
    <cellStyle name="Izlaz 3 11 4" xfId="19319" xr:uid="{00000000-0005-0000-0000-000093330000}"/>
    <cellStyle name="Izlaz 3 11 5" xfId="19320" xr:uid="{00000000-0005-0000-0000-000094330000}"/>
    <cellStyle name="Izlaz 3 12" xfId="5005" xr:uid="{00000000-0005-0000-0000-000095330000}"/>
    <cellStyle name="Izlaz 3 12 2" xfId="19321" xr:uid="{00000000-0005-0000-0000-000096330000}"/>
    <cellStyle name="Izlaz 3 12 2 2" xfId="19322" xr:uid="{00000000-0005-0000-0000-000097330000}"/>
    <cellStyle name="Izlaz 3 12 3" xfId="19323" xr:uid="{00000000-0005-0000-0000-000098330000}"/>
    <cellStyle name="Izlaz 3 12 4" xfId="19324" xr:uid="{00000000-0005-0000-0000-000099330000}"/>
    <cellStyle name="Izlaz 3 13" xfId="19325" xr:uid="{00000000-0005-0000-0000-00009A330000}"/>
    <cellStyle name="Izlaz 3 13 2" xfId="19326" xr:uid="{00000000-0005-0000-0000-00009B330000}"/>
    <cellStyle name="Izlaz 3 14" xfId="19327" xr:uid="{00000000-0005-0000-0000-00009C330000}"/>
    <cellStyle name="Izlaz 3 15" xfId="19328" xr:uid="{00000000-0005-0000-0000-00009D330000}"/>
    <cellStyle name="Izlaz 3 2" xfId="241" xr:uid="{00000000-0005-0000-0000-00009E330000}"/>
    <cellStyle name="Izlaz 3 2 10" xfId="346" xr:uid="{00000000-0005-0000-0000-00009F330000}"/>
    <cellStyle name="Izlaz 3 2 10 10" xfId="4139" xr:uid="{00000000-0005-0000-0000-0000A0330000}"/>
    <cellStyle name="Izlaz 3 2 10 10 2" xfId="8811" xr:uid="{00000000-0005-0000-0000-0000A1330000}"/>
    <cellStyle name="Izlaz 3 2 10 10 2 2" xfId="19329" xr:uid="{00000000-0005-0000-0000-0000A2330000}"/>
    <cellStyle name="Izlaz 3 2 10 10 2 2 2" xfId="19330" xr:uid="{00000000-0005-0000-0000-0000A3330000}"/>
    <cellStyle name="Izlaz 3 2 10 10 2 3" xfId="19331" xr:uid="{00000000-0005-0000-0000-0000A4330000}"/>
    <cellStyle name="Izlaz 3 2 10 10 2 4" xfId="19332" xr:uid="{00000000-0005-0000-0000-0000A5330000}"/>
    <cellStyle name="Izlaz 3 2 10 10 3" xfId="19333" xr:uid="{00000000-0005-0000-0000-0000A6330000}"/>
    <cellStyle name="Izlaz 3 2 10 10 3 2" xfId="19334" xr:uid="{00000000-0005-0000-0000-0000A7330000}"/>
    <cellStyle name="Izlaz 3 2 10 10 4" xfId="19335" xr:uid="{00000000-0005-0000-0000-0000A8330000}"/>
    <cellStyle name="Izlaz 3 2 10 10 5" xfId="19336" xr:uid="{00000000-0005-0000-0000-0000A9330000}"/>
    <cellStyle name="Izlaz 3 2 10 11" xfId="4567" xr:uid="{00000000-0005-0000-0000-0000AA330000}"/>
    <cellStyle name="Izlaz 3 2 10 11 2" xfId="9165" xr:uid="{00000000-0005-0000-0000-0000AB330000}"/>
    <cellStyle name="Izlaz 3 2 10 11 2 2" xfId="19337" xr:uid="{00000000-0005-0000-0000-0000AC330000}"/>
    <cellStyle name="Izlaz 3 2 10 11 2 2 2" xfId="19338" xr:uid="{00000000-0005-0000-0000-0000AD330000}"/>
    <cellStyle name="Izlaz 3 2 10 11 2 3" xfId="19339" xr:uid="{00000000-0005-0000-0000-0000AE330000}"/>
    <cellStyle name="Izlaz 3 2 10 11 2 4" xfId="19340" xr:uid="{00000000-0005-0000-0000-0000AF330000}"/>
    <cellStyle name="Izlaz 3 2 10 11 3" xfId="19341" xr:uid="{00000000-0005-0000-0000-0000B0330000}"/>
    <cellStyle name="Izlaz 3 2 10 11 3 2" xfId="19342" xr:uid="{00000000-0005-0000-0000-0000B1330000}"/>
    <cellStyle name="Izlaz 3 2 10 11 4" xfId="19343" xr:uid="{00000000-0005-0000-0000-0000B2330000}"/>
    <cellStyle name="Izlaz 3 2 10 11 5" xfId="19344" xr:uid="{00000000-0005-0000-0000-0000B3330000}"/>
    <cellStyle name="Izlaz 3 2 10 12" xfId="5125" xr:uid="{00000000-0005-0000-0000-0000B4330000}"/>
    <cellStyle name="Izlaz 3 2 10 12 2" xfId="19345" xr:uid="{00000000-0005-0000-0000-0000B5330000}"/>
    <cellStyle name="Izlaz 3 2 10 12 2 2" xfId="19346" xr:uid="{00000000-0005-0000-0000-0000B6330000}"/>
    <cellStyle name="Izlaz 3 2 10 12 3" xfId="19347" xr:uid="{00000000-0005-0000-0000-0000B7330000}"/>
    <cellStyle name="Izlaz 3 2 10 12 4" xfId="19348" xr:uid="{00000000-0005-0000-0000-0000B8330000}"/>
    <cellStyle name="Izlaz 3 2 10 13" xfId="19349" xr:uid="{00000000-0005-0000-0000-0000B9330000}"/>
    <cellStyle name="Izlaz 3 2 10 13 2" xfId="19350" xr:uid="{00000000-0005-0000-0000-0000BA330000}"/>
    <cellStyle name="Izlaz 3 2 10 14" xfId="19351" xr:uid="{00000000-0005-0000-0000-0000BB330000}"/>
    <cellStyle name="Izlaz 3 2 10 15" xfId="19352" xr:uid="{00000000-0005-0000-0000-0000BC330000}"/>
    <cellStyle name="Izlaz 3 2 10 2" xfId="890" xr:uid="{00000000-0005-0000-0000-0000BD330000}"/>
    <cellStyle name="Izlaz 3 2 10 2 2" xfId="5583" xr:uid="{00000000-0005-0000-0000-0000BE330000}"/>
    <cellStyle name="Izlaz 3 2 10 2 2 2" xfId="19353" xr:uid="{00000000-0005-0000-0000-0000BF330000}"/>
    <cellStyle name="Izlaz 3 2 10 2 2 2 2" xfId="19354" xr:uid="{00000000-0005-0000-0000-0000C0330000}"/>
    <cellStyle name="Izlaz 3 2 10 2 2 3" xfId="19355" xr:uid="{00000000-0005-0000-0000-0000C1330000}"/>
    <cellStyle name="Izlaz 3 2 10 2 2 4" xfId="19356" xr:uid="{00000000-0005-0000-0000-0000C2330000}"/>
    <cellStyle name="Izlaz 3 2 10 2 3" xfId="19357" xr:uid="{00000000-0005-0000-0000-0000C3330000}"/>
    <cellStyle name="Izlaz 3 2 10 2 3 2" xfId="19358" xr:uid="{00000000-0005-0000-0000-0000C4330000}"/>
    <cellStyle name="Izlaz 3 2 10 2 4" xfId="19359" xr:uid="{00000000-0005-0000-0000-0000C5330000}"/>
    <cellStyle name="Izlaz 3 2 10 2 5" xfId="19360" xr:uid="{00000000-0005-0000-0000-0000C6330000}"/>
    <cellStyle name="Izlaz 3 2 10 3" xfId="1491" xr:uid="{00000000-0005-0000-0000-0000C7330000}"/>
    <cellStyle name="Izlaz 3 2 10 3 2" xfId="6174" xr:uid="{00000000-0005-0000-0000-0000C8330000}"/>
    <cellStyle name="Izlaz 3 2 10 3 2 2" xfId="19361" xr:uid="{00000000-0005-0000-0000-0000C9330000}"/>
    <cellStyle name="Izlaz 3 2 10 3 2 2 2" xfId="19362" xr:uid="{00000000-0005-0000-0000-0000CA330000}"/>
    <cellStyle name="Izlaz 3 2 10 3 2 3" xfId="19363" xr:uid="{00000000-0005-0000-0000-0000CB330000}"/>
    <cellStyle name="Izlaz 3 2 10 3 2 4" xfId="19364" xr:uid="{00000000-0005-0000-0000-0000CC330000}"/>
    <cellStyle name="Izlaz 3 2 10 3 3" xfId="19365" xr:uid="{00000000-0005-0000-0000-0000CD330000}"/>
    <cellStyle name="Izlaz 3 2 10 3 3 2" xfId="19366" xr:uid="{00000000-0005-0000-0000-0000CE330000}"/>
    <cellStyle name="Izlaz 3 2 10 3 4" xfId="19367" xr:uid="{00000000-0005-0000-0000-0000CF330000}"/>
    <cellStyle name="Izlaz 3 2 10 3 5" xfId="19368" xr:uid="{00000000-0005-0000-0000-0000D0330000}"/>
    <cellStyle name="Izlaz 3 2 10 4" xfId="1907" xr:uid="{00000000-0005-0000-0000-0000D1330000}"/>
    <cellStyle name="Izlaz 3 2 10 4 2" xfId="6589" xr:uid="{00000000-0005-0000-0000-0000D2330000}"/>
    <cellStyle name="Izlaz 3 2 10 4 2 2" xfId="19369" xr:uid="{00000000-0005-0000-0000-0000D3330000}"/>
    <cellStyle name="Izlaz 3 2 10 4 2 2 2" xfId="19370" xr:uid="{00000000-0005-0000-0000-0000D4330000}"/>
    <cellStyle name="Izlaz 3 2 10 4 2 3" xfId="19371" xr:uid="{00000000-0005-0000-0000-0000D5330000}"/>
    <cellStyle name="Izlaz 3 2 10 4 2 4" xfId="19372" xr:uid="{00000000-0005-0000-0000-0000D6330000}"/>
    <cellStyle name="Izlaz 3 2 10 4 3" xfId="19373" xr:uid="{00000000-0005-0000-0000-0000D7330000}"/>
    <cellStyle name="Izlaz 3 2 10 4 3 2" xfId="19374" xr:uid="{00000000-0005-0000-0000-0000D8330000}"/>
    <cellStyle name="Izlaz 3 2 10 4 4" xfId="19375" xr:uid="{00000000-0005-0000-0000-0000D9330000}"/>
    <cellStyle name="Izlaz 3 2 10 4 5" xfId="19376" xr:uid="{00000000-0005-0000-0000-0000DA330000}"/>
    <cellStyle name="Izlaz 3 2 10 5" xfId="2309" xr:uid="{00000000-0005-0000-0000-0000DB330000}"/>
    <cellStyle name="Izlaz 3 2 10 5 2" xfId="6988" xr:uid="{00000000-0005-0000-0000-0000DC330000}"/>
    <cellStyle name="Izlaz 3 2 10 5 2 2" xfId="19377" xr:uid="{00000000-0005-0000-0000-0000DD330000}"/>
    <cellStyle name="Izlaz 3 2 10 5 2 2 2" xfId="19378" xr:uid="{00000000-0005-0000-0000-0000DE330000}"/>
    <cellStyle name="Izlaz 3 2 10 5 2 3" xfId="19379" xr:uid="{00000000-0005-0000-0000-0000DF330000}"/>
    <cellStyle name="Izlaz 3 2 10 5 2 4" xfId="19380" xr:uid="{00000000-0005-0000-0000-0000E0330000}"/>
    <cellStyle name="Izlaz 3 2 10 5 3" xfId="19381" xr:uid="{00000000-0005-0000-0000-0000E1330000}"/>
    <cellStyle name="Izlaz 3 2 10 5 3 2" xfId="19382" xr:uid="{00000000-0005-0000-0000-0000E2330000}"/>
    <cellStyle name="Izlaz 3 2 10 5 4" xfId="19383" xr:uid="{00000000-0005-0000-0000-0000E3330000}"/>
    <cellStyle name="Izlaz 3 2 10 5 5" xfId="19384" xr:uid="{00000000-0005-0000-0000-0000E4330000}"/>
    <cellStyle name="Izlaz 3 2 10 6" xfId="2719" xr:uid="{00000000-0005-0000-0000-0000E5330000}"/>
    <cellStyle name="Izlaz 3 2 10 6 2" xfId="7397" xr:uid="{00000000-0005-0000-0000-0000E6330000}"/>
    <cellStyle name="Izlaz 3 2 10 6 2 2" xfId="19385" xr:uid="{00000000-0005-0000-0000-0000E7330000}"/>
    <cellStyle name="Izlaz 3 2 10 6 2 2 2" xfId="19386" xr:uid="{00000000-0005-0000-0000-0000E8330000}"/>
    <cellStyle name="Izlaz 3 2 10 6 2 3" xfId="19387" xr:uid="{00000000-0005-0000-0000-0000E9330000}"/>
    <cellStyle name="Izlaz 3 2 10 6 2 4" xfId="19388" xr:uid="{00000000-0005-0000-0000-0000EA330000}"/>
    <cellStyle name="Izlaz 3 2 10 6 3" xfId="19389" xr:uid="{00000000-0005-0000-0000-0000EB330000}"/>
    <cellStyle name="Izlaz 3 2 10 6 3 2" xfId="19390" xr:uid="{00000000-0005-0000-0000-0000EC330000}"/>
    <cellStyle name="Izlaz 3 2 10 6 4" xfId="19391" xr:uid="{00000000-0005-0000-0000-0000ED330000}"/>
    <cellStyle name="Izlaz 3 2 10 6 5" xfId="19392" xr:uid="{00000000-0005-0000-0000-0000EE330000}"/>
    <cellStyle name="Izlaz 3 2 10 7" xfId="2890" xr:uid="{00000000-0005-0000-0000-0000EF330000}"/>
    <cellStyle name="Izlaz 3 2 10 7 2" xfId="7567" xr:uid="{00000000-0005-0000-0000-0000F0330000}"/>
    <cellStyle name="Izlaz 3 2 10 7 2 2" xfId="19393" xr:uid="{00000000-0005-0000-0000-0000F1330000}"/>
    <cellStyle name="Izlaz 3 2 10 7 2 2 2" xfId="19394" xr:uid="{00000000-0005-0000-0000-0000F2330000}"/>
    <cellStyle name="Izlaz 3 2 10 7 2 3" xfId="19395" xr:uid="{00000000-0005-0000-0000-0000F3330000}"/>
    <cellStyle name="Izlaz 3 2 10 7 2 4" xfId="19396" xr:uid="{00000000-0005-0000-0000-0000F4330000}"/>
    <cellStyle name="Izlaz 3 2 10 7 3" xfId="19397" xr:uid="{00000000-0005-0000-0000-0000F5330000}"/>
    <cellStyle name="Izlaz 3 2 10 7 3 2" xfId="19398" xr:uid="{00000000-0005-0000-0000-0000F6330000}"/>
    <cellStyle name="Izlaz 3 2 10 7 4" xfId="19399" xr:uid="{00000000-0005-0000-0000-0000F7330000}"/>
    <cellStyle name="Izlaz 3 2 10 7 5" xfId="19400" xr:uid="{00000000-0005-0000-0000-0000F8330000}"/>
    <cellStyle name="Izlaz 3 2 10 8" xfId="3283" xr:uid="{00000000-0005-0000-0000-0000F9330000}"/>
    <cellStyle name="Izlaz 3 2 10 8 2" xfId="7959" xr:uid="{00000000-0005-0000-0000-0000FA330000}"/>
    <cellStyle name="Izlaz 3 2 10 8 2 2" xfId="19401" xr:uid="{00000000-0005-0000-0000-0000FB330000}"/>
    <cellStyle name="Izlaz 3 2 10 8 2 2 2" xfId="19402" xr:uid="{00000000-0005-0000-0000-0000FC330000}"/>
    <cellStyle name="Izlaz 3 2 10 8 2 3" xfId="19403" xr:uid="{00000000-0005-0000-0000-0000FD330000}"/>
    <cellStyle name="Izlaz 3 2 10 8 2 4" xfId="19404" xr:uid="{00000000-0005-0000-0000-0000FE330000}"/>
    <cellStyle name="Izlaz 3 2 10 8 3" xfId="19405" xr:uid="{00000000-0005-0000-0000-0000FF330000}"/>
    <cellStyle name="Izlaz 3 2 10 8 3 2" xfId="19406" xr:uid="{00000000-0005-0000-0000-000000340000}"/>
    <cellStyle name="Izlaz 3 2 10 8 4" xfId="19407" xr:uid="{00000000-0005-0000-0000-000001340000}"/>
    <cellStyle name="Izlaz 3 2 10 8 5" xfId="19408" xr:uid="{00000000-0005-0000-0000-000002340000}"/>
    <cellStyle name="Izlaz 3 2 10 9" xfId="3731" xr:uid="{00000000-0005-0000-0000-000003340000}"/>
    <cellStyle name="Izlaz 3 2 10 9 2" xfId="8403" xr:uid="{00000000-0005-0000-0000-000004340000}"/>
    <cellStyle name="Izlaz 3 2 10 9 2 2" xfId="19409" xr:uid="{00000000-0005-0000-0000-000005340000}"/>
    <cellStyle name="Izlaz 3 2 10 9 2 2 2" xfId="19410" xr:uid="{00000000-0005-0000-0000-000006340000}"/>
    <cellStyle name="Izlaz 3 2 10 9 2 3" xfId="19411" xr:uid="{00000000-0005-0000-0000-000007340000}"/>
    <cellStyle name="Izlaz 3 2 10 9 2 4" xfId="19412" xr:uid="{00000000-0005-0000-0000-000008340000}"/>
    <cellStyle name="Izlaz 3 2 10 9 3" xfId="19413" xr:uid="{00000000-0005-0000-0000-000009340000}"/>
    <cellStyle name="Izlaz 3 2 10 9 3 2" xfId="19414" xr:uid="{00000000-0005-0000-0000-00000A340000}"/>
    <cellStyle name="Izlaz 3 2 10 9 4" xfId="19415" xr:uid="{00000000-0005-0000-0000-00000B340000}"/>
    <cellStyle name="Izlaz 3 2 10 9 5" xfId="19416" xr:uid="{00000000-0005-0000-0000-00000C340000}"/>
    <cellStyle name="Izlaz 3 2 11" xfId="677" xr:uid="{00000000-0005-0000-0000-00000D340000}"/>
    <cellStyle name="Izlaz 3 2 11 10" xfId="4140" xr:uid="{00000000-0005-0000-0000-00000E340000}"/>
    <cellStyle name="Izlaz 3 2 11 10 2" xfId="8812" xr:uid="{00000000-0005-0000-0000-00000F340000}"/>
    <cellStyle name="Izlaz 3 2 11 10 2 2" xfId="19417" xr:uid="{00000000-0005-0000-0000-000010340000}"/>
    <cellStyle name="Izlaz 3 2 11 10 2 2 2" xfId="19418" xr:uid="{00000000-0005-0000-0000-000011340000}"/>
    <cellStyle name="Izlaz 3 2 11 10 2 3" xfId="19419" xr:uid="{00000000-0005-0000-0000-000012340000}"/>
    <cellStyle name="Izlaz 3 2 11 10 2 4" xfId="19420" xr:uid="{00000000-0005-0000-0000-000013340000}"/>
    <cellStyle name="Izlaz 3 2 11 10 3" xfId="19421" xr:uid="{00000000-0005-0000-0000-000014340000}"/>
    <cellStyle name="Izlaz 3 2 11 10 3 2" xfId="19422" xr:uid="{00000000-0005-0000-0000-000015340000}"/>
    <cellStyle name="Izlaz 3 2 11 10 4" xfId="19423" xr:uid="{00000000-0005-0000-0000-000016340000}"/>
    <cellStyle name="Izlaz 3 2 11 10 5" xfId="19424" xr:uid="{00000000-0005-0000-0000-000017340000}"/>
    <cellStyle name="Izlaz 3 2 11 11" xfId="4568" xr:uid="{00000000-0005-0000-0000-000018340000}"/>
    <cellStyle name="Izlaz 3 2 11 11 2" xfId="9166" xr:uid="{00000000-0005-0000-0000-000019340000}"/>
    <cellStyle name="Izlaz 3 2 11 11 2 2" xfId="19425" xr:uid="{00000000-0005-0000-0000-00001A340000}"/>
    <cellStyle name="Izlaz 3 2 11 11 2 2 2" xfId="19426" xr:uid="{00000000-0005-0000-0000-00001B340000}"/>
    <cellStyle name="Izlaz 3 2 11 11 2 3" xfId="19427" xr:uid="{00000000-0005-0000-0000-00001C340000}"/>
    <cellStyle name="Izlaz 3 2 11 11 2 4" xfId="19428" xr:uid="{00000000-0005-0000-0000-00001D340000}"/>
    <cellStyle name="Izlaz 3 2 11 11 3" xfId="19429" xr:uid="{00000000-0005-0000-0000-00001E340000}"/>
    <cellStyle name="Izlaz 3 2 11 11 3 2" xfId="19430" xr:uid="{00000000-0005-0000-0000-00001F340000}"/>
    <cellStyle name="Izlaz 3 2 11 11 4" xfId="19431" xr:uid="{00000000-0005-0000-0000-000020340000}"/>
    <cellStyle name="Izlaz 3 2 11 11 5" xfId="19432" xr:uid="{00000000-0005-0000-0000-000021340000}"/>
    <cellStyle name="Izlaz 3 2 11 12" xfId="5381" xr:uid="{00000000-0005-0000-0000-000022340000}"/>
    <cellStyle name="Izlaz 3 2 11 12 2" xfId="19433" xr:uid="{00000000-0005-0000-0000-000023340000}"/>
    <cellStyle name="Izlaz 3 2 11 12 2 2" xfId="19434" xr:uid="{00000000-0005-0000-0000-000024340000}"/>
    <cellStyle name="Izlaz 3 2 11 12 3" xfId="19435" xr:uid="{00000000-0005-0000-0000-000025340000}"/>
    <cellStyle name="Izlaz 3 2 11 12 4" xfId="19436" xr:uid="{00000000-0005-0000-0000-000026340000}"/>
    <cellStyle name="Izlaz 3 2 11 13" xfId="19437" xr:uid="{00000000-0005-0000-0000-000027340000}"/>
    <cellStyle name="Izlaz 3 2 11 13 2" xfId="19438" xr:uid="{00000000-0005-0000-0000-000028340000}"/>
    <cellStyle name="Izlaz 3 2 11 14" xfId="19439" xr:uid="{00000000-0005-0000-0000-000029340000}"/>
    <cellStyle name="Izlaz 3 2 11 15" xfId="19440" xr:uid="{00000000-0005-0000-0000-00002A340000}"/>
    <cellStyle name="Izlaz 3 2 11 2" xfId="891" xr:uid="{00000000-0005-0000-0000-00002B340000}"/>
    <cellStyle name="Izlaz 3 2 11 2 2" xfId="5584" xr:uid="{00000000-0005-0000-0000-00002C340000}"/>
    <cellStyle name="Izlaz 3 2 11 2 2 2" xfId="19441" xr:uid="{00000000-0005-0000-0000-00002D340000}"/>
    <cellStyle name="Izlaz 3 2 11 2 2 2 2" xfId="19442" xr:uid="{00000000-0005-0000-0000-00002E340000}"/>
    <cellStyle name="Izlaz 3 2 11 2 2 3" xfId="19443" xr:uid="{00000000-0005-0000-0000-00002F340000}"/>
    <cellStyle name="Izlaz 3 2 11 2 2 4" xfId="19444" xr:uid="{00000000-0005-0000-0000-000030340000}"/>
    <cellStyle name="Izlaz 3 2 11 2 3" xfId="19445" xr:uid="{00000000-0005-0000-0000-000031340000}"/>
    <cellStyle name="Izlaz 3 2 11 2 3 2" xfId="19446" xr:uid="{00000000-0005-0000-0000-000032340000}"/>
    <cellStyle name="Izlaz 3 2 11 2 4" xfId="19447" xr:uid="{00000000-0005-0000-0000-000033340000}"/>
    <cellStyle name="Izlaz 3 2 11 2 5" xfId="19448" xr:uid="{00000000-0005-0000-0000-000034340000}"/>
    <cellStyle name="Izlaz 3 2 11 3" xfId="1492" xr:uid="{00000000-0005-0000-0000-000035340000}"/>
    <cellStyle name="Izlaz 3 2 11 3 2" xfId="6175" xr:uid="{00000000-0005-0000-0000-000036340000}"/>
    <cellStyle name="Izlaz 3 2 11 3 2 2" xfId="19449" xr:uid="{00000000-0005-0000-0000-000037340000}"/>
    <cellStyle name="Izlaz 3 2 11 3 2 2 2" xfId="19450" xr:uid="{00000000-0005-0000-0000-000038340000}"/>
    <cellStyle name="Izlaz 3 2 11 3 2 3" xfId="19451" xr:uid="{00000000-0005-0000-0000-000039340000}"/>
    <cellStyle name="Izlaz 3 2 11 3 2 4" xfId="19452" xr:uid="{00000000-0005-0000-0000-00003A340000}"/>
    <cellStyle name="Izlaz 3 2 11 3 3" xfId="19453" xr:uid="{00000000-0005-0000-0000-00003B340000}"/>
    <cellStyle name="Izlaz 3 2 11 3 3 2" xfId="19454" xr:uid="{00000000-0005-0000-0000-00003C340000}"/>
    <cellStyle name="Izlaz 3 2 11 3 4" xfId="19455" xr:uid="{00000000-0005-0000-0000-00003D340000}"/>
    <cellStyle name="Izlaz 3 2 11 3 5" xfId="19456" xr:uid="{00000000-0005-0000-0000-00003E340000}"/>
    <cellStyle name="Izlaz 3 2 11 4" xfId="1908" xr:uid="{00000000-0005-0000-0000-00003F340000}"/>
    <cellStyle name="Izlaz 3 2 11 4 2" xfId="6590" xr:uid="{00000000-0005-0000-0000-000040340000}"/>
    <cellStyle name="Izlaz 3 2 11 4 2 2" xfId="19457" xr:uid="{00000000-0005-0000-0000-000041340000}"/>
    <cellStyle name="Izlaz 3 2 11 4 2 2 2" xfId="19458" xr:uid="{00000000-0005-0000-0000-000042340000}"/>
    <cellStyle name="Izlaz 3 2 11 4 2 3" xfId="19459" xr:uid="{00000000-0005-0000-0000-000043340000}"/>
    <cellStyle name="Izlaz 3 2 11 4 2 4" xfId="19460" xr:uid="{00000000-0005-0000-0000-000044340000}"/>
    <cellStyle name="Izlaz 3 2 11 4 3" xfId="19461" xr:uid="{00000000-0005-0000-0000-000045340000}"/>
    <cellStyle name="Izlaz 3 2 11 4 3 2" xfId="19462" xr:uid="{00000000-0005-0000-0000-000046340000}"/>
    <cellStyle name="Izlaz 3 2 11 4 4" xfId="19463" xr:uid="{00000000-0005-0000-0000-000047340000}"/>
    <cellStyle name="Izlaz 3 2 11 4 5" xfId="19464" xr:uid="{00000000-0005-0000-0000-000048340000}"/>
    <cellStyle name="Izlaz 3 2 11 5" xfId="2310" xr:uid="{00000000-0005-0000-0000-000049340000}"/>
    <cellStyle name="Izlaz 3 2 11 5 2" xfId="6989" xr:uid="{00000000-0005-0000-0000-00004A340000}"/>
    <cellStyle name="Izlaz 3 2 11 5 2 2" xfId="19465" xr:uid="{00000000-0005-0000-0000-00004B340000}"/>
    <cellStyle name="Izlaz 3 2 11 5 2 2 2" xfId="19466" xr:uid="{00000000-0005-0000-0000-00004C340000}"/>
    <cellStyle name="Izlaz 3 2 11 5 2 3" xfId="19467" xr:uid="{00000000-0005-0000-0000-00004D340000}"/>
    <cellStyle name="Izlaz 3 2 11 5 2 4" xfId="19468" xr:uid="{00000000-0005-0000-0000-00004E340000}"/>
    <cellStyle name="Izlaz 3 2 11 5 3" xfId="19469" xr:uid="{00000000-0005-0000-0000-00004F340000}"/>
    <cellStyle name="Izlaz 3 2 11 5 3 2" xfId="19470" xr:uid="{00000000-0005-0000-0000-000050340000}"/>
    <cellStyle name="Izlaz 3 2 11 5 4" xfId="19471" xr:uid="{00000000-0005-0000-0000-000051340000}"/>
    <cellStyle name="Izlaz 3 2 11 5 5" xfId="19472" xr:uid="{00000000-0005-0000-0000-000052340000}"/>
    <cellStyle name="Izlaz 3 2 11 6" xfId="2720" xr:uid="{00000000-0005-0000-0000-000053340000}"/>
    <cellStyle name="Izlaz 3 2 11 6 2" xfId="7398" xr:uid="{00000000-0005-0000-0000-000054340000}"/>
    <cellStyle name="Izlaz 3 2 11 6 2 2" xfId="19473" xr:uid="{00000000-0005-0000-0000-000055340000}"/>
    <cellStyle name="Izlaz 3 2 11 6 2 2 2" xfId="19474" xr:uid="{00000000-0005-0000-0000-000056340000}"/>
    <cellStyle name="Izlaz 3 2 11 6 2 3" xfId="19475" xr:uid="{00000000-0005-0000-0000-000057340000}"/>
    <cellStyle name="Izlaz 3 2 11 6 2 4" xfId="19476" xr:uid="{00000000-0005-0000-0000-000058340000}"/>
    <cellStyle name="Izlaz 3 2 11 6 3" xfId="19477" xr:uid="{00000000-0005-0000-0000-000059340000}"/>
    <cellStyle name="Izlaz 3 2 11 6 3 2" xfId="19478" xr:uid="{00000000-0005-0000-0000-00005A340000}"/>
    <cellStyle name="Izlaz 3 2 11 6 4" xfId="19479" xr:uid="{00000000-0005-0000-0000-00005B340000}"/>
    <cellStyle name="Izlaz 3 2 11 6 5" xfId="19480" xr:uid="{00000000-0005-0000-0000-00005C340000}"/>
    <cellStyle name="Izlaz 3 2 11 7" xfId="2891" xr:uid="{00000000-0005-0000-0000-00005D340000}"/>
    <cellStyle name="Izlaz 3 2 11 7 2" xfId="7568" xr:uid="{00000000-0005-0000-0000-00005E340000}"/>
    <cellStyle name="Izlaz 3 2 11 7 2 2" xfId="19481" xr:uid="{00000000-0005-0000-0000-00005F340000}"/>
    <cellStyle name="Izlaz 3 2 11 7 2 2 2" xfId="19482" xr:uid="{00000000-0005-0000-0000-000060340000}"/>
    <cellStyle name="Izlaz 3 2 11 7 2 3" xfId="19483" xr:uid="{00000000-0005-0000-0000-000061340000}"/>
    <cellStyle name="Izlaz 3 2 11 7 2 4" xfId="19484" xr:uid="{00000000-0005-0000-0000-000062340000}"/>
    <cellStyle name="Izlaz 3 2 11 7 3" xfId="19485" xr:uid="{00000000-0005-0000-0000-000063340000}"/>
    <cellStyle name="Izlaz 3 2 11 7 3 2" xfId="19486" xr:uid="{00000000-0005-0000-0000-000064340000}"/>
    <cellStyle name="Izlaz 3 2 11 7 4" xfId="19487" xr:uid="{00000000-0005-0000-0000-000065340000}"/>
    <cellStyle name="Izlaz 3 2 11 7 5" xfId="19488" xr:uid="{00000000-0005-0000-0000-000066340000}"/>
    <cellStyle name="Izlaz 3 2 11 8" xfId="3284" xr:uid="{00000000-0005-0000-0000-000067340000}"/>
    <cellStyle name="Izlaz 3 2 11 8 2" xfId="7960" xr:uid="{00000000-0005-0000-0000-000068340000}"/>
    <cellStyle name="Izlaz 3 2 11 8 2 2" xfId="19489" xr:uid="{00000000-0005-0000-0000-000069340000}"/>
    <cellStyle name="Izlaz 3 2 11 8 2 2 2" xfId="19490" xr:uid="{00000000-0005-0000-0000-00006A340000}"/>
    <cellStyle name="Izlaz 3 2 11 8 2 3" xfId="19491" xr:uid="{00000000-0005-0000-0000-00006B340000}"/>
    <cellStyle name="Izlaz 3 2 11 8 2 4" xfId="19492" xr:uid="{00000000-0005-0000-0000-00006C340000}"/>
    <cellStyle name="Izlaz 3 2 11 8 3" xfId="19493" xr:uid="{00000000-0005-0000-0000-00006D340000}"/>
    <cellStyle name="Izlaz 3 2 11 8 3 2" xfId="19494" xr:uid="{00000000-0005-0000-0000-00006E340000}"/>
    <cellStyle name="Izlaz 3 2 11 8 4" xfId="19495" xr:uid="{00000000-0005-0000-0000-00006F340000}"/>
    <cellStyle name="Izlaz 3 2 11 8 5" xfId="19496" xr:uid="{00000000-0005-0000-0000-000070340000}"/>
    <cellStyle name="Izlaz 3 2 11 9" xfId="3732" xr:uid="{00000000-0005-0000-0000-000071340000}"/>
    <cellStyle name="Izlaz 3 2 11 9 2" xfId="8404" xr:uid="{00000000-0005-0000-0000-000072340000}"/>
    <cellStyle name="Izlaz 3 2 11 9 2 2" xfId="19497" xr:uid="{00000000-0005-0000-0000-000073340000}"/>
    <cellStyle name="Izlaz 3 2 11 9 2 2 2" xfId="19498" xr:uid="{00000000-0005-0000-0000-000074340000}"/>
    <cellStyle name="Izlaz 3 2 11 9 2 3" xfId="19499" xr:uid="{00000000-0005-0000-0000-000075340000}"/>
    <cellStyle name="Izlaz 3 2 11 9 2 4" xfId="19500" xr:uid="{00000000-0005-0000-0000-000076340000}"/>
    <cellStyle name="Izlaz 3 2 11 9 3" xfId="19501" xr:uid="{00000000-0005-0000-0000-000077340000}"/>
    <cellStyle name="Izlaz 3 2 11 9 3 2" xfId="19502" xr:uid="{00000000-0005-0000-0000-000078340000}"/>
    <cellStyle name="Izlaz 3 2 11 9 4" xfId="19503" xr:uid="{00000000-0005-0000-0000-000079340000}"/>
    <cellStyle name="Izlaz 3 2 11 9 5" xfId="19504" xr:uid="{00000000-0005-0000-0000-00007A340000}"/>
    <cellStyle name="Izlaz 3 2 12" xfId="381" xr:uid="{00000000-0005-0000-0000-00007B340000}"/>
    <cellStyle name="Izlaz 3 2 12 10" xfId="4141" xr:uid="{00000000-0005-0000-0000-00007C340000}"/>
    <cellStyle name="Izlaz 3 2 12 10 2" xfId="8813" xr:uid="{00000000-0005-0000-0000-00007D340000}"/>
    <cellStyle name="Izlaz 3 2 12 10 2 2" xfId="19505" xr:uid="{00000000-0005-0000-0000-00007E340000}"/>
    <cellStyle name="Izlaz 3 2 12 10 2 2 2" xfId="19506" xr:uid="{00000000-0005-0000-0000-00007F340000}"/>
    <cellStyle name="Izlaz 3 2 12 10 2 3" xfId="19507" xr:uid="{00000000-0005-0000-0000-000080340000}"/>
    <cellStyle name="Izlaz 3 2 12 10 2 4" xfId="19508" xr:uid="{00000000-0005-0000-0000-000081340000}"/>
    <cellStyle name="Izlaz 3 2 12 10 3" xfId="19509" xr:uid="{00000000-0005-0000-0000-000082340000}"/>
    <cellStyle name="Izlaz 3 2 12 10 3 2" xfId="19510" xr:uid="{00000000-0005-0000-0000-000083340000}"/>
    <cellStyle name="Izlaz 3 2 12 10 4" xfId="19511" xr:uid="{00000000-0005-0000-0000-000084340000}"/>
    <cellStyle name="Izlaz 3 2 12 10 5" xfId="19512" xr:uid="{00000000-0005-0000-0000-000085340000}"/>
    <cellStyle name="Izlaz 3 2 12 11" xfId="4569" xr:uid="{00000000-0005-0000-0000-000086340000}"/>
    <cellStyle name="Izlaz 3 2 12 11 2" xfId="9167" xr:uid="{00000000-0005-0000-0000-000087340000}"/>
    <cellStyle name="Izlaz 3 2 12 11 2 2" xfId="19513" xr:uid="{00000000-0005-0000-0000-000088340000}"/>
    <cellStyle name="Izlaz 3 2 12 11 2 2 2" xfId="19514" xr:uid="{00000000-0005-0000-0000-000089340000}"/>
    <cellStyle name="Izlaz 3 2 12 11 2 3" xfId="19515" xr:uid="{00000000-0005-0000-0000-00008A340000}"/>
    <cellStyle name="Izlaz 3 2 12 11 2 4" xfId="19516" xr:uid="{00000000-0005-0000-0000-00008B340000}"/>
    <cellStyle name="Izlaz 3 2 12 11 3" xfId="19517" xr:uid="{00000000-0005-0000-0000-00008C340000}"/>
    <cellStyle name="Izlaz 3 2 12 11 3 2" xfId="19518" xr:uid="{00000000-0005-0000-0000-00008D340000}"/>
    <cellStyle name="Izlaz 3 2 12 11 4" xfId="19519" xr:uid="{00000000-0005-0000-0000-00008E340000}"/>
    <cellStyle name="Izlaz 3 2 12 11 5" xfId="19520" xr:uid="{00000000-0005-0000-0000-00008F340000}"/>
    <cellStyle name="Izlaz 3 2 12 12" xfId="5155" xr:uid="{00000000-0005-0000-0000-000090340000}"/>
    <cellStyle name="Izlaz 3 2 12 12 2" xfId="19521" xr:uid="{00000000-0005-0000-0000-000091340000}"/>
    <cellStyle name="Izlaz 3 2 12 12 2 2" xfId="19522" xr:uid="{00000000-0005-0000-0000-000092340000}"/>
    <cellStyle name="Izlaz 3 2 12 12 3" xfId="19523" xr:uid="{00000000-0005-0000-0000-000093340000}"/>
    <cellStyle name="Izlaz 3 2 12 12 4" xfId="19524" xr:uid="{00000000-0005-0000-0000-000094340000}"/>
    <cellStyle name="Izlaz 3 2 12 13" xfId="19525" xr:uid="{00000000-0005-0000-0000-000095340000}"/>
    <cellStyle name="Izlaz 3 2 12 13 2" xfId="19526" xr:uid="{00000000-0005-0000-0000-000096340000}"/>
    <cellStyle name="Izlaz 3 2 12 14" xfId="19527" xr:uid="{00000000-0005-0000-0000-000097340000}"/>
    <cellStyle name="Izlaz 3 2 12 15" xfId="19528" xr:uid="{00000000-0005-0000-0000-000098340000}"/>
    <cellStyle name="Izlaz 3 2 12 2" xfId="892" xr:uid="{00000000-0005-0000-0000-000099340000}"/>
    <cellStyle name="Izlaz 3 2 12 2 2" xfId="5585" xr:uid="{00000000-0005-0000-0000-00009A340000}"/>
    <cellStyle name="Izlaz 3 2 12 2 2 2" xfId="19529" xr:uid="{00000000-0005-0000-0000-00009B340000}"/>
    <cellStyle name="Izlaz 3 2 12 2 2 2 2" xfId="19530" xr:uid="{00000000-0005-0000-0000-00009C340000}"/>
    <cellStyle name="Izlaz 3 2 12 2 2 3" xfId="19531" xr:uid="{00000000-0005-0000-0000-00009D340000}"/>
    <cellStyle name="Izlaz 3 2 12 2 2 4" xfId="19532" xr:uid="{00000000-0005-0000-0000-00009E340000}"/>
    <cellStyle name="Izlaz 3 2 12 2 3" xfId="19533" xr:uid="{00000000-0005-0000-0000-00009F340000}"/>
    <cellStyle name="Izlaz 3 2 12 2 3 2" xfId="19534" xr:uid="{00000000-0005-0000-0000-0000A0340000}"/>
    <cellStyle name="Izlaz 3 2 12 2 4" xfId="19535" xr:uid="{00000000-0005-0000-0000-0000A1340000}"/>
    <cellStyle name="Izlaz 3 2 12 2 5" xfId="19536" xr:uid="{00000000-0005-0000-0000-0000A2340000}"/>
    <cellStyle name="Izlaz 3 2 12 3" xfId="1493" xr:uid="{00000000-0005-0000-0000-0000A3340000}"/>
    <cellStyle name="Izlaz 3 2 12 3 2" xfId="6176" xr:uid="{00000000-0005-0000-0000-0000A4340000}"/>
    <cellStyle name="Izlaz 3 2 12 3 2 2" xfId="19537" xr:uid="{00000000-0005-0000-0000-0000A5340000}"/>
    <cellStyle name="Izlaz 3 2 12 3 2 2 2" xfId="19538" xr:uid="{00000000-0005-0000-0000-0000A6340000}"/>
    <cellStyle name="Izlaz 3 2 12 3 2 3" xfId="19539" xr:uid="{00000000-0005-0000-0000-0000A7340000}"/>
    <cellStyle name="Izlaz 3 2 12 3 2 4" xfId="19540" xr:uid="{00000000-0005-0000-0000-0000A8340000}"/>
    <cellStyle name="Izlaz 3 2 12 3 3" xfId="19541" xr:uid="{00000000-0005-0000-0000-0000A9340000}"/>
    <cellStyle name="Izlaz 3 2 12 3 3 2" xfId="19542" xr:uid="{00000000-0005-0000-0000-0000AA340000}"/>
    <cellStyle name="Izlaz 3 2 12 3 4" xfId="19543" xr:uid="{00000000-0005-0000-0000-0000AB340000}"/>
    <cellStyle name="Izlaz 3 2 12 3 5" xfId="19544" xr:uid="{00000000-0005-0000-0000-0000AC340000}"/>
    <cellStyle name="Izlaz 3 2 12 4" xfId="1909" xr:uid="{00000000-0005-0000-0000-0000AD340000}"/>
    <cellStyle name="Izlaz 3 2 12 4 2" xfId="6591" xr:uid="{00000000-0005-0000-0000-0000AE340000}"/>
    <cellStyle name="Izlaz 3 2 12 4 2 2" xfId="19545" xr:uid="{00000000-0005-0000-0000-0000AF340000}"/>
    <cellStyle name="Izlaz 3 2 12 4 2 2 2" xfId="19546" xr:uid="{00000000-0005-0000-0000-0000B0340000}"/>
    <cellStyle name="Izlaz 3 2 12 4 2 3" xfId="19547" xr:uid="{00000000-0005-0000-0000-0000B1340000}"/>
    <cellStyle name="Izlaz 3 2 12 4 2 4" xfId="19548" xr:uid="{00000000-0005-0000-0000-0000B2340000}"/>
    <cellStyle name="Izlaz 3 2 12 4 3" xfId="19549" xr:uid="{00000000-0005-0000-0000-0000B3340000}"/>
    <cellStyle name="Izlaz 3 2 12 4 3 2" xfId="19550" xr:uid="{00000000-0005-0000-0000-0000B4340000}"/>
    <cellStyle name="Izlaz 3 2 12 4 4" xfId="19551" xr:uid="{00000000-0005-0000-0000-0000B5340000}"/>
    <cellStyle name="Izlaz 3 2 12 4 5" xfId="19552" xr:uid="{00000000-0005-0000-0000-0000B6340000}"/>
    <cellStyle name="Izlaz 3 2 12 5" xfId="2311" xr:uid="{00000000-0005-0000-0000-0000B7340000}"/>
    <cellStyle name="Izlaz 3 2 12 5 2" xfId="6990" xr:uid="{00000000-0005-0000-0000-0000B8340000}"/>
    <cellStyle name="Izlaz 3 2 12 5 2 2" xfId="19553" xr:uid="{00000000-0005-0000-0000-0000B9340000}"/>
    <cellStyle name="Izlaz 3 2 12 5 2 2 2" xfId="19554" xr:uid="{00000000-0005-0000-0000-0000BA340000}"/>
    <cellStyle name="Izlaz 3 2 12 5 2 3" xfId="19555" xr:uid="{00000000-0005-0000-0000-0000BB340000}"/>
    <cellStyle name="Izlaz 3 2 12 5 2 4" xfId="19556" xr:uid="{00000000-0005-0000-0000-0000BC340000}"/>
    <cellStyle name="Izlaz 3 2 12 5 3" xfId="19557" xr:uid="{00000000-0005-0000-0000-0000BD340000}"/>
    <cellStyle name="Izlaz 3 2 12 5 3 2" xfId="19558" xr:uid="{00000000-0005-0000-0000-0000BE340000}"/>
    <cellStyle name="Izlaz 3 2 12 5 4" xfId="19559" xr:uid="{00000000-0005-0000-0000-0000BF340000}"/>
    <cellStyle name="Izlaz 3 2 12 5 5" xfId="19560" xr:uid="{00000000-0005-0000-0000-0000C0340000}"/>
    <cellStyle name="Izlaz 3 2 12 6" xfId="2721" xr:uid="{00000000-0005-0000-0000-0000C1340000}"/>
    <cellStyle name="Izlaz 3 2 12 6 2" xfId="7399" xr:uid="{00000000-0005-0000-0000-0000C2340000}"/>
    <cellStyle name="Izlaz 3 2 12 6 2 2" xfId="19561" xr:uid="{00000000-0005-0000-0000-0000C3340000}"/>
    <cellStyle name="Izlaz 3 2 12 6 2 2 2" xfId="19562" xr:uid="{00000000-0005-0000-0000-0000C4340000}"/>
    <cellStyle name="Izlaz 3 2 12 6 2 3" xfId="19563" xr:uid="{00000000-0005-0000-0000-0000C5340000}"/>
    <cellStyle name="Izlaz 3 2 12 6 2 4" xfId="19564" xr:uid="{00000000-0005-0000-0000-0000C6340000}"/>
    <cellStyle name="Izlaz 3 2 12 6 3" xfId="19565" xr:uid="{00000000-0005-0000-0000-0000C7340000}"/>
    <cellStyle name="Izlaz 3 2 12 6 3 2" xfId="19566" xr:uid="{00000000-0005-0000-0000-0000C8340000}"/>
    <cellStyle name="Izlaz 3 2 12 6 4" xfId="19567" xr:uid="{00000000-0005-0000-0000-0000C9340000}"/>
    <cellStyle name="Izlaz 3 2 12 6 5" xfId="19568" xr:uid="{00000000-0005-0000-0000-0000CA340000}"/>
    <cellStyle name="Izlaz 3 2 12 7" xfId="2892" xr:uid="{00000000-0005-0000-0000-0000CB340000}"/>
    <cellStyle name="Izlaz 3 2 12 7 2" xfId="7569" xr:uid="{00000000-0005-0000-0000-0000CC340000}"/>
    <cellStyle name="Izlaz 3 2 12 7 2 2" xfId="19569" xr:uid="{00000000-0005-0000-0000-0000CD340000}"/>
    <cellStyle name="Izlaz 3 2 12 7 2 2 2" xfId="19570" xr:uid="{00000000-0005-0000-0000-0000CE340000}"/>
    <cellStyle name="Izlaz 3 2 12 7 2 3" xfId="19571" xr:uid="{00000000-0005-0000-0000-0000CF340000}"/>
    <cellStyle name="Izlaz 3 2 12 7 2 4" xfId="19572" xr:uid="{00000000-0005-0000-0000-0000D0340000}"/>
    <cellStyle name="Izlaz 3 2 12 7 3" xfId="19573" xr:uid="{00000000-0005-0000-0000-0000D1340000}"/>
    <cellStyle name="Izlaz 3 2 12 7 3 2" xfId="19574" xr:uid="{00000000-0005-0000-0000-0000D2340000}"/>
    <cellStyle name="Izlaz 3 2 12 7 4" xfId="19575" xr:uid="{00000000-0005-0000-0000-0000D3340000}"/>
    <cellStyle name="Izlaz 3 2 12 7 5" xfId="19576" xr:uid="{00000000-0005-0000-0000-0000D4340000}"/>
    <cellStyle name="Izlaz 3 2 12 8" xfId="3285" xr:uid="{00000000-0005-0000-0000-0000D5340000}"/>
    <cellStyle name="Izlaz 3 2 12 8 2" xfId="7961" xr:uid="{00000000-0005-0000-0000-0000D6340000}"/>
    <cellStyle name="Izlaz 3 2 12 8 2 2" xfId="19577" xr:uid="{00000000-0005-0000-0000-0000D7340000}"/>
    <cellStyle name="Izlaz 3 2 12 8 2 2 2" xfId="19578" xr:uid="{00000000-0005-0000-0000-0000D8340000}"/>
    <cellStyle name="Izlaz 3 2 12 8 2 3" xfId="19579" xr:uid="{00000000-0005-0000-0000-0000D9340000}"/>
    <cellStyle name="Izlaz 3 2 12 8 2 4" xfId="19580" xr:uid="{00000000-0005-0000-0000-0000DA340000}"/>
    <cellStyle name="Izlaz 3 2 12 8 3" xfId="19581" xr:uid="{00000000-0005-0000-0000-0000DB340000}"/>
    <cellStyle name="Izlaz 3 2 12 8 3 2" xfId="19582" xr:uid="{00000000-0005-0000-0000-0000DC340000}"/>
    <cellStyle name="Izlaz 3 2 12 8 4" xfId="19583" xr:uid="{00000000-0005-0000-0000-0000DD340000}"/>
    <cellStyle name="Izlaz 3 2 12 8 5" xfId="19584" xr:uid="{00000000-0005-0000-0000-0000DE340000}"/>
    <cellStyle name="Izlaz 3 2 12 9" xfId="3733" xr:uid="{00000000-0005-0000-0000-0000DF340000}"/>
    <cellStyle name="Izlaz 3 2 12 9 2" xfId="8405" xr:uid="{00000000-0005-0000-0000-0000E0340000}"/>
    <cellStyle name="Izlaz 3 2 12 9 2 2" xfId="19585" xr:uid="{00000000-0005-0000-0000-0000E1340000}"/>
    <cellStyle name="Izlaz 3 2 12 9 2 2 2" xfId="19586" xr:uid="{00000000-0005-0000-0000-0000E2340000}"/>
    <cellStyle name="Izlaz 3 2 12 9 2 3" xfId="19587" xr:uid="{00000000-0005-0000-0000-0000E3340000}"/>
    <cellStyle name="Izlaz 3 2 12 9 2 4" xfId="19588" xr:uid="{00000000-0005-0000-0000-0000E4340000}"/>
    <cellStyle name="Izlaz 3 2 12 9 3" xfId="19589" xr:uid="{00000000-0005-0000-0000-0000E5340000}"/>
    <cellStyle name="Izlaz 3 2 12 9 3 2" xfId="19590" xr:uid="{00000000-0005-0000-0000-0000E6340000}"/>
    <cellStyle name="Izlaz 3 2 12 9 4" xfId="19591" xr:uid="{00000000-0005-0000-0000-0000E7340000}"/>
    <cellStyle name="Izlaz 3 2 12 9 5" xfId="19592" xr:uid="{00000000-0005-0000-0000-0000E8340000}"/>
    <cellStyle name="Izlaz 3 2 13" xfId="313" xr:uid="{00000000-0005-0000-0000-0000E9340000}"/>
    <cellStyle name="Izlaz 3 2 13 10" xfId="4142" xr:uid="{00000000-0005-0000-0000-0000EA340000}"/>
    <cellStyle name="Izlaz 3 2 13 10 2" xfId="8814" xr:uid="{00000000-0005-0000-0000-0000EB340000}"/>
    <cellStyle name="Izlaz 3 2 13 10 2 2" xfId="19593" xr:uid="{00000000-0005-0000-0000-0000EC340000}"/>
    <cellStyle name="Izlaz 3 2 13 10 2 2 2" xfId="19594" xr:uid="{00000000-0005-0000-0000-0000ED340000}"/>
    <cellStyle name="Izlaz 3 2 13 10 2 3" xfId="19595" xr:uid="{00000000-0005-0000-0000-0000EE340000}"/>
    <cellStyle name="Izlaz 3 2 13 10 2 4" xfId="19596" xr:uid="{00000000-0005-0000-0000-0000EF340000}"/>
    <cellStyle name="Izlaz 3 2 13 10 3" xfId="19597" xr:uid="{00000000-0005-0000-0000-0000F0340000}"/>
    <cellStyle name="Izlaz 3 2 13 10 3 2" xfId="19598" xr:uid="{00000000-0005-0000-0000-0000F1340000}"/>
    <cellStyle name="Izlaz 3 2 13 10 4" xfId="19599" xr:uid="{00000000-0005-0000-0000-0000F2340000}"/>
    <cellStyle name="Izlaz 3 2 13 10 5" xfId="19600" xr:uid="{00000000-0005-0000-0000-0000F3340000}"/>
    <cellStyle name="Izlaz 3 2 13 11" xfId="4570" xr:uid="{00000000-0005-0000-0000-0000F4340000}"/>
    <cellStyle name="Izlaz 3 2 13 11 2" xfId="9168" xr:uid="{00000000-0005-0000-0000-0000F5340000}"/>
    <cellStyle name="Izlaz 3 2 13 11 2 2" xfId="19601" xr:uid="{00000000-0005-0000-0000-0000F6340000}"/>
    <cellStyle name="Izlaz 3 2 13 11 2 2 2" xfId="19602" xr:uid="{00000000-0005-0000-0000-0000F7340000}"/>
    <cellStyle name="Izlaz 3 2 13 11 2 3" xfId="19603" xr:uid="{00000000-0005-0000-0000-0000F8340000}"/>
    <cellStyle name="Izlaz 3 2 13 11 2 4" xfId="19604" xr:uid="{00000000-0005-0000-0000-0000F9340000}"/>
    <cellStyle name="Izlaz 3 2 13 11 3" xfId="19605" xr:uid="{00000000-0005-0000-0000-0000FA340000}"/>
    <cellStyle name="Izlaz 3 2 13 11 3 2" xfId="19606" xr:uid="{00000000-0005-0000-0000-0000FB340000}"/>
    <cellStyle name="Izlaz 3 2 13 11 4" xfId="19607" xr:uid="{00000000-0005-0000-0000-0000FC340000}"/>
    <cellStyle name="Izlaz 3 2 13 11 5" xfId="19608" xr:uid="{00000000-0005-0000-0000-0000FD340000}"/>
    <cellStyle name="Izlaz 3 2 13 12" xfId="5104" xr:uid="{00000000-0005-0000-0000-0000FE340000}"/>
    <cellStyle name="Izlaz 3 2 13 12 2" xfId="19609" xr:uid="{00000000-0005-0000-0000-0000FF340000}"/>
    <cellStyle name="Izlaz 3 2 13 12 2 2" xfId="19610" xr:uid="{00000000-0005-0000-0000-000000350000}"/>
    <cellStyle name="Izlaz 3 2 13 12 3" xfId="19611" xr:uid="{00000000-0005-0000-0000-000001350000}"/>
    <cellStyle name="Izlaz 3 2 13 12 4" xfId="19612" xr:uid="{00000000-0005-0000-0000-000002350000}"/>
    <cellStyle name="Izlaz 3 2 13 13" xfId="19613" xr:uid="{00000000-0005-0000-0000-000003350000}"/>
    <cellStyle name="Izlaz 3 2 13 13 2" xfId="19614" xr:uid="{00000000-0005-0000-0000-000004350000}"/>
    <cellStyle name="Izlaz 3 2 13 14" xfId="19615" xr:uid="{00000000-0005-0000-0000-000005350000}"/>
    <cellStyle name="Izlaz 3 2 13 15" xfId="19616" xr:uid="{00000000-0005-0000-0000-000006350000}"/>
    <cellStyle name="Izlaz 3 2 13 2" xfId="893" xr:uid="{00000000-0005-0000-0000-000007350000}"/>
    <cellStyle name="Izlaz 3 2 13 2 2" xfId="5586" xr:uid="{00000000-0005-0000-0000-000008350000}"/>
    <cellStyle name="Izlaz 3 2 13 2 2 2" xfId="19617" xr:uid="{00000000-0005-0000-0000-000009350000}"/>
    <cellStyle name="Izlaz 3 2 13 2 2 2 2" xfId="19618" xr:uid="{00000000-0005-0000-0000-00000A350000}"/>
    <cellStyle name="Izlaz 3 2 13 2 2 3" xfId="19619" xr:uid="{00000000-0005-0000-0000-00000B350000}"/>
    <cellStyle name="Izlaz 3 2 13 2 2 4" xfId="19620" xr:uid="{00000000-0005-0000-0000-00000C350000}"/>
    <cellStyle name="Izlaz 3 2 13 2 3" xfId="19621" xr:uid="{00000000-0005-0000-0000-00000D350000}"/>
    <cellStyle name="Izlaz 3 2 13 2 3 2" xfId="19622" xr:uid="{00000000-0005-0000-0000-00000E350000}"/>
    <cellStyle name="Izlaz 3 2 13 2 4" xfId="19623" xr:uid="{00000000-0005-0000-0000-00000F350000}"/>
    <cellStyle name="Izlaz 3 2 13 2 5" xfId="19624" xr:uid="{00000000-0005-0000-0000-000010350000}"/>
    <cellStyle name="Izlaz 3 2 13 3" xfId="1494" xr:uid="{00000000-0005-0000-0000-000011350000}"/>
    <cellStyle name="Izlaz 3 2 13 3 2" xfId="6177" xr:uid="{00000000-0005-0000-0000-000012350000}"/>
    <cellStyle name="Izlaz 3 2 13 3 2 2" xfId="19625" xr:uid="{00000000-0005-0000-0000-000013350000}"/>
    <cellStyle name="Izlaz 3 2 13 3 2 2 2" xfId="19626" xr:uid="{00000000-0005-0000-0000-000014350000}"/>
    <cellStyle name="Izlaz 3 2 13 3 2 3" xfId="19627" xr:uid="{00000000-0005-0000-0000-000015350000}"/>
    <cellStyle name="Izlaz 3 2 13 3 2 4" xfId="19628" xr:uid="{00000000-0005-0000-0000-000016350000}"/>
    <cellStyle name="Izlaz 3 2 13 3 3" xfId="19629" xr:uid="{00000000-0005-0000-0000-000017350000}"/>
    <cellStyle name="Izlaz 3 2 13 3 3 2" xfId="19630" xr:uid="{00000000-0005-0000-0000-000018350000}"/>
    <cellStyle name="Izlaz 3 2 13 3 4" xfId="19631" xr:uid="{00000000-0005-0000-0000-000019350000}"/>
    <cellStyle name="Izlaz 3 2 13 3 5" xfId="19632" xr:uid="{00000000-0005-0000-0000-00001A350000}"/>
    <cellStyle name="Izlaz 3 2 13 4" xfId="1910" xr:uid="{00000000-0005-0000-0000-00001B350000}"/>
    <cellStyle name="Izlaz 3 2 13 4 2" xfId="6592" xr:uid="{00000000-0005-0000-0000-00001C350000}"/>
    <cellStyle name="Izlaz 3 2 13 4 2 2" xfId="19633" xr:uid="{00000000-0005-0000-0000-00001D350000}"/>
    <cellStyle name="Izlaz 3 2 13 4 2 2 2" xfId="19634" xr:uid="{00000000-0005-0000-0000-00001E350000}"/>
    <cellStyle name="Izlaz 3 2 13 4 2 3" xfId="19635" xr:uid="{00000000-0005-0000-0000-00001F350000}"/>
    <cellStyle name="Izlaz 3 2 13 4 2 4" xfId="19636" xr:uid="{00000000-0005-0000-0000-000020350000}"/>
    <cellStyle name="Izlaz 3 2 13 4 3" xfId="19637" xr:uid="{00000000-0005-0000-0000-000021350000}"/>
    <cellStyle name="Izlaz 3 2 13 4 3 2" xfId="19638" xr:uid="{00000000-0005-0000-0000-000022350000}"/>
    <cellStyle name="Izlaz 3 2 13 4 4" xfId="19639" xr:uid="{00000000-0005-0000-0000-000023350000}"/>
    <cellStyle name="Izlaz 3 2 13 4 5" xfId="19640" xr:uid="{00000000-0005-0000-0000-000024350000}"/>
    <cellStyle name="Izlaz 3 2 13 5" xfId="2312" xr:uid="{00000000-0005-0000-0000-000025350000}"/>
    <cellStyle name="Izlaz 3 2 13 5 2" xfId="6991" xr:uid="{00000000-0005-0000-0000-000026350000}"/>
    <cellStyle name="Izlaz 3 2 13 5 2 2" xfId="19641" xr:uid="{00000000-0005-0000-0000-000027350000}"/>
    <cellStyle name="Izlaz 3 2 13 5 2 2 2" xfId="19642" xr:uid="{00000000-0005-0000-0000-000028350000}"/>
    <cellStyle name="Izlaz 3 2 13 5 2 3" xfId="19643" xr:uid="{00000000-0005-0000-0000-000029350000}"/>
    <cellStyle name="Izlaz 3 2 13 5 2 4" xfId="19644" xr:uid="{00000000-0005-0000-0000-00002A350000}"/>
    <cellStyle name="Izlaz 3 2 13 5 3" xfId="19645" xr:uid="{00000000-0005-0000-0000-00002B350000}"/>
    <cellStyle name="Izlaz 3 2 13 5 3 2" xfId="19646" xr:uid="{00000000-0005-0000-0000-00002C350000}"/>
    <cellStyle name="Izlaz 3 2 13 5 4" xfId="19647" xr:uid="{00000000-0005-0000-0000-00002D350000}"/>
    <cellStyle name="Izlaz 3 2 13 5 5" xfId="19648" xr:uid="{00000000-0005-0000-0000-00002E350000}"/>
    <cellStyle name="Izlaz 3 2 13 6" xfId="2722" xr:uid="{00000000-0005-0000-0000-00002F350000}"/>
    <cellStyle name="Izlaz 3 2 13 6 2" xfId="7400" xr:uid="{00000000-0005-0000-0000-000030350000}"/>
    <cellStyle name="Izlaz 3 2 13 6 2 2" xfId="19649" xr:uid="{00000000-0005-0000-0000-000031350000}"/>
    <cellStyle name="Izlaz 3 2 13 6 2 2 2" xfId="19650" xr:uid="{00000000-0005-0000-0000-000032350000}"/>
    <cellStyle name="Izlaz 3 2 13 6 2 3" xfId="19651" xr:uid="{00000000-0005-0000-0000-000033350000}"/>
    <cellStyle name="Izlaz 3 2 13 6 2 4" xfId="19652" xr:uid="{00000000-0005-0000-0000-000034350000}"/>
    <cellStyle name="Izlaz 3 2 13 6 3" xfId="19653" xr:uid="{00000000-0005-0000-0000-000035350000}"/>
    <cellStyle name="Izlaz 3 2 13 6 3 2" xfId="19654" xr:uid="{00000000-0005-0000-0000-000036350000}"/>
    <cellStyle name="Izlaz 3 2 13 6 4" xfId="19655" xr:uid="{00000000-0005-0000-0000-000037350000}"/>
    <cellStyle name="Izlaz 3 2 13 6 5" xfId="19656" xr:uid="{00000000-0005-0000-0000-000038350000}"/>
    <cellStyle name="Izlaz 3 2 13 7" xfId="2893" xr:uid="{00000000-0005-0000-0000-000039350000}"/>
    <cellStyle name="Izlaz 3 2 13 7 2" xfId="7570" xr:uid="{00000000-0005-0000-0000-00003A350000}"/>
    <cellStyle name="Izlaz 3 2 13 7 2 2" xfId="19657" xr:uid="{00000000-0005-0000-0000-00003B350000}"/>
    <cellStyle name="Izlaz 3 2 13 7 2 2 2" xfId="19658" xr:uid="{00000000-0005-0000-0000-00003C350000}"/>
    <cellStyle name="Izlaz 3 2 13 7 2 3" xfId="19659" xr:uid="{00000000-0005-0000-0000-00003D350000}"/>
    <cellStyle name="Izlaz 3 2 13 7 2 4" xfId="19660" xr:uid="{00000000-0005-0000-0000-00003E350000}"/>
    <cellStyle name="Izlaz 3 2 13 7 3" xfId="19661" xr:uid="{00000000-0005-0000-0000-00003F350000}"/>
    <cellStyle name="Izlaz 3 2 13 7 3 2" xfId="19662" xr:uid="{00000000-0005-0000-0000-000040350000}"/>
    <cellStyle name="Izlaz 3 2 13 7 4" xfId="19663" xr:uid="{00000000-0005-0000-0000-000041350000}"/>
    <cellStyle name="Izlaz 3 2 13 7 5" xfId="19664" xr:uid="{00000000-0005-0000-0000-000042350000}"/>
    <cellStyle name="Izlaz 3 2 13 8" xfId="3286" xr:uid="{00000000-0005-0000-0000-000043350000}"/>
    <cellStyle name="Izlaz 3 2 13 8 2" xfId="7962" xr:uid="{00000000-0005-0000-0000-000044350000}"/>
    <cellStyle name="Izlaz 3 2 13 8 2 2" xfId="19665" xr:uid="{00000000-0005-0000-0000-000045350000}"/>
    <cellStyle name="Izlaz 3 2 13 8 2 2 2" xfId="19666" xr:uid="{00000000-0005-0000-0000-000046350000}"/>
    <cellStyle name="Izlaz 3 2 13 8 2 3" xfId="19667" xr:uid="{00000000-0005-0000-0000-000047350000}"/>
    <cellStyle name="Izlaz 3 2 13 8 2 4" xfId="19668" xr:uid="{00000000-0005-0000-0000-000048350000}"/>
    <cellStyle name="Izlaz 3 2 13 8 3" xfId="19669" xr:uid="{00000000-0005-0000-0000-000049350000}"/>
    <cellStyle name="Izlaz 3 2 13 8 3 2" xfId="19670" xr:uid="{00000000-0005-0000-0000-00004A350000}"/>
    <cellStyle name="Izlaz 3 2 13 8 4" xfId="19671" xr:uid="{00000000-0005-0000-0000-00004B350000}"/>
    <cellStyle name="Izlaz 3 2 13 8 5" xfId="19672" xr:uid="{00000000-0005-0000-0000-00004C350000}"/>
    <cellStyle name="Izlaz 3 2 13 9" xfId="3734" xr:uid="{00000000-0005-0000-0000-00004D350000}"/>
    <cellStyle name="Izlaz 3 2 13 9 2" xfId="8406" xr:uid="{00000000-0005-0000-0000-00004E350000}"/>
    <cellStyle name="Izlaz 3 2 13 9 2 2" xfId="19673" xr:uid="{00000000-0005-0000-0000-00004F350000}"/>
    <cellStyle name="Izlaz 3 2 13 9 2 2 2" xfId="19674" xr:uid="{00000000-0005-0000-0000-000050350000}"/>
    <cellStyle name="Izlaz 3 2 13 9 2 3" xfId="19675" xr:uid="{00000000-0005-0000-0000-000051350000}"/>
    <cellStyle name="Izlaz 3 2 13 9 2 4" xfId="19676" xr:uid="{00000000-0005-0000-0000-000052350000}"/>
    <cellStyle name="Izlaz 3 2 13 9 3" xfId="19677" xr:uid="{00000000-0005-0000-0000-000053350000}"/>
    <cellStyle name="Izlaz 3 2 13 9 3 2" xfId="19678" xr:uid="{00000000-0005-0000-0000-000054350000}"/>
    <cellStyle name="Izlaz 3 2 13 9 4" xfId="19679" xr:uid="{00000000-0005-0000-0000-000055350000}"/>
    <cellStyle name="Izlaz 3 2 13 9 5" xfId="19680" xr:uid="{00000000-0005-0000-0000-000056350000}"/>
    <cellStyle name="Izlaz 3 2 14" xfId="1160" xr:uid="{00000000-0005-0000-0000-000057350000}"/>
    <cellStyle name="Izlaz 3 2 14 10" xfId="4835" xr:uid="{00000000-0005-0000-0000-000058350000}"/>
    <cellStyle name="Izlaz 3 2 14 10 2" xfId="9419" xr:uid="{00000000-0005-0000-0000-000059350000}"/>
    <cellStyle name="Izlaz 3 2 14 10 2 2" xfId="19681" xr:uid="{00000000-0005-0000-0000-00005A350000}"/>
    <cellStyle name="Izlaz 3 2 14 10 2 2 2" xfId="19682" xr:uid="{00000000-0005-0000-0000-00005B350000}"/>
    <cellStyle name="Izlaz 3 2 14 10 2 3" xfId="19683" xr:uid="{00000000-0005-0000-0000-00005C350000}"/>
    <cellStyle name="Izlaz 3 2 14 10 2 4" xfId="19684" xr:uid="{00000000-0005-0000-0000-00005D350000}"/>
    <cellStyle name="Izlaz 3 2 14 10 3" xfId="19685" xr:uid="{00000000-0005-0000-0000-00005E350000}"/>
    <cellStyle name="Izlaz 3 2 14 10 3 2" xfId="19686" xr:uid="{00000000-0005-0000-0000-00005F350000}"/>
    <cellStyle name="Izlaz 3 2 14 10 4" xfId="19687" xr:uid="{00000000-0005-0000-0000-000060350000}"/>
    <cellStyle name="Izlaz 3 2 14 10 5" xfId="19688" xr:uid="{00000000-0005-0000-0000-000061350000}"/>
    <cellStyle name="Izlaz 3 2 14 11" xfId="5849" xr:uid="{00000000-0005-0000-0000-000062350000}"/>
    <cellStyle name="Izlaz 3 2 14 11 2" xfId="19689" xr:uid="{00000000-0005-0000-0000-000063350000}"/>
    <cellStyle name="Izlaz 3 2 14 11 2 2" xfId="19690" xr:uid="{00000000-0005-0000-0000-000064350000}"/>
    <cellStyle name="Izlaz 3 2 14 11 3" xfId="19691" xr:uid="{00000000-0005-0000-0000-000065350000}"/>
    <cellStyle name="Izlaz 3 2 14 11 4" xfId="19692" xr:uid="{00000000-0005-0000-0000-000066350000}"/>
    <cellStyle name="Izlaz 3 2 14 12" xfId="19693" xr:uid="{00000000-0005-0000-0000-000067350000}"/>
    <cellStyle name="Izlaz 3 2 14 12 2" xfId="19694" xr:uid="{00000000-0005-0000-0000-000068350000}"/>
    <cellStyle name="Izlaz 3 2 14 13" xfId="19695" xr:uid="{00000000-0005-0000-0000-000069350000}"/>
    <cellStyle name="Izlaz 3 2 14 14" xfId="19696" xr:uid="{00000000-0005-0000-0000-00006A350000}"/>
    <cellStyle name="Izlaz 3 2 14 2" xfId="1771" xr:uid="{00000000-0005-0000-0000-00006B350000}"/>
    <cellStyle name="Izlaz 3 2 14 2 2" xfId="6453" xr:uid="{00000000-0005-0000-0000-00006C350000}"/>
    <cellStyle name="Izlaz 3 2 14 2 2 2" xfId="19697" xr:uid="{00000000-0005-0000-0000-00006D350000}"/>
    <cellStyle name="Izlaz 3 2 14 2 2 2 2" xfId="19698" xr:uid="{00000000-0005-0000-0000-00006E350000}"/>
    <cellStyle name="Izlaz 3 2 14 2 2 3" xfId="19699" xr:uid="{00000000-0005-0000-0000-00006F350000}"/>
    <cellStyle name="Izlaz 3 2 14 2 2 4" xfId="19700" xr:uid="{00000000-0005-0000-0000-000070350000}"/>
    <cellStyle name="Izlaz 3 2 14 2 3" xfId="19701" xr:uid="{00000000-0005-0000-0000-000071350000}"/>
    <cellStyle name="Izlaz 3 2 14 2 3 2" xfId="19702" xr:uid="{00000000-0005-0000-0000-000072350000}"/>
    <cellStyle name="Izlaz 3 2 14 2 4" xfId="19703" xr:uid="{00000000-0005-0000-0000-000073350000}"/>
    <cellStyle name="Izlaz 3 2 14 2 5" xfId="19704" xr:uid="{00000000-0005-0000-0000-000074350000}"/>
    <cellStyle name="Izlaz 3 2 14 3" xfId="2182" xr:uid="{00000000-0005-0000-0000-000075350000}"/>
    <cellStyle name="Izlaz 3 2 14 3 2" xfId="6862" xr:uid="{00000000-0005-0000-0000-000076350000}"/>
    <cellStyle name="Izlaz 3 2 14 3 2 2" xfId="19705" xr:uid="{00000000-0005-0000-0000-000077350000}"/>
    <cellStyle name="Izlaz 3 2 14 3 2 2 2" xfId="19706" xr:uid="{00000000-0005-0000-0000-000078350000}"/>
    <cellStyle name="Izlaz 3 2 14 3 2 3" xfId="19707" xr:uid="{00000000-0005-0000-0000-000079350000}"/>
    <cellStyle name="Izlaz 3 2 14 3 2 4" xfId="19708" xr:uid="{00000000-0005-0000-0000-00007A350000}"/>
    <cellStyle name="Izlaz 3 2 14 3 3" xfId="19709" xr:uid="{00000000-0005-0000-0000-00007B350000}"/>
    <cellStyle name="Izlaz 3 2 14 3 3 2" xfId="19710" xr:uid="{00000000-0005-0000-0000-00007C350000}"/>
    <cellStyle name="Izlaz 3 2 14 3 4" xfId="19711" xr:uid="{00000000-0005-0000-0000-00007D350000}"/>
    <cellStyle name="Izlaz 3 2 14 3 5" xfId="19712" xr:uid="{00000000-0005-0000-0000-00007E350000}"/>
    <cellStyle name="Izlaz 3 2 14 4" xfId="2583" xr:uid="{00000000-0005-0000-0000-00007F350000}"/>
    <cellStyle name="Izlaz 3 2 14 4 2" xfId="7261" xr:uid="{00000000-0005-0000-0000-000080350000}"/>
    <cellStyle name="Izlaz 3 2 14 4 2 2" xfId="19713" xr:uid="{00000000-0005-0000-0000-000081350000}"/>
    <cellStyle name="Izlaz 3 2 14 4 2 2 2" xfId="19714" xr:uid="{00000000-0005-0000-0000-000082350000}"/>
    <cellStyle name="Izlaz 3 2 14 4 2 3" xfId="19715" xr:uid="{00000000-0005-0000-0000-000083350000}"/>
    <cellStyle name="Izlaz 3 2 14 4 2 4" xfId="19716" xr:uid="{00000000-0005-0000-0000-000084350000}"/>
    <cellStyle name="Izlaz 3 2 14 4 3" xfId="19717" xr:uid="{00000000-0005-0000-0000-000085350000}"/>
    <cellStyle name="Izlaz 3 2 14 4 3 2" xfId="19718" xr:uid="{00000000-0005-0000-0000-000086350000}"/>
    <cellStyle name="Izlaz 3 2 14 4 4" xfId="19719" xr:uid="{00000000-0005-0000-0000-000087350000}"/>
    <cellStyle name="Izlaz 3 2 14 4 5" xfId="19720" xr:uid="{00000000-0005-0000-0000-000088350000}"/>
    <cellStyle name="Izlaz 3 2 14 5" xfId="2862" xr:uid="{00000000-0005-0000-0000-000089350000}"/>
    <cellStyle name="Izlaz 3 2 14 5 2" xfId="7539" xr:uid="{00000000-0005-0000-0000-00008A350000}"/>
    <cellStyle name="Izlaz 3 2 14 5 2 2" xfId="19721" xr:uid="{00000000-0005-0000-0000-00008B350000}"/>
    <cellStyle name="Izlaz 3 2 14 5 2 2 2" xfId="19722" xr:uid="{00000000-0005-0000-0000-00008C350000}"/>
    <cellStyle name="Izlaz 3 2 14 5 2 3" xfId="19723" xr:uid="{00000000-0005-0000-0000-00008D350000}"/>
    <cellStyle name="Izlaz 3 2 14 5 2 4" xfId="19724" xr:uid="{00000000-0005-0000-0000-00008E350000}"/>
    <cellStyle name="Izlaz 3 2 14 5 3" xfId="19725" xr:uid="{00000000-0005-0000-0000-00008F350000}"/>
    <cellStyle name="Izlaz 3 2 14 5 3 2" xfId="19726" xr:uid="{00000000-0005-0000-0000-000090350000}"/>
    <cellStyle name="Izlaz 3 2 14 5 4" xfId="19727" xr:uid="{00000000-0005-0000-0000-000091350000}"/>
    <cellStyle name="Izlaz 3 2 14 5 5" xfId="19728" xr:uid="{00000000-0005-0000-0000-000092350000}"/>
    <cellStyle name="Izlaz 3 2 14 6" xfId="3159" xr:uid="{00000000-0005-0000-0000-000093350000}"/>
    <cellStyle name="Izlaz 3 2 14 6 2" xfId="7835" xr:uid="{00000000-0005-0000-0000-000094350000}"/>
    <cellStyle name="Izlaz 3 2 14 6 2 2" xfId="19729" xr:uid="{00000000-0005-0000-0000-000095350000}"/>
    <cellStyle name="Izlaz 3 2 14 6 2 2 2" xfId="19730" xr:uid="{00000000-0005-0000-0000-000096350000}"/>
    <cellStyle name="Izlaz 3 2 14 6 2 3" xfId="19731" xr:uid="{00000000-0005-0000-0000-000097350000}"/>
    <cellStyle name="Izlaz 3 2 14 6 2 4" xfId="19732" xr:uid="{00000000-0005-0000-0000-000098350000}"/>
    <cellStyle name="Izlaz 3 2 14 6 3" xfId="19733" xr:uid="{00000000-0005-0000-0000-000099350000}"/>
    <cellStyle name="Izlaz 3 2 14 6 3 2" xfId="19734" xr:uid="{00000000-0005-0000-0000-00009A350000}"/>
    <cellStyle name="Izlaz 3 2 14 6 4" xfId="19735" xr:uid="{00000000-0005-0000-0000-00009B350000}"/>
    <cellStyle name="Izlaz 3 2 14 6 5" xfId="19736" xr:uid="{00000000-0005-0000-0000-00009C350000}"/>
    <cellStyle name="Izlaz 3 2 14 7" xfId="3551" xr:uid="{00000000-0005-0000-0000-00009D350000}"/>
    <cellStyle name="Izlaz 3 2 14 7 2" xfId="8227" xr:uid="{00000000-0005-0000-0000-00009E350000}"/>
    <cellStyle name="Izlaz 3 2 14 7 2 2" xfId="19737" xr:uid="{00000000-0005-0000-0000-00009F350000}"/>
    <cellStyle name="Izlaz 3 2 14 7 2 2 2" xfId="19738" xr:uid="{00000000-0005-0000-0000-0000A0350000}"/>
    <cellStyle name="Izlaz 3 2 14 7 2 3" xfId="19739" xr:uid="{00000000-0005-0000-0000-0000A1350000}"/>
    <cellStyle name="Izlaz 3 2 14 7 2 4" xfId="19740" xr:uid="{00000000-0005-0000-0000-0000A2350000}"/>
    <cellStyle name="Izlaz 3 2 14 7 3" xfId="19741" xr:uid="{00000000-0005-0000-0000-0000A3350000}"/>
    <cellStyle name="Izlaz 3 2 14 7 3 2" xfId="19742" xr:uid="{00000000-0005-0000-0000-0000A4350000}"/>
    <cellStyle name="Izlaz 3 2 14 7 4" xfId="19743" xr:uid="{00000000-0005-0000-0000-0000A5350000}"/>
    <cellStyle name="Izlaz 3 2 14 7 5" xfId="19744" xr:uid="{00000000-0005-0000-0000-0000A6350000}"/>
    <cellStyle name="Izlaz 3 2 14 8" xfId="3999" xr:uid="{00000000-0005-0000-0000-0000A7350000}"/>
    <cellStyle name="Izlaz 3 2 14 8 2" xfId="8671" xr:uid="{00000000-0005-0000-0000-0000A8350000}"/>
    <cellStyle name="Izlaz 3 2 14 8 2 2" xfId="19745" xr:uid="{00000000-0005-0000-0000-0000A9350000}"/>
    <cellStyle name="Izlaz 3 2 14 8 2 2 2" xfId="19746" xr:uid="{00000000-0005-0000-0000-0000AA350000}"/>
    <cellStyle name="Izlaz 3 2 14 8 2 3" xfId="19747" xr:uid="{00000000-0005-0000-0000-0000AB350000}"/>
    <cellStyle name="Izlaz 3 2 14 8 2 4" xfId="19748" xr:uid="{00000000-0005-0000-0000-0000AC350000}"/>
    <cellStyle name="Izlaz 3 2 14 8 3" xfId="19749" xr:uid="{00000000-0005-0000-0000-0000AD350000}"/>
    <cellStyle name="Izlaz 3 2 14 8 3 2" xfId="19750" xr:uid="{00000000-0005-0000-0000-0000AE350000}"/>
    <cellStyle name="Izlaz 3 2 14 8 4" xfId="19751" xr:uid="{00000000-0005-0000-0000-0000AF350000}"/>
    <cellStyle name="Izlaz 3 2 14 8 5" xfId="19752" xr:uid="{00000000-0005-0000-0000-0000B0350000}"/>
    <cellStyle name="Izlaz 3 2 14 9" xfId="4407" xr:uid="{00000000-0005-0000-0000-0000B1350000}"/>
    <cellStyle name="Izlaz 3 2 14 9 2" xfId="9079" xr:uid="{00000000-0005-0000-0000-0000B2350000}"/>
    <cellStyle name="Izlaz 3 2 14 9 2 2" xfId="19753" xr:uid="{00000000-0005-0000-0000-0000B3350000}"/>
    <cellStyle name="Izlaz 3 2 14 9 2 2 2" xfId="19754" xr:uid="{00000000-0005-0000-0000-0000B4350000}"/>
    <cellStyle name="Izlaz 3 2 14 9 2 3" xfId="19755" xr:uid="{00000000-0005-0000-0000-0000B5350000}"/>
    <cellStyle name="Izlaz 3 2 14 9 2 4" xfId="19756" xr:uid="{00000000-0005-0000-0000-0000B6350000}"/>
    <cellStyle name="Izlaz 3 2 14 9 3" xfId="19757" xr:uid="{00000000-0005-0000-0000-0000B7350000}"/>
    <cellStyle name="Izlaz 3 2 14 9 3 2" xfId="19758" xr:uid="{00000000-0005-0000-0000-0000B8350000}"/>
    <cellStyle name="Izlaz 3 2 14 9 4" xfId="19759" xr:uid="{00000000-0005-0000-0000-0000B9350000}"/>
    <cellStyle name="Izlaz 3 2 14 9 5" xfId="19760" xr:uid="{00000000-0005-0000-0000-0000BA350000}"/>
    <cellStyle name="Izlaz 3 2 15" xfId="747" xr:uid="{00000000-0005-0000-0000-0000BB350000}"/>
    <cellStyle name="Izlaz 3 2 15 2" xfId="5440" xr:uid="{00000000-0005-0000-0000-0000BC350000}"/>
    <cellStyle name="Izlaz 3 2 15 2 2" xfId="19761" xr:uid="{00000000-0005-0000-0000-0000BD350000}"/>
    <cellStyle name="Izlaz 3 2 15 2 2 2" xfId="19762" xr:uid="{00000000-0005-0000-0000-0000BE350000}"/>
    <cellStyle name="Izlaz 3 2 15 2 3" xfId="19763" xr:uid="{00000000-0005-0000-0000-0000BF350000}"/>
    <cellStyle name="Izlaz 3 2 15 2 4" xfId="19764" xr:uid="{00000000-0005-0000-0000-0000C0350000}"/>
    <cellStyle name="Izlaz 3 2 15 3" xfId="19765" xr:uid="{00000000-0005-0000-0000-0000C1350000}"/>
    <cellStyle name="Izlaz 3 2 15 3 2" xfId="19766" xr:uid="{00000000-0005-0000-0000-0000C2350000}"/>
    <cellStyle name="Izlaz 3 2 15 4" xfId="19767" xr:uid="{00000000-0005-0000-0000-0000C3350000}"/>
    <cellStyle name="Izlaz 3 2 15 5" xfId="19768" xr:uid="{00000000-0005-0000-0000-0000C4350000}"/>
    <cellStyle name="Izlaz 3 2 16" xfId="1335" xr:uid="{00000000-0005-0000-0000-0000C5350000}"/>
    <cellStyle name="Izlaz 3 2 16 2" xfId="6018" xr:uid="{00000000-0005-0000-0000-0000C6350000}"/>
    <cellStyle name="Izlaz 3 2 16 2 2" xfId="19769" xr:uid="{00000000-0005-0000-0000-0000C7350000}"/>
    <cellStyle name="Izlaz 3 2 16 2 2 2" xfId="19770" xr:uid="{00000000-0005-0000-0000-0000C8350000}"/>
    <cellStyle name="Izlaz 3 2 16 2 3" xfId="19771" xr:uid="{00000000-0005-0000-0000-0000C9350000}"/>
    <cellStyle name="Izlaz 3 2 16 2 4" xfId="19772" xr:uid="{00000000-0005-0000-0000-0000CA350000}"/>
    <cellStyle name="Izlaz 3 2 16 3" xfId="19773" xr:uid="{00000000-0005-0000-0000-0000CB350000}"/>
    <cellStyle name="Izlaz 3 2 16 3 2" xfId="19774" xr:uid="{00000000-0005-0000-0000-0000CC350000}"/>
    <cellStyle name="Izlaz 3 2 16 4" xfId="19775" xr:uid="{00000000-0005-0000-0000-0000CD350000}"/>
    <cellStyle name="Izlaz 3 2 16 5" xfId="19776" xr:uid="{00000000-0005-0000-0000-0000CE350000}"/>
    <cellStyle name="Izlaz 3 2 17" xfId="1258" xr:uid="{00000000-0005-0000-0000-0000CF350000}"/>
    <cellStyle name="Izlaz 3 2 17 2" xfId="5941" xr:uid="{00000000-0005-0000-0000-0000D0350000}"/>
    <cellStyle name="Izlaz 3 2 17 2 2" xfId="19777" xr:uid="{00000000-0005-0000-0000-0000D1350000}"/>
    <cellStyle name="Izlaz 3 2 17 2 2 2" xfId="19778" xr:uid="{00000000-0005-0000-0000-0000D2350000}"/>
    <cellStyle name="Izlaz 3 2 17 2 3" xfId="19779" xr:uid="{00000000-0005-0000-0000-0000D3350000}"/>
    <cellStyle name="Izlaz 3 2 17 2 4" xfId="19780" xr:uid="{00000000-0005-0000-0000-0000D4350000}"/>
    <cellStyle name="Izlaz 3 2 17 3" xfId="19781" xr:uid="{00000000-0005-0000-0000-0000D5350000}"/>
    <cellStyle name="Izlaz 3 2 17 3 2" xfId="19782" xr:uid="{00000000-0005-0000-0000-0000D6350000}"/>
    <cellStyle name="Izlaz 3 2 17 4" xfId="19783" xr:uid="{00000000-0005-0000-0000-0000D7350000}"/>
    <cellStyle name="Izlaz 3 2 17 5" xfId="19784" xr:uid="{00000000-0005-0000-0000-0000D8350000}"/>
    <cellStyle name="Izlaz 3 2 18" xfId="1294" xr:uid="{00000000-0005-0000-0000-0000D9350000}"/>
    <cellStyle name="Izlaz 3 2 18 2" xfId="5977" xr:uid="{00000000-0005-0000-0000-0000DA350000}"/>
    <cellStyle name="Izlaz 3 2 18 2 2" xfId="19785" xr:uid="{00000000-0005-0000-0000-0000DB350000}"/>
    <cellStyle name="Izlaz 3 2 18 2 2 2" xfId="19786" xr:uid="{00000000-0005-0000-0000-0000DC350000}"/>
    <cellStyle name="Izlaz 3 2 18 2 3" xfId="19787" xr:uid="{00000000-0005-0000-0000-0000DD350000}"/>
    <cellStyle name="Izlaz 3 2 18 2 4" xfId="19788" xr:uid="{00000000-0005-0000-0000-0000DE350000}"/>
    <cellStyle name="Izlaz 3 2 18 3" xfId="19789" xr:uid="{00000000-0005-0000-0000-0000DF350000}"/>
    <cellStyle name="Izlaz 3 2 18 3 2" xfId="19790" xr:uid="{00000000-0005-0000-0000-0000E0350000}"/>
    <cellStyle name="Izlaz 3 2 18 4" xfId="19791" xr:uid="{00000000-0005-0000-0000-0000E1350000}"/>
    <cellStyle name="Izlaz 3 2 18 5" xfId="19792" xr:uid="{00000000-0005-0000-0000-0000E2350000}"/>
    <cellStyle name="Izlaz 3 2 19" xfId="2854" xr:uid="{00000000-0005-0000-0000-0000E3350000}"/>
    <cellStyle name="Izlaz 3 2 19 2" xfId="7531" xr:uid="{00000000-0005-0000-0000-0000E4350000}"/>
    <cellStyle name="Izlaz 3 2 19 2 2" xfId="19793" xr:uid="{00000000-0005-0000-0000-0000E5350000}"/>
    <cellStyle name="Izlaz 3 2 19 2 2 2" xfId="19794" xr:uid="{00000000-0005-0000-0000-0000E6350000}"/>
    <cellStyle name="Izlaz 3 2 19 2 3" xfId="19795" xr:uid="{00000000-0005-0000-0000-0000E7350000}"/>
    <cellStyle name="Izlaz 3 2 19 2 4" xfId="19796" xr:uid="{00000000-0005-0000-0000-0000E8350000}"/>
    <cellStyle name="Izlaz 3 2 19 3" xfId="19797" xr:uid="{00000000-0005-0000-0000-0000E9350000}"/>
    <cellStyle name="Izlaz 3 2 19 3 2" xfId="19798" xr:uid="{00000000-0005-0000-0000-0000EA350000}"/>
    <cellStyle name="Izlaz 3 2 19 4" xfId="19799" xr:uid="{00000000-0005-0000-0000-0000EB350000}"/>
    <cellStyle name="Izlaz 3 2 19 5" xfId="19800" xr:uid="{00000000-0005-0000-0000-0000EC350000}"/>
    <cellStyle name="Izlaz 3 2 2" xfId="497" xr:uid="{00000000-0005-0000-0000-0000ED350000}"/>
    <cellStyle name="Izlaz 3 2 2 10" xfId="4143" xr:uid="{00000000-0005-0000-0000-0000EE350000}"/>
    <cellStyle name="Izlaz 3 2 2 10 2" xfId="8815" xr:uid="{00000000-0005-0000-0000-0000EF350000}"/>
    <cellStyle name="Izlaz 3 2 2 10 2 2" xfId="19801" xr:uid="{00000000-0005-0000-0000-0000F0350000}"/>
    <cellStyle name="Izlaz 3 2 2 10 2 2 2" xfId="19802" xr:uid="{00000000-0005-0000-0000-0000F1350000}"/>
    <cellStyle name="Izlaz 3 2 2 10 2 3" xfId="19803" xr:uid="{00000000-0005-0000-0000-0000F2350000}"/>
    <cellStyle name="Izlaz 3 2 2 10 2 4" xfId="19804" xr:uid="{00000000-0005-0000-0000-0000F3350000}"/>
    <cellStyle name="Izlaz 3 2 2 10 3" xfId="19805" xr:uid="{00000000-0005-0000-0000-0000F4350000}"/>
    <cellStyle name="Izlaz 3 2 2 10 3 2" xfId="19806" xr:uid="{00000000-0005-0000-0000-0000F5350000}"/>
    <cellStyle name="Izlaz 3 2 2 10 4" xfId="19807" xr:uid="{00000000-0005-0000-0000-0000F6350000}"/>
    <cellStyle name="Izlaz 3 2 2 10 5" xfId="19808" xr:uid="{00000000-0005-0000-0000-0000F7350000}"/>
    <cellStyle name="Izlaz 3 2 2 11" xfId="4571" xr:uid="{00000000-0005-0000-0000-0000F8350000}"/>
    <cellStyle name="Izlaz 3 2 2 11 2" xfId="9169" xr:uid="{00000000-0005-0000-0000-0000F9350000}"/>
    <cellStyle name="Izlaz 3 2 2 11 2 2" xfId="19809" xr:uid="{00000000-0005-0000-0000-0000FA350000}"/>
    <cellStyle name="Izlaz 3 2 2 11 2 2 2" xfId="19810" xr:uid="{00000000-0005-0000-0000-0000FB350000}"/>
    <cellStyle name="Izlaz 3 2 2 11 2 3" xfId="19811" xr:uid="{00000000-0005-0000-0000-0000FC350000}"/>
    <cellStyle name="Izlaz 3 2 2 11 2 4" xfId="19812" xr:uid="{00000000-0005-0000-0000-0000FD350000}"/>
    <cellStyle name="Izlaz 3 2 2 11 3" xfId="19813" xr:uid="{00000000-0005-0000-0000-0000FE350000}"/>
    <cellStyle name="Izlaz 3 2 2 11 3 2" xfId="19814" xr:uid="{00000000-0005-0000-0000-0000FF350000}"/>
    <cellStyle name="Izlaz 3 2 2 11 4" xfId="19815" xr:uid="{00000000-0005-0000-0000-000000360000}"/>
    <cellStyle name="Izlaz 3 2 2 11 5" xfId="19816" xr:uid="{00000000-0005-0000-0000-000001360000}"/>
    <cellStyle name="Izlaz 3 2 2 12" xfId="5246" xr:uid="{00000000-0005-0000-0000-000002360000}"/>
    <cellStyle name="Izlaz 3 2 2 12 2" xfId="19817" xr:uid="{00000000-0005-0000-0000-000003360000}"/>
    <cellStyle name="Izlaz 3 2 2 12 2 2" xfId="19818" xr:uid="{00000000-0005-0000-0000-000004360000}"/>
    <cellStyle name="Izlaz 3 2 2 12 3" xfId="19819" xr:uid="{00000000-0005-0000-0000-000005360000}"/>
    <cellStyle name="Izlaz 3 2 2 12 4" xfId="19820" xr:uid="{00000000-0005-0000-0000-000006360000}"/>
    <cellStyle name="Izlaz 3 2 2 13" xfId="19821" xr:uid="{00000000-0005-0000-0000-000007360000}"/>
    <cellStyle name="Izlaz 3 2 2 13 2" xfId="19822" xr:uid="{00000000-0005-0000-0000-000008360000}"/>
    <cellStyle name="Izlaz 3 2 2 14" xfId="19823" xr:uid="{00000000-0005-0000-0000-000009360000}"/>
    <cellStyle name="Izlaz 3 2 2 15" xfId="19824" xr:uid="{00000000-0005-0000-0000-00000A360000}"/>
    <cellStyle name="Izlaz 3 2 2 2" xfId="894" xr:uid="{00000000-0005-0000-0000-00000B360000}"/>
    <cellStyle name="Izlaz 3 2 2 2 2" xfId="5587" xr:uid="{00000000-0005-0000-0000-00000C360000}"/>
    <cellStyle name="Izlaz 3 2 2 2 2 2" xfId="19825" xr:uid="{00000000-0005-0000-0000-00000D360000}"/>
    <cellStyle name="Izlaz 3 2 2 2 2 2 2" xfId="19826" xr:uid="{00000000-0005-0000-0000-00000E360000}"/>
    <cellStyle name="Izlaz 3 2 2 2 2 3" xfId="19827" xr:uid="{00000000-0005-0000-0000-00000F360000}"/>
    <cellStyle name="Izlaz 3 2 2 2 2 4" xfId="19828" xr:uid="{00000000-0005-0000-0000-000010360000}"/>
    <cellStyle name="Izlaz 3 2 2 2 3" xfId="19829" xr:uid="{00000000-0005-0000-0000-000011360000}"/>
    <cellStyle name="Izlaz 3 2 2 2 3 2" xfId="19830" xr:uid="{00000000-0005-0000-0000-000012360000}"/>
    <cellStyle name="Izlaz 3 2 2 2 4" xfId="19831" xr:uid="{00000000-0005-0000-0000-000013360000}"/>
    <cellStyle name="Izlaz 3 2 2 2 5" xfId="19832" xr:uid="{00000000-0005-0000-0000-000014360000}"/>
    <cellStyle name="Izlaz 3 2 2 3" xfId="1495" xr:uid="{00000000-0005-0000-0000-000015360000}"/>
    <cellStyle name="Izlaz 3 2 2 3 2" xfId="6178" xr:uid="{00000000-0005-0000-0000-000016360000}"/>
    <cellStyle name="Izlaz 3 2 2 3 2 2" xfId="19833" xr:uid="{00000000-0005-0000-0000-000017360000}"/>
    <cellStyle name="Izlaz 3 2 2 3 2 2 2" xfId="19834" xr:uid="{00000000-0005-0000-0000-000018360000}"/>
    <cellStyle name="Izlaz 3 2 2 3 2 3" xfId="19835" xr:uid="{00000000-0005-0000-0000-000019360000}"/>
    <cellStyle name="Izlaz 3 2 2 3 2 4" xfId="19836" xr:uid="{00000000-0005-0000-0000-00001A360000}"/>
    <cellStyle name="Izlaz 3 2 2 3 3" xfId="19837" xr:uid="{00000000-0005-0000-0000-00001B360000}"/>
    <cellStyle name="Izlaz 3 2 2 3 3 2" xfId="19838" xr:uid="{00000000-0005-0000-0000-00001C360000}"/>
    <cellStyle name="Izlaz 3 2 2 3 4" xfId="19839" xr:uid="{00000000-0005-0000-0000-00001D360000}"/>
    <cellStyle name="Izlaz 3 2 2 3 5" xfId="19840" xr:uid="{00000000-0005-0000-0000-00001E360000}"/>
    <cellStyle name="Izlaz 3 2 2 4" xfId="1911" xr:uid="{00000000-0005-0000-0000-00001F360000}"/>
    <cellStyle name="Izlaz 3 2 2 4 2" xfId="6593" xr:uid="{00000000-0005-0000-0000-000020360000}"/>
    <cellStyle name="Izlaz 3 2 2 4 2 2" xfId="19841" xr:uid="{00000000-0005-0000-0000-000021360000}"/>
    <cellStyle name="Izlaz 3 2 2 4 2 2 2" xfId="19842" xr:uid="{00000000-0005-0000-0000-000022360000}"/>
    <cellStyle name="Izlaz 3 2 2 4 2 3" xfId="19843" xr:uid="{00000000-0005-0000-0000-000023360000}"/>
    <cellStyle name="Izlaz 3 2 2 4 2 4" xfId="19844" xr:uid="{00000000-0005-0000-0000-000024360000}"/>
    <cellStyle name="Izlaz 3 2 2 4 3" xfId="19845" xr:uid="{00000000-0005-0000-0000-000025360000}"/>
    <cellStyle name="Izlaz 3 2 2 4 3 2" xfId="19846" xr:uid="{00000000-0005-0000-0000-000026360000}"/>
    <cellStyle name="Izlaz 3 2 2 4 4" xfId="19847" xr:uid="{00000000-0005-0000-0000-000027360000}"/>
    <cellStyle name="Izlaz 3 2 2 4 5" xfId="19848" xr:uid="{00000000-0005-0000-0000-000028360000}"/>
    <cellStyle name="Izlaz 3 2 2 5" xfId="2313" xr:uid="{00000000-0005-0000-0000-000029360000}"/>
    <cellStyle name="Izlaz 3 2 2 5 2" xfId="6992" xr:uid="{00000000-0005-0000-0000-00002A360000}"/>
    <cellStyle name="Izlaz 3 2 2 5 2 2" xfId="19849" xr:uid="{00000000-0005-0000-0000-00002B360000}"/>
    <cellStyle name="Izlaz 3 2 2 5 2 2 2" xfId="19850" xr:uid="{00000000-0005-0000-0000-00002C360000}"/>
    <cellStyle name="Izlaz 3 2 2 5 2 3" xfId="19851" xr:uid="{00000000-0005-0000-0000-00002D360000}"/>
    <cellStyle name="Izlaz 3 2 2 5 2 4" xfId="19852" xr:uid="{00000000-0005-0000-0000-00002E360000}"/>
    <cellStyle name="Izlaz 3 2 2 5 3" xfId="19853" xr:uid="{00000000-0005-0000-0000-00002F360000}"/>
    <cellStyle name="Izlaz 3 2 2 5 3 2" xfId="19854" xr:uid="{00000000-0005-0000-0000-000030360000}"/>
    <cellStyle name="Izlaz 3 2 2 5 4" xfId="19855" xr:uid="{00000000-0005-0000-0000-000031360000}"/>
    <cellStyle name="Izlaz 3 2 2 5 5" xfId="19856" xr:uid="{00000000-0005-0000-0000-000032360000}"/>
    <cellStyle name="Izlaz 3 2 2 6" xfId="2723" xr:uid="{00000000-0005-0000-0000-000033360000}"/>
    <cellStyle name="Izlaz 3 2 2 6 2" xfId="7401" xr:uid="{00000000-0005-0000-0000-000034360000}"/>
    <cellStyle name="Izlaz 3 2 2 6 2 2" xfId="19857" xr:uid="{00000000-0005-0000-0000-000035360000}"/>
    <cellStyle name="Izlaz 3 2 2 6 2 2 2" xfId="19858" xr:uid="{00000000-0005-0000-0000-000036360000}"/>
    <cellStyle name="Izlaz 3 2 2 6 2 3" xfId="19859" xr:uid="{00000000-0005-0000-0000-000037360000}"/>
    <cellStyle name="Izlaz 3 2 2 6 2 4" xfId="19860" xr:uid="{00000000-0005-0000-0000-000038360000}"/>
    <cellStyle name="Izlaz 3 2 2 6 3" xfId="19861" xr:uid="{00000000-0005-0000-0000-000039360000}"/>
    <cellStyle name="Izlaz 3 2 2 6 3 2" xfId="19862" xr:uid="{00000000-0005-0000-0000-00003A360000}"/>
    <cellStyle name="Izlaz 3 2 2 6 4" xfId="19863" xr:uid="{00000000-0005-0000-0000-00003B360000}"/>
    <cellStyle name="Izlaz 3 2 2 6 5" xfId="19864" xr:uid="{00000000-0005-0000-0000-00003C360000}"/>
    <cellStyle name="Izlaz 3 2 2 7" xfId="2894" xr:uid="{00000000-0005-0000-0000-00003D360000}"/>
    <cellStyle name="Izlaz 3 2 2 7 2" xfId="7571" xr:uid="{00000000-0005-0000-0000-00003E360000}"/>
    <cellStyle name="Izlaz 3 2 2 7 2 2" xfId="19865" xr:uid="{00000000-0005-0000-0000-00003F360000}"/>
    <cellStyle name="Izlaz 3 2 2 7 2 2 2" xfId="19866" xr:uid="{00000000-0005-0000-0000-000040360000}"/>
    <cellStyle name="Izlaz 3 2 2 7 2 3" xfId="19867" xr:uid="{00000000-0005-0000-0000-000041360000}"/>
    <cellStyle name="Izlaz 3 2 2 7 2 4" xfId="19868" xr:uid="{00000000-0005-0000-0000-000042360000}"/>
    <cellStyle name="Izlaz 3 2 2 7 3" xfId="19869" xr:uid="{00000000-0005-0000-0000-000043360000}"/>
    <cellStyle name="Izlaz 3 2 2 7 3 2" xfId="19870" xr:uid="{00000000-0005-0000-0000-000044360000}"/>
    <cellStyle name="Izlaz 3 2 2 7 4" xfId="19871" xr:uid="{00000000-0005-0000-0000-000045360000}"/>
    <cellStyle name="Izlaz 3 2 2 7 5" xfId="19872" xr:uid="{00000000-0005-0000-0000-000046360000}"/>
    <cellStyle name="Izlaz 3 2 2 8" xfId="3287" xr:uid="{00000000-0005-0000-0000-000047360000}"/>
    <cellStyle name="Izlaz 3 2 2 8 2" xfId="7963" xr:uid="{00000000-0005-0000-0000-000048360000}"/>
    <cellStyle name="Izlaz 3 2 2 8 2 2" xfId="19873" xr:uid="{00000000-0005-0000-0000-000049360000}"/>
    <cellStyle name="Izlaz 3 2 2 8 2 2 2" xfId="19874" xr:uid="{00000000-0005-0000-0000-00004A360000}"/>
    <cellStyle name="Izlaz 3 2 2 8 2 3" xfId="19875" xr:uid="{00000000-0005-0000-0000-00004B360000}"/>
    <cellStyle name="Izlaz 3 2 2 8 2 4" xfId="19876" xr:uid="{00000000-0005-0000-0000-00004C360000}"/>
    <cellStyle name="Izlaz 3 2 2 8 3" xfId="19877" xr:uid="{00000000-0005-0000-0000-00004D360000}"/>
    <cellStyle name="Izlaz 3 2 2 8 3 2" xfId="19878" xr:uid="{00000000-0005-0000-0000-00004E360000}"/>
    <cellStyle name="Izlaz 3 2 2 8 4" xfId="19879" xr:uid="{00000000-0005-0000-0000-00004F360000}"/>
    <cellStyle name="Izlaz 3 2 2 8 5" xfId="19880" xr:uid="{00000000-0005-0000-0000-000050360000}"/>
    <cellStyle name="Izlaz 3 2 2 9" xfId="3735" xr:uid="{00000000-0005-0000-0000-000051360000}"/>
    <cellStyle name="Izlaz 3 2 2 9 2" xfId="8407" xr:uid="{00000000-0005-0000-0000-000052360000}"/>
    <cellStyle name="Izlaz 3 2 2 9 2 2" xfId="19881" xr:uid="{00000000-0005-0000-0000-000053360000}"/>
    <cellStyle name="Izlaz 3 2 2 9 2 2 2" xfId="19882" xr:uid="{00000000-0005-0000-0000-000054360000}"/>
    <cellStyle name="Izlaz 3 2 2 9 2 3" xfId="19883" xr:uid="{00000000-0005-0000-0000-000055360000}"/>
    <cellStyle name="Izlaz 3 2 2 9 2 4" xfId="19884" xr:uid="{00000000-0005-0000-0000-000056360000}"/>
    <cellStyle name="Izlaz 3 2 2 9 3" xfId="19885" xr:uid="{00000000-0005-0000-0000-000057360000}"/>
    <cellStyle name="Izlaz 3 2 2 9 3 2" xfId="19886" xr:uid="{00000000-0005-0000-0000-000058360000}"/>
    <cellStyle name="Izlaz 3 2 2 9 4" xfId="19887" xr:uid="{00000000-0005-0000-0000-000059360000}"/>
    <cellStyle name="Izlaz 3 2 2 9 5" xfId="19888" xr:uid="{00000000-0005-0000-0000-00005A360000}"/>
    <cellStyle name="Izlaz 3 2 20" xfId="2743" xr:uid="{00000000-0005-0000-0000-00005B360000}"/>
    <cellStyle name="Izlaz 3 2 20 2" xfId="7421" xr:uid="{00000000-0005-0000-0000-00005C360000}"/>
    <cellStyle name="Izlaz 3 2 20 2 2" xfId="19889" xr:uid="{00000000-0005-0000-0000-00005D360000}"/>
    <cellStyle name="Izlaz 3 2 20 2 2 2" xfId="19890" xr:uid="{00000000-0005-0000-0000-00005E360000}"/>
    <cellStyle name="Izlaz 3 2 20 2 3" xfId="19891" xr:uid="{00000000-0005-0000-0000-00005F360000}"/>
    <cellStyle name="Izlaz 3 2 20 2 4" xfId="19892" xr:uid="{00000000-0005-0000-0000-000060360000}"/>
    <cellStyle name="Izlaz 3 2 20 3" xfId="19893" xr:uid="{00000000-0005-0000-0000-000061360000}"/>
    <cellStyle name="Izlaz 3 2 20 3 2" xfId="19894" xr:uid="{00000000-0005-0000-0000-000062360000}"/>
    <cellStyle name="Izlaz 3 2 20 4" xfId="19895" xr:uid="{00000000-0005-0000-0000-000063360000}"/>
    <cellStyle name="Izlaz 3 2 20 5" xfId="19896" xr:uid="{00000000-0005-0000-0000-000064360000}"/>
    <cellStyle name="Izlaz 3 2 21" xfId="3588" xr:uid="{00000000-0005-0000-0000-000065360000}"/>
    <cellStyle name="Izlaz 3 2 21 2" xfId="8260" xr:uid="{00000000-0005-0000-0000-000066360000}"/>
    <cellStyle name="Izlaz 3 2 21 2 2" xfId="19897" xr:uid="{00000000-0005-0000-0000-000067360000}"/>
    <cellStyle name="Izlaz 3 2 21 2 2 2" xfId="19898" xr:uid="{00000000-0005-0000-0000-000068360000}"/>
    <cellStyle name="Izlaz 3 2 21 2 3" xfId="19899" xr:uid="{00000000-0005-0000-0000-000069360000}"/>
    <cellStyle name="Izlaz 3 2 21 2 4" xfId="19900" xr:uid="{00000000-0005-0000-0000-00006A360000}"/>
    <cellStyle name="Izlaz 3 2 21 3" xfId="19901" xr:uid="{00000000-0005-0000-0000-00006B360000}"/>
    <cellStyle name="Izlaz 3 2 21 3 2" xfId="19902" xr:uid="{00000000-0005-0000-0000-00006C360000}"/>
    <cellStyle name="Izlaz 3 2 21 4" xfId="19903" xr:uid="{00000000-0005-0000-0000-00006D360000}"/>
    <cellStyle name="Izlaz 3 2 21 5" xfId="19904" xr:uid="{00000000-0005-0000-0000-00006E360000}"/>
    <cellStyle name="Izlaz 3 2 22" xfId="3578" xr:uid="{00000000-0005-0000-0000-00006F360000}"/>
    <cellStyle name="Izlaz 3 2 22 2" xfId="8250" xr:uid="{00000000-0005-0000-0000-000070360000}"/>
    <cellStyle name="Izlaz 3 2 22 2 2" xfId="19905" xr:uid="{00000000-0005-0000-0000-000071360000}"/>
    <cellStyle name="Izlaz 3 2 22 2 2 2" xfId="19906" xr:uid="{00000000-0005-0000-0000-000072360000}"/>
    <cellStyle name="Izlaz 3 2 22 2 3" xfId="19907" xr:uid="{00000000-0005-0000-0000-000073360000}"/>
    <cellStyle name="Izlaz 3 2 22 2 4" xfId="19908" xr:uid="{00000000-0005-0000-0000-000074360000}"/>
    <cellStyle name="Izlaz 3 2 22 3" xfId="19909" xr:uid="{00000000-0005-0000-0000-000075360000}"/>
    <cellStyle name="Izlaz 3 2 22 3 2" xfId="19910" xr:uid="{00000000-0005-0000-0000-000076360000}"/>
    <cellStyle name="Izlaz 3 2 22 4" xfId="19911" xr:uid="{00000000-0005-0000-0000-000077360000}"/>
    <cellStyle name="Izlaz 3 2 22 5" xfId="19912" xr:uid="{00000000-0005-0000-0000-000078360000}"/>
    <cellStyle name="Izlaz 3 2 23" xfId="4424" xr:uid="{00000000-0005-0000-0000-000079360000}"/>
    <cellStyle name="Izlaz 3 2 23 2" xfId="9092" xr:uid="{00000000-0005-0000-0000-00007A360000}"/>
    <cellStyle name="Izlaz 3 2 23 2 2" xfId="19913" xr:uid="{00000000-0005-0000-0000-00007B360000}"/>
    <cellStyle name="Izlaz 3 2 23 2 2 2" xfId="19914" xr:uid="{00000000-0005-0000-0000-00007C360000}"/>
    <cellStyle name="Izlaz 3 2 23 2 3" xfId="19915" xr:uid="{00000000-0005-0000-0000-00007D360000}"/>
    <cellStyle name="Izlaz 3 2 23 2 4" xfId="19916" xr:uid="{00000000-0005-0000-0000-00007E360000}"/>
    <cellStyle name="Izlaz 3 2 23 3" xfId="19917" xr:uid="{00000000-0005-0000-0000-00007F360000}"/>
    <cellStyle name="Izlaz 3 2 23 3 2" xfId="19918" xr:uid="{00000000-0005-0000-0000-000080360000}"/>
    <cellStyle name="Izlaz 3 2 23 4" xfId="19919" xr:uid="{00000000-0005-0000-0000-000081360000}"/>
    <cellStyle name="Izlaz 3 2 23 5" xfId="19920" xr:uid="{00000000-0005-0000-0000-000082360000}"/>
    <cellStyle name="Izlaz 3 2 24" xfId="5054" xr:uid="{00000000-0005-0000-0000-000083360000}"/>
    <cellStyle name="Izlaz 3 2 24 2" xfId="19921" xr:uid="{00000000-0005-0000-0000-000084360000}"/>
    <cellStyle name="Izlaz 3 2 24 2 2" xfId="19922" xr:uid="{00000000-0005-0000-0000-000085360000}"/>
    <cellStyle name="Izlaz 3 2 24 3" xfId="19923" xr:uid="{00000000-0005-0000-0000-000086360000}"/>
    <cellStyle name="Izlaz 3 2 24 4" xfId="19924" xr:uid="{00000000-0005-0000-0000-000087360000}"/>
    <cellStyle name="Izlaz 3 2 25" xfId="19925" xr:uid="{00000000-0005-0000-0000-000088360000}"/>
    <cellStyle name="Izlaz 3 2 25 2" xfId="19926" xr:uid="{00000000-0005-0000-0000-000089360000}"/>
    <cellStyle name="Izlaz 3 2 26" xfId="19927" xr:uid="{00000000-0005-0000-0000-00008A360000}"/>
    <cellStyle name="Izlaz 3 2 27" xfId="19928" xr:uid="{00000000-0005-0000-0000-00008B360000}"/>
    <cellStyle name="Izlaz 3 2 3" xfId="352" xr:uid="{00000000-0005-0000-0000-00008C360000}"/>
    <cellStyle name="Izlaz 3 2 3 10" xfId="4144" xr:uid="{00000000-0005-0000-0000-00008D360000}"/>
    <cellStyle name="Izlaz 3 2 3 10 2" xfId="8816" xr:uid="{00000000-0005-0000-0000-00008E360000}"/>
    <cellStyle name="Izlaz 3 2 3 10 2 2" xfId="19929" xr:uid="{00000000-0005-0000-0000-00008F360000}"/>
    <cellStyle name="Izlaz 3 2 3 10 2 2 2" xfId="19930" xr:uid="{00000000-0005-0000-0000-000090360000}"/>
    <cellStyle name="Izlaz 3 2 3 10 2 3" xfId="19931" xr:uid="{00000000-0005-0000-0000-000091360000}"/>
    <cellStyle name="Izlaz 3 2 3 10 2 4" xfId="19932" xr:uid="{00000000-0005-0000-0000-000092360000}"/>
    <cellStyle name="Izlaz 3 2 3 10 3" xfId="19933" xr:uid="{00000000-0005-0000-0000-000093360000}"/>
    <cellStyle name="Izlaz 3 2 3 10 3 2" xfId="19934" xr:uid="{00000000-0005-0000-0000-000094360000}"/>
    <cellStyle name="Izlaz 3 2 3 10 4" xfId="19935" xr:uid="{00000000-0005-0000-0000-000095360000}"/>
    <cellStyle name="Izlaz 3 2 3 10 5" xfId="19936" xr:uid="{00000000-0005-0000-0000-000096360000}"/>
    <cellStyle name="Izlaz 3 2 3 11" xfId="4572" xr:uid="{00000000-0005-0000-0000-000097360000}"/>
    <cellStyle name="Izlaz 3 2 3 11 2" xfId="9170" xr:uid="{00000000-0005-0000-0000-000098360000}"/>
    <cellStyle name="Izlaz 3 2 3 11 2 2" xfId="19937" xr:uid="{00000000-0005-0000-0000-000099360000}"/>
    <cellStyle name="Izlaz 3 2 3 11 2 2 2" xfId="19938" xr:uid="{00000000-0005-0000-0000-00009A360000}"/>
    <cellStyle name="Izlaz 3 2 3 11 2 3" xfId="19939" xr:uid="{00000000-0005-0000-0000-00009B360000}"/>
    <cellStyle name="Izlaz 3 2 3 11 2 4" xfId="19940" xr:uid="{00000000-0005-0000-0000-00009C360000}"/>
    <cellStyle name="Izlaz 3 2 3 11 3" xfId="19941" xr:uid="{00000000-0005-0000-0000-00009D360000}"/>
    <cellStyle name="Izlaz 3 2 3 11 3 2" xfId="19942" xr:uid="{00000000-0005-0000-0000-00009E360000}"/>
    <cellStyle name="Izlaz 3 2 3 11 4" xfId="19943" xr:uid="{00000000-0005-0000-0000-00009F360000}"/>
    <cellStyle name="Izlaz 3 2 3 11 5" xfId="19944" xr:uid="{00000000-0005-0000-0000-0000A0360000}"/>
    <cellStyle name="Izlaz 3 2 3 12" xfId="5131" xr:uid="{00000000-0005-0000-0000-0000A1360000}"/>
    <cellStyle name="Izlaz 3 2 3 12 2" xfId="19945" xr:uid="{00000000-0005-0000-0000-0000A2360000}"/>
    <cellStyle name="Izlaz 3 2 3 12 2 2" xfId="19946" xr:uid="{00000000-0005-0000-0000-0000A3360000}"/>
    <cellStyle name="Izlaz 3 2 3 12 3" xfId="19947" xr:uid="{00000000-0005-0000-0000-0000A4360000}"/>
    <cellStyle name="Izlaz 3 2 3 12 4" xfId="19948" xr:uid="{00000000-0005-0000-0000-0000A5360000}"/>
    <cellStyle name="Izlaz 3 2 3 13" xfId="19949" xr:uid="{00000000-0005-0000-0000-0000A6360000}"/>
    <cellStyle name="Izlaz 3 2 3 13 2" xfId="19950" xr:uid="{00000000-0005-0000-0000-0000A7360000}"/>
    <cellStyle name="Izlaz 3 2 3 14" xfId="19951" xr:uid="{00000000-0005-0000-0000-0000A8360000}"/>
    <cellStyle name="Izlaz 3 2 3 15" xfId="19952" xr:uid="{00000000-0005-0000-0000-0000A9360000}"/>
    <cellStyle name="Izlaz 3 2 3 2" xfId="895" xr:uid="{00000000-0005-0000-0000-0000AA360000}"/>
    <cellStyle name="Izlaz 3 2 3 2 2" xfId="5588" xr:uid="{00000000-0005-0000-0000-0000AB360000}"/>
    <cellStyle name="Izlaz 3 2 3 2 2 2" xfId="19953" xr:uid="{00000000-0005-0000-0000-0000AC360000}"/>
    <cellStyle name="Izlaz 3 2 3 2 2 2 2" xfId="19954" xr:uid="{00000000-0005-0000-0000-0000AD360000}"/>
    <cellStyle name="Izlaz 3 2 3 2 2 3" xfId="19955" xr:uid="{00000000-0005-0000-0000-0000AE360000}"/>
    <cellStyle name="Izlaz 3 2 3 2 2 4" xfId="19956" xr:uid="{00000000-0005-0000-0000-0000AF360000}"/>
    <cellStyle name="Izlaz 3 2 3 2 3" xfId="19957" xr:uid="{00000000-0005-0000-0000-0000B0360000}"/>
    <cellStyle name="Izlaz 3 2 3 2 3 2" xfId="19958" xr:uid="{00000000-0005-0000-0000-0000B1360000}"/>
    <cellStyle name="Izlaz 3 2 3 2 4" xfId="19959" xr:uid="{00000000-0005-0000-0000-0000B2360000}"/>
    <cellStyle name="Izlaz 3 2 3 2 5" xfId="19960" xr:uid="{00000000-0005-0000-0000-0000B3360000}"/>
    <cellStyle name="Izlaz 3 2 3 3" xfId="1496" xr:uid="{00000000-0005-0000-0000-0000B4360000}"/>
    <cellStyle name="Izlaz 3 2 3 3 2" xfId="6179" xr:uid="{00000000-0005-0000-0000-0000B5360000}"/>
    <cellStyle name="Izlaz 3 2 3 3 2 2" xfId="19961" xr:uid="{00000000-0005-0000-0000-0000B6360000}"/>
    <cellStyle name="Izlaz 3 2 3 3 2 2 2" xfId="19962" xr:uid="{00000000-0005-0000-0000-0000B7360000}"/>
    <cellStyle name="Izlaz 3 2 3 3 2 3" xfId="19963" xr:uid="{00000000-0005-0000-0000-0000B8360000}"/>
    <cellStyle name="Izlaz 3 2 3 3 2 4" xfId="19964" xr:uid="{00000000-0005-0000-0000-0000B9360000}"/>
    <cellStyle name="Izlaz 3 2 3 3 3" xfId="19965" xr:uid="{00000000-0005-0000-0000-0000BA360000}"/>
    <cellStyle name="Izlaz 3 2 3 3 3 2" xfId="19966" xr:uid="{00000000-0005-0000-0000-0000BB360000}"/>
    <cellStyle name="Izlaz 3 2 3 3 4" xfId="19967" xr:uid="{00000000-0005-0000-0000-0000BC360000}"/>
    <cellStyle name="Izlaz 3 2 3 3 5" xfId="19968" xr:uid="{00000000-0005-0000-0000-0000BD360000}"/>
    <cellStyle name="Izlaz 3 2 3 4" xfId="1912" xr:uid="{00000000-0005-0000-0000-0000BE360000}"/>
    <cellStyle name="Izlaz 3 2 3 4 2" xfId="6594" xr:uid="{00000000-0005-0000-0000-0000BF360000}"/>
    <cellStyle name="Izlaz 3 2 3 4 2 2" xfId="19969" xr:uid="{00000000-0005-0000-0000-0000C0360000}"/>
    <cellStyle name="Izlaz 3 2 3 4 2 2 2" xfId="19970" xr:uid="{00000000-0005-0000-0000-0000C1360000}"/>
    <cellStyle name="Izlaz 3 2 3 4 2 3" xfId="19971" xr:uid="{00000000-0005-0000-0000-0000C2360000}"/>
    <cellStyle name="Izlaz 3 2 3 4 2 4" xfId="19972" xr:uid="{00000000-0005-0000-0000-0000C3360000}"/>
    <cellStyle name="Izlaz 3 2 3 4 3" xfId="19973" xr:uid="{00000000-0005-0000-0000-0000C4360000}"/>
    <cellStyle name="Izlaz 3 2 3 4 3 2" xfId="19974" xr:uid="{00000000-0005-0000-0000-0000C5360000}"/>
    <cellStyle name="Izlaz 3 2 3 4 4" xfId="19975" xr:uid="{00000000-0005-0000-0000-0000C6360000}"/>
    <cellStyle name="Izlaz 3 2 3 4 5" xfId="19976" xr:uid="{00000000-0005-0000-0000-0000C7360000}"/>
    <cellStyle name="Izlaz 3 2 3 5" xfId="2314" xr:uid="{00000000-0005-0000-0000-0000C8360000}"/>
    <cellStyle name="Izlaz 3 2 3 5 2" xfId="6993" xr:uid="{00000000-0005-0000-0000-0000C9360000}"/>
    <cellStyle name="Izlaz 3 2 3 5 2 2" xfId="19977" xr:uid="{00000000-0005-0000-0000-0000CA360000}"/>
    <cellStyle name="Izlaz 3 2 3 5 2 2 2" xfId="19978" xr:uid="{00000000-0005-0000-0000-0000CB360000}"/>
    <cellStyle name="Izlaz 3 2 3 5 2 3" xfId="19979" xr:uid="{00000000-0005-0000-0000-0000CC360000}"/>
    <cellStyle name="Izlaz 3 2 3 5 2 4" xfId="19980" xr:uid="{00000000-0005-0000-0000-0000CD360000}"/>
    <cellStyle name="Izlaz 3 2 3 5 3" xfId="19981" xr:uid="{00000000-0005-0000-0000-0000CE360000}"/>
    <cellStyle name="Izlaz 3 2 3 5 3 2" xfId="19982" xr:uid="{00000000-0005-0000-0000-0000CF360000}"/>
    <cellStyle name="Izlaz 3 2 3 5 4" xfId="19983" xr:uid="{00000000-0005-0000-0000-0000D0360000}"/>
    <cellStyle name="Izlaz 3 2 3 5 5" xfId="19984" xr:uid="{00000000-0005-0000-0000-0000D1360000}"/>
    <cellStyle name="Izlaz 3 2 3 6" xfId="2724" xr:uid="{00000000-0005-0000-0000-0000D2360000}"/>
    <cellStyle name="Izlaz 3 2 3 6 2" xfId="7402" xr:uid="{00000000-0005-0000-0000-0000D3360000}"/>
    <cellStyle name="Izlaz 3 2 3 6 2 2" xfId="19985" xr:uid="{00000000-0005-0000-0000-0000D4360000}"/>
    <cellStyle name="Izlaz 3 2 3 6 2 2 2" xfId="19986" xr:uid="{00000000-0005-0000-0000-0000D5360000}"/>
    <cellStyle name="Izlaz 3 2 3 6 2 3" xfId="19987" xr:uid="{00000000-0005-0000-0000-0000D6360000}"/>
    <cellStyle name="Izlaz 3 2 3 6 2 4" xfId="19988" xr:uid="{00000000-0005-0000-0000-0000D7360000}"/>
    <cellStyle name="Izlaz 3 2 3 6 3" xfId="19989" xr:uid="{00000000-0005-0000-0000-0000D8360000}"/>
    <cellStyle name="Izlaz 3 2 3 6 3 2" xfId="19990" xr:uid="{00000000-0005-0000-0000-0000D9360000}"/>
    <cellStyle name="Izlaz 3 2 3 6 4" xfId="19991" xr:uid="{00000000-0005-0000-0000-0000DA360000}"/>
    <cellStyle name="Izlaz 3 2 3 6 5" xfId="19992" xr:uid="{00000000-0005-0000-0000-0000DB360000}"/>
    <cellStyle name="Izlaz 3 2 3 7" xfId="2895" xr:uid="{00000000-0005-0000-0000-0000DC360000}"/>
    <cellStyle name="Izlaz 3 2 3 7 2" xfId="7572" xr:uid="{00000000-0005-0000-0000-0000DD360000}"/>
    <cellStyle name="Izlaz 3 2 3 7 2 2" xfId="19993" xr:uid="{00000000-0005-0000-0000-0000DE360000}"/>
    <cellStyle name="Izlaz 3 2 3 7 2 2 2" xfId="19994" xr:uid="{00000000-0005-0000-0000-0000DF360000}"/>
    <cellStyle name="Izlaz 3 2 3 7 2 3" xfId="19995" xr:uid="{00000000-0005-0000-0000-0000E0360000}"/>
    <cellStyle name="Izlaz 3 2 3 7 2 4" xfId="19996" xr:uid="{00000000-0005-0000-0000-0000E1360000}"/>
    <cellStyle name="Izlaz 3 2 3 7 3" xfId="19997" xr:uid="{00000000-0005-0000-0000-0000E2360000}"/>
    <cellStyle name="Izlaz 3 2 3 7 3 2" xfId="19998" xr:uid="{00000000-0005-0000-0000-0000E3360000}"/>
    <cellStyle name="Izlaz 3 2 3 7 4" xfId="19999" xr:uid="{00000000-0005-0000-0000-0000E4360000}"/>
    <cellStyle name="Izlaz 3 2 3 7 5" xfId="20000" xr:uid="{00000000-0005-0000-0000-0000E5360000}"/>
    <cellStyle name="Izlaz 3 2 3 8" xfId="3288" xr:uid="{00000000-0005-0000-0000-0000E6360000}"/>
    <cellStyle name="Izlaz 3 2 3 8 2" xfId="7964" xr:uid="{00000000-0005-0000-0000-0000E7360000}"/>
    <cellStyle name="Izlaz 3 2 3 8 2 2" xfId="20001" xr:uid="{00000000-0005-0000-0000-0000E8360000}"/>
    <cellStyle name="Izlaz 3 2 3 8 2 2 2" xfId="20002" xr:uid="{00000000-0005-0000-0000-0000E9360000}"/>
    <cellStyle name="Izlaz 3 2 3 8 2 3" xfId="20003" xr:uid="{00000000-0005-0000-0000-0000EA360000}"/>
    <cellStyle name="Izlaz 3 2 3 8 2 4" xfId="20004" xr:uid="{00000000-0005-0000-0000-0000EB360000}"/>
    <cellStyle name="Izlaz 3 2 3 8 3" xfId="20005" xr:uid="{00000000-0005-0000-0000-0000EC360000}"/>
    <cellStyle name="Izlaz 3 2 3 8 3 2" xfId="20006" xr:uid="{00000000-0005-0000-0000-0000ED360000}"/>
    <cellStyle name="Izlaz 3 2 3 8 4" xfId="20007" xr:uid="{00000000-0005-0000-0000-0000EE360000}"/>
    <cellStyle name="Izlaz 3 2 3 8 5" xfId="20008" xr:uid="{00000000-0005-0000-0000-0000EF360000}"/>
    <cellStyle name="Izlaz 3 2 3 9" xfId="3736" xr:uid="{00000000-0005-0000-0000-0000F0360000}"/>
    <cellStyle name="Izlaz 3 2 3 9 2" xfId="8408" xr:uid="{00000000-0005-0000-0000-0000F1360000}"/>
    <cellStyle name="Izlaz 3 2 3 9 2 2" xfId="20009" xr:uid="{00000000-0005-0000-0000-0000F2360000}"/>
    <cellStyle name="Izlaz 3 2 3 9 2 2 2" xfId="20010" xr:uid="{00000000-0005-0000-0000-0000F3360000}"/>
    <cellStyle name="Izlaz 3 2 3 9 2 3" xfId="20011" xr:uid="{00000000-0005-0000-0000-0000F4360000}"/>
    <cellStyle name="Izlaz 3 2 3 9 2 4" xfId="20012" xr:uid="{00000000-0005-0000-0000-0000F5360000}"/>
    <cellStyle name="Izlaz 3 2 3 9 3" xfId="20013" xr:uid="{00000000-0005-0000-0000-0000F6360000}"/>
    <cellStyle name="Izlaz 3 2 3 9 3 2" xfId="20014" xr:uid="{00000000-0005-0000-0000-0000F7360000}"/>
    <cellStyle name="Izlaz 3 2 3 9 4" xfId="20015" xr:uid="{00000000-0005-0000-0000-0000F8360000}"/>
    <cellStyle name="Izlaz 3 2 3 9 5" xfId="20016" xr:uid="{00000000-0005-0000-0000-0000F9360000}"/>
    <cellStyle name="Izlaz 3 2 4" xfId="333" xr:uid="{00000000-0005-0000-0000-0000FA360000}"/>
    <cellStyle name="Izlaz 3 2 4 10" xfId="4145" xr:uid="{00000000-0005-0000-0000-0000FB360000}"/>
    <cellStyle name="Izlaz 3 2 4 10 2" xfId="8817" xr:uid="{00000000-0005-0000-0000-0000FC360000}"/>
    <cellStyle name="Izlaz 3 2 4 10 2 2" xfId="20017" xr:uid="{00000000-0005-0000-0000-0000FD360000}"/>
    <cellStyle name="Izlaz 3 2 4 10 2 2 2" xfId="20018" xr:uid="{00000000-0005-0000-0000-0000FE360000}"/>
    <cellStyle name="Izlaz 3 2 4 10 2 3" xfId="20019" xr:uid="{00000000-0005-0000-0000-0000FF360000}"/>
    <cellStyle name="Izlaz 3 2 4 10 2 4" xfId="20020" xr:uid="{00000000-0005-0000-0000-000000370000}"/>
    <cellStyle name="Izlaz 3 2 4 10 3" xfId="20021" xr:uid="{00000000-0005-0000-0000-000001370000}"/>
    <cellStyle name="Izlaz 3 2 4 10 3 2" xfId="20022" xr:uid="{00000000-0005-0000-0000-000002370000}"/>
    <cellStyle name="Izlaz 3 2 4 10 4" xfId="20023" xr:uid="{00000000-0005-0000-0000-000003370000}"/>
    <cellStyle name="Izlaz 3 2 4 10 5" xfId="20024" xr:uid="{00000000-0005-0000-0000-000004370000}"/>
    <cellStyle name="Izlaz 3 2 4 11" xfId="4573" xr:uid="{00000000-0005-0000-0000-000005370000}"/>
    <cellStyle name="Izlaz 3 2 4 11 2" xfId="9171" xr:uid="{00000000-0005-0000-0000-000006370000}"/>
    <cellStyle name="Izlaz 3 2 4 11 2 2" xfId="20025" xr:uid="{00000000-0005-0000-0000-000007370000}"/>
    <cellStyle name="Izlaz 3 2 4 11 2 2 2" xfId="20026" xr:uid="{00000000-0005-0000-0000-000008370000}"/>
    <cellStyle name="Izlaz 3 2 4 11 2 3" xfId="20027" xr:uid="{00000000-0005-0000-0000-000009370000}"/>
    <cellStyle name="Izlaz 3 2 4 11 2 4" xfId="20028" xr:uid="{00000000-0005-0000-0000-00000A370000}"/>
    <cellStyle name="Izlaz 3 2 4 11 3" xfId="20029" xr:uid="{00000000-0005-0000-0000-00000B370000}"/>
    <cellStyle name="Izlaz 3 2 4 11 3 2" xfId="20030" xr:uid="{00000000-0005-0000-0000-00000C370000}"/>
    <cellStyle name="Izlaz 3 2 4 11 4" xfId="20031" xr:uid="{00000000-0005-0000-0000-00000D370000}"/>
    <cellStyle name="Izlaz 3 2 4 11 5" xfId="20032" xr:uid="{00000000-0005-0000-0000-00000E370000}"/>
    <cellStyle name="Izlaz 3 2 4 12" xfId="5117" xr:uid="{00000000-0005-0000-0000-00000F370000}"/>
    <cellStyle name="Izlaz 3 2 4 12 2" xfId="20033" xr:uid="{00000000-0005-0000-0000-000010370000}"/>
    <cellStyle name="Izlaz 3 2 4 12 2 2" xfId="20034" xr:uid="{00000000-0005-0000-0000-000011370000}"/>
    <cellStyle name="Izlaz 3 2 4 12 3" xfId="20035" xr:uid="{00000000-0005-0000-0000-000012370000}"/>
    <cellStyle name="Izlaz 3 2 4 12 4" xfId="20036" xr:uid="{00000000-0005-0000-0000-000013370000}"/>
    <cellStyle name="Izlaz 3 2 4 13" xfId="20037" xr:uid="{00000000-0005-0000-0000-000014370000}"/>
    <cellStyle name="Izlaz 3 2 4 13 2" xfId="20038" xr:uid="{00000000-0005-0000-0000-000015370000}"/>
    <cellStyle name="Izlaz 3 2 4 14" xfId="20039" xr:uid="{00000000-0005-0000-0000-000016370000}"/>
    <cellStyle name="Izlaz 3 2 4 15" xfId="20040" xr:uid="{00000000-0005-0000-0000-000017370000}"/>
    <cellStyle name="Izlaz 3 2 4 2" xfId="896" xr:uid="{00000000-0005-0000-0000-000018370000}"/>
    <cellStyle name="Izlaz 3 2 4 2 2" xfId="5589" xr:uid="{00000000-0005-0000-0000-000019370000}"/>
    <cellStyle name="Izlaz 3 2 4 2 2 2" xfId="20041" xr:uid="{00000000-0005-0000-0000-00001A370000}"/>
    <cellStyle name="Izlaz 3 2 4 2 2 2 2" xfId="20042" xr:uid="{00000000-0005-0000-0000-00001B370000}"/>
    <cellStyle name="Izlaz 3 2 4 2 2 3" xfId="20043" xr:uid="{00000000-0005-0000-0000-00001C370000}"/>
    <cellStyle name="Izlaz 3 2 4 2 2 4" xfId="20044" xr:uid="{00000000-0005-0000-0000-00001D370000}"/>
    <cellStyle name="Izlaz 3 2 4 2 3" xfId="20045" xr:uid="{00000000-0005-0000-0000-00001E370000}"/>
    <cellStyle name="Izlaz 3 2 4 2 3 2" xfId="20046" xr:uid="{00000000-0005-0000-0000-00001F370000}"/>
    <cellStyle name="Izlaz 3 2 4 2 4" xfId="20047" xr:uid="{00000000-0005-0000-0000-000020370000}"/>
    <cellStyle name="Izlaz 3 2 4 2 5" xfId="20048" xr:uid="{00000000-0005-0000-0000-000021370000}"/>
    <cellStyle name="Izlaz 3 2 4 3" xfId="1497" xr:uid="{00000000-0005-0000-0000-000022370000}"/>
    <cellStyle name="Izlaz 3 2 4 3 2" xfId="6180" xr:uid="{00000000-0005-0000-0000-000023370000}"/>
    <cellStyle name="Izlaz 3 2 4 3 2 2" xfId="20049" xr:uid="{00000000-0005-0000-0000-000024370000}"/>
    <cellStyle name="Izlaz 3 2 4 3 2 2 2" xfId="20050" xr:uid="{00000000-0005-0000-0000-000025370000}"/>
    <cellStyle name="Izlaz 3 2 4 3 2 3" xfId="20051" xr:uid="{00000000-0005-0000-0000-000026370000}"/>
    <cellStyle name="Izlaz 3 2 4 3 2 4" xfId="20052" xr:uid="{00000000-0005-0000-0000-000027370000}"/>
    <cellStyle name="Izlaz 3 2 4 3 3" xfId="20053" xr:uid="{00000000-0005-0000-0000-000028370000}"/>
    <cellStyle name="Izlaz 3 2 4 3 3 2" xfId="20054" xr:uid="{00000000-0005-0000-0000-000029370000}"/>
    <cellStyle name="Izlaz 3 2 4 3 4" xfId="20055" xr:uid="{00000000-0005-0000-0000-00002A370000}"/>
    <cellStyle name="Izlaz 3 2 4 3 5" xfId="20056" xr:uid="{00000000-0005-0000-0000-00002B370000}"/>
    <cellStyle name="Izlaz 3 2 4 4" xfId="1913" xr:uid="{00000000-0005-0000-0000-00002C370000}"/>
    <cellStyle name="Izlaz 3 2 4 4 2" xfId="6595" xr:uid="{00000000-0005-0000-0000-00002D370000}"/>
    <cellStyle name="Izlaz 3 2 4 4 2 2" xfId="20057" xr:uid="{00000000-0005-0000-0000-00002E370000}"/>
    <cellStyle name="Izlaz 3 2 4 4 2 2 2" xfId="20058" xr:uid="{00000000-0005-0000-0000-00002F370000}"/>
    <cellStyle name="Izlaz 3 2 4 4 2 3" xfId="20059" xr:uid="{00000000-0005-0000-0000-000030370000}"/>
    <cellStyle name="Izlaz 3 2 4 4 2 4" xfId="20060" xr:uid="{00000000-0005-0000-0000-000031370000}"/>
    <cellStyle name="Izlaz 3 2 4 4 3" xfId="20061" xr:uid="{00000000-0005-0000-0000-000032370000}"/>
    <cellStyle name="Izlaz 3 2 4 4 3 2" xfId="20062" xr:uid="{00000000-0005-0000-0000-000033370000}"/>
    <cellStyle name="Izlaz 3 2 4 4 4" xfId="20063" xr:uid="{00000000-0005-0000-0000-000034370000}"/>
    <cellStyle name="Izlaz 3 2 4 4 5" xfId="20064" xr:uid="{00000000-0005-0000-0000-000035370000}"/>
    <cellStyle name="Izlaz 3 2 4 5" xfId="2315" xr:uid="{00000000-0005-0000-0000-000036370000}"/>
    <cellStyle name="Izlaz 3 2 4 5 2" xfId="6994" xr:uid="{00000000-0005-0000-0000-000037370000}"/>
    <cellStyle name="Izlaz 3 2 4 5 2 2" xfId="20065" xr:uid="{00000000-0005-0000-0000-000038370000}"/>
    <cellStyle name="Izlaz 3 2 4 5 2 2 2" xfId="20066" xr:uid="{00000000-0005-0000-0000-000039370000}"/>
    <cellStyle name="Izlaz 3 2 4 5 2 3" xfId="20067" xr:uid="{00000000-0005-0000-0000-00003A370000}"/>
    <cellStyle name="Izlaz 3 2 4 5 2 4" xfId="20068" xr:uid="{00000000-0005-0000-0000-00003B370000}"/>
    <cellStyle name="Izlaz 3 2 4 5 3" xfId="20069" xr:uid="{00000000-0005-0000-0000-00003C370000}"/>
    <cellStyle name="Izlaz 3 2 4 5 3 2" xfId="20070" xr:uid="{00000000-0005-0000-0000-00003D370000}"/>
    <cellStyle name="Izlaz 3 2 4 5 4" xfId="20071" xr:uid="{00000000-0005-0000-0000-00003E370000}"/>
    <cellStyle name="Izlaz 3 2 4 5 5" xfId="20072" xr:uid="{00000000-0005-0000-0000-00003F370000}"/>
    <cellStyle name="Izlaz 3 2 4 6" xfId="2725" xr:uid="{00000000-0005-0000-0000-000040370000}"/>
    <cellStyle name="Izlaz 3 2 4 6 2" xfId="7403" xr:uid="{00000000-0005-0000-0000-000041370000}"/>
    <cellStyle name="Izlaz 3 2 4 6 2 2" xfId="20073" xr:uid="{00000000-0005-0000-0000-000042370000}"/>
    <cellStyle name="Izlaz 3 2 4 6 2 2 2" xfId="20074" xr:uid="{00000000-0005-0000-0000-000043370000}"/>
    <cellStyle name="Izlaz 3 2 4 6 2 3" xfId="20075" xr:uid="{00000000-0005-0000-0000-000044370000}"/>
    <cellStyle name="Izlaz 3 2 4 6 2 4" xfId="20076" xr:uid="{00000000-0005-0000-0000-000045370000}"/>
    <cellStyle name="Izlaz 3 2 4 6 3" xfId="20077" xr:uid="{00000000-0005-0000-0000-000046370000}"/>
    <cellStyle name="Izlaz 3 2 4 6 3 2" xfId="20078" xr:uid="{00000000-0005-0000-0000-000047370000}"/>
    <cellStyle name="Izlaz 3 2 4 6 4" xfId="20079" xr:uid="{00000000-0005-0000-0000-000048370000}"/>
    <cellStyle name="Izlaz 3 2 4 6 5" xfId="20080" xr:uid="{00000000-0005-0000-0000-000049370000}"/>
    <cellStyle name="Izlaz 3 2 4 7" xfId="2896" xr:uid="{00000000-0005-0000-0000-00004A370000}"/>
    <cellStyle name="Izlaz 3 2 4 7 2" xfId="7573" xr:uid="{00000000-0005-0000-0000-00004B370000}"/>
    <cellStyle name="Izlaz 3 2 4 7 2 2" xfId="20081" xr:uid="{00000000-0005-0000-0000-00004C370000}"/>
    <cellStyle name="Izlaz 3 2 4 7 2 2 2" xfId="20082" xr:uid="{00000000-0005-0000-0000-00004D370000}"/>
    <cellStyle name="Izlaz 3 2 4 7 2 3" xfId="20083" xr:uid="{00000000-0005-0000-0000-00004E370000}"/>
    <cellStyle name="Izlaz 3 2 4 7 2 4" xfId="20084" xr:uid="{00000000-0005-0000-0000-00004F370000}"/>
    <cellStyle name="Izlaz 3 2 4 7 3" xfId="20085" xr:uid="{00000000-0005-0000-0000-000050370000}"/>
    <cellStyle name="Izlaz 3 2 4 7 3 2" xfId="20086" xr:uid="{00000000-0005-0000-0000-000051370000}"/>
    <cellStyle name="Izlaz 3 2 4 7 4" xfId="20087" xr:uid="{00000000-0005-0000-0000-000052370000}"/>
    <cellStyle name="Izlaz 3 2 4 7 5" xfId="20088" xr:uid="{00000000-0005-0000-0000-000053370000}"/>
    <cellStyle name="Izlaz 3 2 4 8" xfId="3289" xr:uid="{00000000-0005-0000-0000-000054370000}"/>
    <cellStyle name="Izlaz 3 2 4 8 2" xfId="7965" xr:uid="{00000000-0005-0000-0000-000055370000}"/>
    <cellStyle name="Izlaz 3 2 4 8 2 2" xfId="20089" xr:uid="{00000000-0005-0000-0000-000056370000}"/>
    <cellStyle name="Izlaz 3 2 4 8 2 2 2" xfId="20090" xr:uid="{00000000-0005-0000-0000-000057370000}"/>
    <cellStyle name="Izlaz 3 2 4 8 2 3" xfId="20091" xr:uid="{00000000-0005-0000-0000-000058370000}"/>
    <cellStyle name="Izlaz 3 2 4 8 2 4" xfId="20092" xr:uid="{00000000-0005-0000-0000-000059370000}"/>
    <cellStyle name="Izlaz 3 2 4 8 3" xfId="20093" xr:uid="{00000000-0005-0000-0000-00005A370000}"/>
    <cellStyle name="Izlaz 3 2 4 8 3 2" xfId="20094" xr:uid="{00000000-0005-0000-0000-00005B370000}"/>
    <cellStyle name="Izlaz 3 2 4 8 4" xfId="20095" xr:uid="{00000000-0005-0000-0000-00005C370000}"/>
    <cellStyle name="Izlaz 3 2 4 8 5" xfId="20096" xr:uid="{00000000-0005-0000-0000-00005D370000}"/>
    <cellStyle name="Izlaz 3 2 4 9" xfId="3737" xr:uid="{00000000-0005-0000-0000-00005E370000}"/>
    <cellStyle name="Izlaz 3 2 4 9 2" xfId="8409" xr:uid="{00000000-0005-0000-0000-00005F370000}"/>
    <cellStyle name="Izlaz 3 2 4 9 2 2" xfId="20097" xr:uid="{00000000-0005-0000-0000-000060370000}"/>
    <cellStyle name="Izlaz 3 2 4 9 2 2 2" xfId="20098" xr:uid="{00000000-0005-0000-0000-000061370000}"/>
    <cellStyle name="Izlaz 3 2 4 9 2 3" xfId="20099" xr:uid="{00000000-0005-0000-0000-000062370000}"/>
    <cellStyle name="Izlaz 3 2 4 9 2 4" xfId="20100" xr:uid="{00000000-0005-0000-0000-000063370000}"/>
    <cellStyle name="Izlaz 3 2 4 9 3" xfId="20101" xr:uid="{00000000-0005-0000-0000-000064370000}"/>
    <cellStyle name="Izlaz 3 2 4 9 3 2" xfId="20102" xr:uid="{00000000-0005-0000-0000-000065370000}"/>
    <cellStyle name="Izlaz 3 2 4 9 4" xfId="20103" xr:uid="{00000000-0005-0000-0000-000066370000}"/>
    <cellStyle name="Izlaz 3 2 4 9 5" xfId="20104" xr:uid="{00000000-0005-0000-0000-000067370000}"/>
    <cellStyle name="Izlaz 3 2 5" xfId="424" xr:uid="{00000000-0005-0000-0000-000068370000}"/>
    <cellStyle name="Izlaz 3 2 5 10" xfId="4146" xr:uid="{00000000-0005-0000-0000-000069370000}"/>
    <cellStyle name="Izlaz 3 2 5 10 2" xfId="8818" xr:uid="{00000000-0005-0000-0000-00006A370000}"/>
    <cellStyle name="Izlaz 3 2 5 10 2 2" xfId="20105" xr:uid="{00000000-0005-0000-0000-00006B370000}"/>
    <cellStyle name="Izlaz 3 2 5 10 2 2 2" xfId="20106" xr:uid="{00000000-0005-0000-0000-00006C370000}"/>
    <cellStyle name="Izlaz 3 2 5 10 2 3" xfId="20107" xr:uid="{00000000-0005-0000-0000-00006D370000}"/>
    <cellStyle name="Izlaz 3 2 5 10 2 4" xfId="20108" xr:uid="{00000000-0005-0000-0000-00006E370000}"/>
    <cellStyle name="Izlaz 3 2 5 10 3" xfId="20109" xr:uid="{00000000-0005-0000-0000-00006F370000}"/>
    <cellStyle name="Izlaz 3 2 5 10 3 2" xfId="20110" xr:uid="{00000000-0005-0000-0000-000070370000}"/>
    <cellStyle name="Izlaz 3 2 5 10 4" xfId="20111" xr:uid="{00000000-0005-0000-0000-000071370000}"/>
    <cellStyle name="Izlaz 3 2 5 10 5" xfId="20112" xr:uid="{00000000-0005-0000-0000-000072370000}"/>
    <cellStyle name="Izlaz 3 2 5 11" xfId="4574" xr:uid="{00000000-0005-0000-0000-000073370000}"/>
    <cellStyle name="Izlaz 3 2 5 11 2" xfId="9172" xr:uid="{00000000-0005-0000-0000-000074370000}"/>
    <cellStyle name="Izlaz 3 2 5 11 2 2" xfId="20113" xr:uid="{00000000-0005-0000-0000-000075370000}"/>
    <cellStyle name="Izlaz 3 2 5 11 2 2 2" xfId="20114" xr:uid="{00000000-0005-0000-0000-000076370000}"/>
    <cellStyle name="Izlaz 3 2 5 11 2 3" xfId="20115" xr:uid="{00000000-0005-0000-0000-000077370000}"/>
    <cellStyle name="Izlaz 3 2 5 11 2 4" xfId="20116" xr:uid="{00000000-0005-0000-0000-000078370000}"/>
    <cellStyle name="Izlaz 3 2 5 11 3" xfId="20117" xr:uid="{00000000-0005-0000-0000-000079370000}"/>
    <cellStyle name="Izlaz 3 2 5 11 3 2" xfId="20118" xr:uid="{00000000-0005-0000-0000-00007A370000}"/>
    <cellStyle name="Izlaz 3 2 5 11 4" xfId="20119" xr:uid="{00000000-0005-0000-0000-00007B370000}"/>
    <cellStyle name="Izlaz 3 2 5 11 5" xfId="20120" xr:uid="{00000000-0005-0000-0000-00007C370000}"/>
    <cellStyle name="Izlaz 3 2 5 12" xfId="5190" xr:uid="{00000000-0005-0000-0000-00007D370000}"/>
    <cellStyle name="Izlaz 3 2 5 12 2" xfId="20121" xr:uid="{00000000-0005-0000-0000-00007E370000}"/>
    <cellStyle name="Izlaz 3 2 5 12 2 2" xfId="20122" xr:uid="{00000000-0005-0000-0000-00007F370000}"/>
    <cellStyle name="Izlaz 3 2 5 12 3" xfId="20123" xr:uid="{00000000-0005-0000-0000-000080370000}"/>
    <cellStyle name="Izlaz 3 2 5 12 4" xfId="20124" xr:uid="{00000000-0005-0000-0000-000081370000}"/>
    <cellStyle name="Izlaz 3 2 5 13" xfId="20125" xr:uid="{00000000-0005-0000-0000-000082370000}"/>
    <cellStyle name="Izlaz 3 2 5 13 2" xfId="20126" xr:uid="{00000000-0005-0000-0000-000083370000}"/>
    <cellStyle name="Izlaz 3 2 5 14" xfId="20127" xr:uid="{00000000-0005-0000-0000-000084370000}"/>
    <cellStyle name="Izlaz 3 2 5 15" xfId="20128" xr:uid="{00000000-0005-0000-0000-000085370000}"/>
    <cellStyle name="Izlaz 3 2 5 2" xfId="897" xr:uid="{00000000-0005-0000-0000-000086370000}"/>
    <cellStyle name="Izlaz 3 2 5 2 2" xfId="5590" xr:uid="{00000000-0005-0000-0000-000087370000}"/>
    <cellStyle name="Izlaz 3 2 5 2 2 2" xfId="20129" xr:uid="{00000000-0005-0000-0000-000088370000}"/>
    <cellStyle name="Izlaz 3 2 5 2 2 2 2" xfId="20130" xr:uid="{00000000-0005-0000-0000-000089370000}"/>
    <cellStyle name="Izlaz 3 2 5 2 2 3" xfId="20131" xr:uid="{00000000-0005-0000-0000-00008A370000}"/>
    <cellStyle name="Izlaz 3 2 5 2 2 4" xfId="20132" xr:uid="{00000000-0005-0000-0000-00008B370000}"/>
    <cellStyle name="Izlaz 3 2 5 2 3" xfId="20133" xr:uid="{00000000-0005-0000-0000-00008C370000}"/>
    <cellStyle name="Izlaz 3 2 5 2 3 2" xfId="20134" xr:uid="{00000000-0005-0000-0000-00008D370000}"/>
    <cellStyle name="Izlaz 3 2 5 2 4" xfId="20135" xr:uid="{00000000-0005-0000-0000-00008E370000}"/>
    <cellStyle name="Izlaz 3 2 5 2 5" xfId="20136" xr:uid="{00000000-0005-0000-0000-00008F370000}"/>
    <cellStyle name="Izlaz 3 2 5 3" xfId="1498" xr:uid="{00000000-0005-0000-0000-000090370000}"/>
    <cellStyle name="Izlaz 3 2 5 3 2" xfId="6181" xr:uid="{00000000-0005-0000-0000-000091370000}"/>
    <cellStyle name="Izlaz 3 2 5 3 2 2" xfId="20137" xr:uid="{00000000-0005-0000-0000-000092370000}"/>
    <cellStyle name="Izlaz 3 2 5 3 2 2 2" xfId="20138" xr:uid="{00000000-0005-0000-0000-000093370000}"/>
    <cellStyle name="Izlaz 3 2 5 3 2 3" xfId="20139" xr:uid="{00000000-0005-0000-0000-000094370000}"/>
    <cellStyle name="Izlaz 3 2 5 3 2 4" xfId="20140" xr:uid="{00000000-0005-0000-0000-000095370000}"/>
    <cellStyle name="Izlaz 3 2 5 3 3" xfId="20141" xr:uid="{00000000-0005-0000-0000-000096370000}"/>
    <cellStyle name="Izlaz 3 2 5 3 3 2" xfId="20142" xr:uid="{00000000-0005-0000-0000-000097370000}"/>
    <cellStyle name="Izlaz 3 2 5 3 4" xfId="20143" xr:uid="{00000000-0005-0000-0000-000098370000}"/>
    <cellStyle name="Izlaz 3 2 5 3 5" xfId="20144" xr:uid="{00000000-0005-0000-0000-000099370000}"/>
    <cellStyle name="Izlaz 3 2 5 4" xfId="1914" xr:uid="{00000000-0005-0000-0000-00009A370000}"/>
    <cellStyle name="Izlaz 3 2 5 4 2" xfId="6596" xr:uid="{00000000-0005-0000-0000-00009B370000}"/>
    <cellStyle name="Izlaz 3 2 5 4 2 2" xfId="20145" xr:uid="{00000000-0005-0000-0000-00009C370000}"/>
    <cellStyle name="Izlaz 3 2 5 4 2 2 2" xfId="20146" xr:uid="{00000000-0005-0000-0000-00009D370000}"/>
    <cellStyle name="Izlaz 3 2 5 4 2 3" xfId="20147" xr:uid="{00000000-0005-0000-0000-00009E370000}"/>
    <cellStyle name="Izlaz 3 2 5 4 2 4" xfId="20148" xr:uid="{00000000-0005-0000-0000-00009F370000}"/>
    <cellStyle name="Izlaz 3 2 5 4 3" xfId="20149" xr:uid="{00000000-0005-0000-0000-0000A0370000}"/>
    <cellStyle name="Izlaz 3 2 5 4 3 2" xfId="20150" xr:uid="{00000000-0005-0000-0000-0000A1370000}"/>
    <cellStyle name="Izlaz 3 2 5 4 4" xfId="20151" xr:uid="{00000000-0005-0000-0000-0000A2370000}"/>
    <cellStyle name="Izlaz 3 2 5 4 5" xfId="20152" xr:uid="{00000000-0005-0000-0000-0000A3370000}"/>
    <cellStyle name="Izlaz 3 2 5 5" xfId="2316" xr:uid="{00000000-0005-0000-0000-0000A4370000}"/>
    <cellStyle name="Izlaz 3 2 5 5 2" xfId="6995" xr:uid="{00000000-0005-0000-0000-0000A5370000}"/>
    <cellStyle name="Izlaz 3 2 5 5 2 2" xfId="20153" xr:uid="{00000000-0005-0000-0000-0000A6370000}"/>
    <cellStyle name="Izlaz 3 2 5 5 2 2 2" xfId="20154" xr:uid="{00000000-0005-0000-0000-0000A7370000}"/>
    <cellStyle name="Izlaz 3 2 5 5 2 3" xfId="20155" xr:uid="{00000000-0005-0000-0000-0000A8370000}"/>
    <cellStyle name="Izlaz 3 2 5 5 2 4" xfId="20156" xr:uid="{00000000-0005-0000-0000-0000A9370000}"/>
    <cellStyle name="Izlaz 3 2 5 5 3" xfId="20157" xr:uid="{00000000-0005-0000-0000-0000AA370000}"/>
    <cellStyle name="Izlaz 3 2 5 5 3 2" xfId="20158" xr:uid="{00000000-0005-0000-0000-0000AB370000}"/>
    <cellStyle name="Izlaz 3 2 5 5 4" xfId="20159" xr:uid="{00000000-0005-0000-0000-0000AC370000}"/>
    <cellStyle name="Izlaz 3 2 5 5 5" xfId="20160" xr:uid="{00000000-0005-0000-0000-0000AD370000}"/>
    <cellStyle name="Izlaz 3 2 5 6" xfId="2726" xr:uid="{00000000-0005-0000-0000-0000AE370000}"/>
    <cellStyle name="Izlaz 3 2 5 6 2" xfId="7404" xr:uid="{00000000-0005-0000-0000-0000AF370000}"/>
    <cellStyle name="Izlaz 3 2 5 6 2 2" xfId="20161" xr:uid="{00000000-0005-0000-0000-0000B0370000}"/>
    <cellStyle name="Izlaz 3 2 5 6 2 2 2" xfId="20162" xr:uid="{00000000-0005-0000-0000-0000B1370000}"/>
    <cellStyle name="Izlaz 3 2 5 6 2 3" xfId="20163" xr:uid="{00000000-0005-0000-0000-0000B2370000}"/>
    <cellStyle name="Izlaz 3 2 5 6 2 4" xfId="20164" xr:uid="{00000000-0005-0000-0000-0000B3370000}"/>
    <cellStyle name="Izlaz 3 2 5 6 3" xfId="20165" xr:uid="{00000000-0005-0000-0000-0000B4370000}"/>
    <cellStyle name="Izlaz 3 2 5 6 3 2" xfId="20166" xr:uid="{00000000-0005-0000-0000-0000B5370000}"/>
    <cellStyle name="Izlaz 3 2 5 6 4" xfId="20167" xr:uid="{00000000-0005-0000-0000-0000B6370000}"/>
    <cellStyle name="Izlaz 3 2 5 6 5" xfId="20168" xr:uid="{00000000-0005-0000-0000-0000B7370000}"/>
    <cellStyle name="Izlaz 3 2 5 7" xfId="2897" xr:uid="{00000000-0005-0000-0000-0000B8370000}"/>
    <cellStyle name="Izlaz 3 2 5 7 2" xfId="7574" xr:uid="{00000000-0005-0000-0000-0000B9370000}"/>
    <cellStyle name="Izlaz 3 2 5 7 2 2" xfId="20169" xr:uid="{00000000-0005-0000-0000-0000BA370000}"/>
    <cellStyle name="Izlaz 3 2 5 7 2 2 2" xfId="20170" xr:uid="{00000000-0005-0000-0000-0000BB370000}"/>
    <cellStyle name="Izlaz 3 2 5 7 2 3" xfId="20171" xr:uid="{00000000-0005-0000-0000-0000BC370000}"/>
    <cellStyle name="Izlaz 3 2 5 7 2 4" xfId="20172" xr:uid="{00000000-0005-0000-0000-0000BD370000}"/>
    <cellStyle name="Izlaz 3 2 5 7 3" xfId="20173" xr:uid="{00000000-0005-0000-0000-0000BE370000}"/>
    <cellStyle name="Izlaz 3 2 5 7 3 2" xfId="20174" xr:uid="{00000000-0005-0000-0000-0000BF370000}"/>
    <cellStyle name="Izlaz 3 2 5 7 4" xfId="20175" xr:uid="{00000000-0005-0000-0000-0000C0370000}"/>
    <cellStyle name="Izlaz 3 2 5 7 5" xfId="20176" xr:uid="{00000000-0005-0000-0000-0000C1370000}"/>
    <cellStyle name="Izlaz 3 2 5 8" xfId="3290" xr:uid="{00000000-0005-0000-0000-0000C2370000}"/>
    <cellStyle name="Izlaz 3 2 5 8 2" xfId="7966" xr:uid="{00000000-0005-0000-0000-0000C3370000}"/>
    <cellStyle name="Izlaz 3 2 5 8 2 2" xfId="20177" xr:uid="{00000000-0005-0000-0000-0000C4370000}"/>
    <cellStyle name="Izlaz 3 2 5 8 2 2 2" xfId="20178" xr:uid="{00000000-0005-0000-0000-0000C5370000}"/>
    <cellStyle name="Izlaz 3 2 5 8 2 3" xfId="20179" xr:uid="{00000000-0005-0000-0000-0000C6370000}"/>
    <cellStyle name="Izlaz 3 2 5 8 2 4" xfId="20180" xr:uid="{00000000-0005-0000-0000-0000C7370000}"/>
    <cellStyle name="Izlaz 3 2 5 8 3" xfId="20181" xr:uid="{00000000-0005-0000-0000-0000C8370000}"/>
    <cellStyle name="Izlaz 3 2 5 8 3 2" xfId="20182" xr:uid="{00000000-0005-0000-0000-0000C9370000}"/>
    <cellStyle name="Izlaz 3 2 5 8 4" xfId="20183" xr:uid="{00000000-0005-0000-0000-0000CA370000}"/>
    <cellStyle name="Izlaz 3 2 5 8 5" xfId="20184" xr:uid="{00000000-0005-0000-0000-0000CB370000}"/>
    <cellStyle name="Izlaz 3 2 5 9" xfId="3738" xr:uid="{00000000-0005-0000-0000-0000CC370000}"/>
    <cellStyle name="Izlaz 3 2 5 9 2" xfId="8410" xr:uid="{00000000-0005-0000-0000-0000CD370000}"/>
    <cellStyle name="Izlaz 3 2 5 9 2 2" xfId="20185" xr:uid="{00000000-0005-0000-0000-0000CE370000}"/>
    <cellStyle name="Izlaz 3 2 5 9 2 2 2" xfId="20186" xr:uid="{00000000-0005-0000-0000-0000CF370000}"/>
    <cellStyle name="Izlaz 3 2 5 9 2 3" xfId="20187" xr:uid="{00000000-0005-0000-0000-0000D0370000}"/>
    <cellStyle name="Izlaz 3 2 5 9 2 4" xfId="20188" xr:uid="{00000000-0005-0000-0000-0000D1370000}"/>
    <cellStyle name="Izlaz 3 2 5 9 3" xfId="20189" xr:uid="{00000000-0005-0000-0000-0000D2370000}"/>
    <cellStyle name="Izlaz 3 2 5 9 3 2" xfId="20190" xr:uid="{00000000-0005-0000-0000-0000D3370000}"/>
    <cellStyle name="Izlaz 3 2 5 9 4" xfId="20191" xr:uid="{00000000-0005-0000-0000-0000D4370000}"/>
    <cellStyle name="Izlaz 3 2 5 9 5" xfId="20192" xr:uid="{00000000-0005-0000-0000-0000D5370000}"/>
    <cellStyle name="Izlaz 3 2 6" xfId="472" xr:uid="{00000000-0005-0000-0000-0000D6370000}"/>
    <cellStyle name="Izlaz 3 2 6 10" xfId="4147" xr:uid="{00000000-0005-0000-0000-0000D7370000}"/>
    <cellStyle name="Izlaz 3 2 6 10 2" xfId="8819" xr:uid="{00000000-0005-0000-0000-0000D8370000}"/>
    <cellStyle name="Izlaz 3 2 6 10 2 2" xfId="20193" xr:uid="{00000000-0005-0000-0000-0000D9370000}"/>
    <cellStyle name="Izlaz 3 2 6 10 2 2 2" xfId="20194" xr:uid="{00000000-0005-0000-0000-0000DA370000}"/>
    <cellStyle name="Izlaz 3 2 6 10 2 3" xfId="20195" xr:uid="{00000000-0005-0000-0000-0000DB370000}"/>
    <cellStyle name="Izlaz 3 2 6 10 2 4" xfId="20196" xr:uid="{00000000-0005-0000-0000-0000DC370000}"/>
    <cellStyle name="Izlaz 3 2 6 10 3" xfId="20197" xr:uid="{00000000-0005-0000-0000-0000DD370000}"/>
    <cellStyle name="Izlaz 3 2 6 10 3 2" xfId="20198" xr:uid="{00000000-0005-0000-0000-0000DE370000}"/>
    <cellStyle name="Izlaz 3 2 6 10 4" xfId="20199" xr:uid="{00000000-0005-0000-0000-0000DF370000}"/>
    <cellStyle name="Izlaz 3 2 6 10 5" xfId="20200" xr:uid="{00000000-0005-0000-0000-0000E0370000}"/>
    <cellStyle name="Izlaz 3 2 6 11" xfId="4575" xr:uid="{00000000-0005-0000-0000-0000E1370000}"/>
    <cellStyle name="Izlaz 3 2 6 11 2" xfId="9173" xr:uid="{00000000-0005-0000-0000-0000E2370000}"/>
    <cellStyle name="Izlaz 3 2 6 11 2 2" xfId="20201" xr:uid="{00000000-0005-0000-0000-0000E3370000}"/>
    <cellStyle name="Izlaz 3 2 6 11 2 2 2" xfId="20202" xr:uid="{00000000-0005-0000-0000-0000E4370000}"/>
    <cellStyle name="Izlaz 3 2 6 11 2 3" xfId="20203" xr:uid="{00000000-0005-0000-0000-0000E5370000}"/>
    <cellStyle name="Izlaz 3 2 6 11 2 4" xfId="20204" xr:uid="{00000000-0005-0000-0000-0000E6370000}"/>
    <cellStyle name="Izlaz 3 2 6 11 3" xfId="20205" xr:uid="{00000000-0005-0000-0000-0000E7370000}"/>
    <cellStyle name="Izlaz 3 2 6 11 3 2" xfId="20206" xr:uid="{00000000-0005-0000-0000-0000E8370000}"/>
    <cellStyle name="Izlaz 3 2 6 11 4" xfId="20207" xr:uid="{00000000-0005-0000-0000-0000E9370000}"/>
    <cellStyle name="Izlaz 3 2 6 11 5" xfId="20208" xr:uid="{00000000-0005-0000-0000-0000EA370000}"/>
    <cellStyle name="Izlaz 3 2 6 12" xfId="5228" xr:uid="{00000000-0005-0000-0000-0000EB370000}"/>
    <cellStyle name="Izlaz 3 2 6 12 2" xfId="20209" xr:uid="{00000000-0005-0000-0000-0000EC370000}"/>
    <cellStyle name="Izlaz 3 2 6 12 2 2" xfId="20210" xr:uid="{00000000-0005-0000-0000-0000ED370000}"/>
    <cellStyle name="Izlaz 3 2 6 12 3" xfId="20211" xr:uid="{00000000-0005-0000-0000-0000EE370000}"/>
    <cellStyle name="Izlaz 3 2 6 12 4" xfId="20212" xr:uid="{00000000-0005-0000-0000-0000EF370000}"/>
    <cellStyle name="Izlaz 3 2 6 13" xfId="20213" xr:uid="{00000000-0005-0000-0000-0000F0370000}"/>
    <cellStyle name="Izlaz 3 2 6 13 2" xfId="20214" xr:uid="{00000000-0005-0000-0000-0000F1370000}"/>
    <cellStyle name="Izlaz 3 2 6 14" xfId="20215" xr:uid="{00000000-0005-0000-0000-0000F2370000}"/>
    <cellStyle name="Izlaz 3 2 6 15" xfId="20216" xr:uid="{00000000-0005-0000-0000-0000F3370000}"/>
    <cellStyle name="Izlaz 3 2 6 2" xfId="898" xr:uid="{00000000-0005-0000-0000-0000F4370000}"/>
    <cellStyle name="Izlaz 3 2 6 2 2" xfId="5591" xr:uid="{00000000-0005-0000-0000-0000F5370000}"/>
    <cellStyle name="Izlaz 3 2 6 2 2 2" xfId="20217" xr:uid="{00000000-0005-0000-0000-0000F6370000}"/>
    <cellStyle name="Izlaz 3 2 6 2 2 2 2" xfId="20218" xr:uid="{00000000-0005-0000-0000-0000F7370000}"/>
    <cellStyle name="Izlaz 3 2 6 2 2 3" xfId="20219" xr:uid="{00000000-0005-0000-0000-0000F8370000}"/>
    <cellStyle name="Izlaz 3 2 6 2 2 4" xfId="20220" xr:uid="{00000000-0005-0000-0000-0000F9370000}"/>
    <cellStyle name="Izlaz 3 2 6 2 3" xfId="20221" xr:uid="{00000000-0005-0000-0000-0000FA370000}"/>
    <cellStyle name="Izlaz 3 2 6 2 3 2" xfId="20222" xr:uid="{00000000-0005-0000-0000-0000FB370000}"/>
    <cellStyle name="Izlaz 3 2 6 2 4" xfId="20223" xr:uid="{00000000-0005-0000-0000-0000FC370000}"/>
    <cellStyle name="Izlaz 3 2 6 2 5" xfId="20224" xr:uid="{00000000-0005-0000-0000-0000FD370000}"/>
    <cellStyle name="Izlaz 3 2 6 3" xfId="1499" xr:uid="{00000000-0005-0000-0000-0000FE370000}"/>
    <cellStyle name="Izlaz 3 2 6 3 2" xfId="6182" xr:uid="{00000000-0005-0000-0000-0000FF370000}"/>
    <cellStyle name="Izlaz 3 2 6 3 2 2" xfId="20225" xr:uid="{00000000-0005-0000-0000-000000380000}"/>
    <cellStyle name="Izlaz 3 2 6 3 2 2 2" xfId="20226" xr:uid="{00000000-0005-0000-0000-000001380000}"/>
    <cellStyle name="Izlaz 3 2 6 3 2 3" xfId="20227" xr:uid="{00000000-0005-0000-0000-000002380000}"/>
    <cellStyle name="Izlaz 3 2 6 3 2 4" xfId="20228" xr:uid="{00000000-0005-0000-0000-000003380000}"/>
    <cellStyle name="Izlaz 3 2 6 3 3" xfId="20229" xr:uid="{00000000-0005-0000-0000-000004380000}"/>
    <cellStyle name="Izlaz 3 2 6 3 3 2" xfId="20230" xr:uid="{00000000-0005-0000-0000-000005380000}"/>
    <cellStyle name="Izlaz 3 2 6 3 4" xfId="20231" xr:uid="{00000000-0005-0000-0000-000006380000}"/>
    <cellStyle name="Izlaz 3 2 6 3 5" xfId="20232" xr:uid="{00000000-0005-0000-0000-000007380000}"/>
    <cellStyle name="Izlaz 3 2 6 4" xfId="1915" xr:uid="{00000000-0005-0000-0000-000008380000}"/>
    <cellStyle name="Izlaz 3 2 6 4 2" xfId="6597" xr:uid="{00000000-0005-0000-0000-000009380000}"/>
    <cellStyle name="Izlaz 3 2 6 4 2 2" xfId="20233" xr:uid="{00000000-0005-0000-0000-00000A380000}"/>
    <cellStyle name="Izlaz 3 2 6 4 2 2 2" xfId="20234" xr:uid="{00000000-0005-0000-0000-00000B380000}"/>
    <cellStyle name="Izlaz 3 2 6 4 2 3" xfId="20235" xr:uid="{00000000-0005-0000-0000-00000C380000}"/>
    <cellStyle name="Izlaz 3 2 6 4 2 4" xfId="20236" xr:uid="{00000000-0005-0000-0000-00000D380000}"/>
    <cellStyle name="Izlaz 3 2 6 4 3" xfId="20237" xr:uid="{00000000-0005-0000-0000-00000E380000}"/>
    <cellStyle name="Izlaz 3 2 6 4 3 2" xfId="20238" xr:uid="{00000000-0005-0000-0000-00000F380000}"/>
    <cellStyle name="Izlaz 3 2 6 4 4" xfId="20239" xr:uid="{00000000-0005-0000-0000-000010380000}"/>
    <cellStyle name="Izlaz 3 2 6 4 5" xfId="20240" xr:uid="{00000000-0005-0000-0000-000011380000}"/>
    <cellStyle name="Izlaz 3 2 6 5" xfId="2317" xr:uid="{00000000-0005-0000-0000-000012380000}"/>
    <cellStyle name="Izlaz 3 2 6 5 2" xfId="6996" xr:uid="{00000000-0005-0000-0000-000013380000}"/>
    <cellStyle name="Izlaz 3 2 6 5 2 2" xfId="20241" xr:uid="{00000000-0005-0000-0000-000014380000}"/>
    <cellStyle name="Izlaz 3 2 6 5 2 2 2" xfId="20242" xr:uid="{00000000-0005-0000-0000-000015380000}"/>
    <cellStyle name="Izlaz 3 2 6 5 2 3" xfId="20243" xr:uid="{00000000-0005-0000-0000-000016380000}"/>
    <cellStyle name="Izlaz 3 2 6 5 2 4" xfId="20244" xr:uid="{00000000-0005-0000-0000-000017380000}"/>
    <cellStyle name="Izlaz 3 2 6 5 3" xfId="20245" xr:uid="{00000000-0005-0000-0000-000018380000}"/>
    <cellStyle name="Izlaz 3 2 6 5 3 2" xfId="20246" xr:uid="{00000000-0005-0000-0000-000019380000}"/>
    <cellStyle name="Izlaz 3 2 6 5 4" xfId="20247" xr:uid="{00000000-0005-0000-0000-00001A380000}"/>
    <cellStyle name="Izlaz 3 2 6 5 5" xfId="20248" xr:uid="{00000000-0005-0000-0000-00001B380000}"/>
    <cellStyle name="Izlaz 3 2 6 6" xfId="2727" xr:uid="{00000000-0005-0000-0000-00001C380000}"/>
    <cellStyle name="Izlaz 3 2 6 6 2" xfId="7405" xr:uid="{00000000-0005-0000-0000-00001D380000}"/>
    <cellStyle name="Izlaz 3 2 6 6 2 2" xfId="20249" xr:uid="{00000000-0005-0000-0000-00001E380000}"/>
    <cellStyle name="Izlaz 3 2 6 6 2 2 2" xfId="20250" xr:uid="{00000000-0005-0000-0000-00001F380000}"/>
    <cellStyle name="Izlaz 3 2 6 6 2 3" xfId="20251" xr:uid="{00000000-0005-0000-0000-000020380000}"/>
    <cellStyle name="Izlaz 3 2 6 6 2 4" xfId="20252" xr:uid="{00000000-0005-0000-0000-000021380000}"/>
    <cellStyle name="Izlaz 3 2 6 6 3" xfId="20253" xr:uid="{00000000-0005-0000-0000-000022380000}"/>
    <cellStyle name="Izlaz 3 2 6 6 3 2" xfId="20254" xr:uid="{00000000-0005-0000-0000-000023380000}"/>
    <cellStyle name="Izlaz 3 2 6 6 4" xfId="20255" xr:uid="{00000000-0005-0000-0000-000024380000}"/>
    <cellStyle name="Izlaz 3 2 6 6 5" xfId="20256" xr:uid="{00000000-0005-0000-0000-000025380000}"/>
    <cellStyle name="Izlaz 3 2 6 7" xfId="2898" xr:uid="{00000000-0005-0000-0000-000026380000}"/>
    <cellStyle name="Izlaz 3 2 6 7 2" xfId="7575" xr:uid="{00000000-0005-0000-0000-000027380000}"/>
    <cellStyle name="Izlaz 3 2 6 7 2 2" xfId="20257" xr:uid="{00000000-0005-0000-0000-000028380000}"/>
    <cellStyle name="Izlaz 3 2 6 7 2 2 2" xfId="20258" xr:uid="{00000000-0005-0000-0000-000029380000}"/>
    <cellStyle name="Izlaz 3 2 6 7 2 3" xfId="20259" xr:uid="{00000000-0005-0000-0000-00002A380000}"/>
    <cellStyle name="Izlaz 3 2 6 7 2 4" xfId="20260" xr:uid="{00000000-0005-0000-0000-00002B380000}"/>
    <cellStyle name="Izlaz 3 2 6 7 3" xfId="20261" xr:uid="{00000000-0005-0000-0000-00002C380000}"/>
    <cellStyle name="Izlaz 3 2 6 7 3 2" xfId="20262" xr:uid="{00000000-0005-0000-0000-00002D380000}"/>
    <cellStyle name="Izlaz 3 2 6 7 4" xfId="20263" xr:uid="{00000000-0005-0000-0000-00002E380000}"/>
    <cellStyle name="Izlaz 3 2 6 7 5" xfId="20264" xr:uid="{00000000-0005-0000-0000-00002F380000}"/>
    <cellStyle name="Izlaz 3 2 6 8" xfId="3291" xr:uid="{00000000-0005-0000-0000-000030380000}"/>
    <cellStyle name="Izlaz 3 2 6 8 2" xfId="7967" xr:uid="{00000000-0005-0000-0000-000031380000}"/>
    <cellStyle name="Izlaz 3 2 6 8 2 2" xfId="20265" xr:uid="{00000000-0005-0000-0000-000032380000}"/>
    <cellStyle name="Izlaz 3 2 6 8 2 2 2" xfId="20266" xr:uid="{00000000-0005-0000-0000-000033380000}"/>
    <cellStyle name="Izlaz 3 2 6 8 2 3" xfId="20267" xr:uid="{00000000-0005-0000-0000-000034380000}"/>
    <cellStyle name="Izlaz 3 2 6 8 2 4" xfId="20268" xr:uid="{00000000-0005-0000-0000-000035380000}"/>
    <cellStyle name="Izlaz 3 2 6 8 3" xfId="20269" xr:uid="{00000000-0005-0000-0000-000036380000}"/>
    <cellStyle name="Izlaz 3 2 6 8 3 2" xfId="20270" xr:uid="{00000000-0005-0000-0000-000037380000}"/>
    <cellStyle name="Izlaz 3 2 6 8 4" xfId="20271" xr:uid="{00000000-0005-0000-0000-000038380000}"/>
    <cellStyle name="Izlaz 3 2 6 8 5" xfId="20272" xr:uid="{00000000-0005-0000-0000-000039380000}"/>
    <cellStyle name="Izlaz 3 2 6 9" xfId="3739" xr:uid="{00000000-0005-0000-0000-00003A380000}"/>
    <cellStyle name="Izlaz 3 2 6 9 2" xfId="8411" xr:uid="{00000000-0005-0000-0000-00003B380000}"/>
    <cellStyle name="Izlaz 3 2 6 9 2 2" xfId="20273" xr:uid="{00000000-0005-0000-0000-00003C380000}"/>
    <cellStyle name="Izlaz 3 2 6 9 2 2 2" xfId="20274" xr:uid="{00000000-0005-0000-0000-00003D380000}"/>
    <cellStyle name="Izlaz 3 2 6 9 2 3" xfId="20275" xr:uid="{00000000-0005-0000-0000-00003E380000}"/>
    <cellStyle name="Izlaz 3 2 6 9 2 4" xfId="20276" xr:uid="{00000000-0005-0000-0000-00003F380000}"/>
    <cellStyle name="Izlaz 3 2 6 9 3" xfId="20277" xr:uid="{00000000-0005-0000-0000-000040380000}"/>
    <cellStyle name="Izlaz 3 2 6 9 3 2" xfId="20278" xr:uid="{00000000-0005-0000-0000-000041380000}"/>
    <cellStyle name="Izlaz 3 2 6 9 4" xfId="20279" xr:uid="{00000000-0005-0000-0000-000042380000}"/>
    <cellStyle name="Izlaz 3 2 6 9 5" xfId="20280" xr:uid="{00000000-0005-0000-0000-000043380000}"/>
    <cellStyle name="Izlaz 3 2 7" xfId="594" xr:uid="{00000000-0005-0000-0000-000044380000}"/>
    <cellStyle name="Izlaz 3 2 7 10" xfId="4148" xr:uid="{00000000-0005-0000-0000-000045380000}"/>
    <cellStyle name="Izlaz 3 2 7 10 2" xfId="8820" xr:uid="{00000000-0005-0000-0000-000046380000}"/>
    <cellStyle name="Izlaz 3 2 7 10 2 2" xfId="20281" xr:uid="{00000000-0005-0000-0000-000047380000}"/>
    <cellStyle name="Izlaz 3 2 7 10 2 2 2" xfId="20282" xr:uid="{00000000-0005-0000-0000-000048380000}"/>
    <cellStyle name="Izlaz 3 2 7 10 2 3" xfId="20283" xr:uid="{00000000-0005-0000-0000-000049380000}"/>
    <cellStyle name="Izlaz 3 2 7 10 2 4" xfId="20284" xr:uid="{00000000-0005-0000-0000-00004A380000}"/>
    <cellStyle name="Izlaz 3 2 7 10 3" xfId="20285" xr:uid="{00000000-0005-0000-0000-00004B380000}"/>
    <cellStyle name="Izlaz 3 2 7 10 3 2" xfId="20286" xr:uid="{00000000-0005-0000-0000-00004C380000}"/>
    <cellStyle name="Izlaz 3 2 7 10 4" xfId="20287" xr:uid="{00000000-0005-0000-0000-00004D380000}"/>
    <cellStyle name="Izlaz 3 2 7 10 5" xfId="20288" xr:uid="{00000000-0005-0000-0000-00004E380000}"/>
    <cellStyle name="Izlaz 3 2 7 11" xfId="4576" xr:uid="{00000000-0005-0000-0000-00004F380000}"/>
    <cellStyle name="Izlaz 3 2 7 11 2" xfId="9174" xr:uid="{00000000-0005-0000-0000-000050380000}"/>
    <cellStyle name="Izlaz 3 2 7 11 2 2" xfId="20289" xr:uid="{00000000-0005-0000-0000-000051380000}"/>
    <cellStyle name="Izlaz 3 2 7 11 2 2 2" xfId="20290" xr:uid="{00000000-0005-0000-0000-000052380000}"/>
    <cellStyle name="Izlaz 3 2 7 11 2 3" xfId="20291" xr:uid="{00000000-0005-0000-0000-000053380000}"/>
    <cellStyle name="Izlaz 3 2 7 11 2 4" xfId="20292" xr:uid="{00000000-0005-0000-0000-000054380000}"/>
    <cellStyle name="Izlaz 3 2 7 11 3" xfId="20293" xr:uid="{00000000-0005-0000-0000-000055380000}"/>
    <cellStyle name="Izlaz 3 2 7 11 3 2" xfId="20294" xr:uid="{00000000-0005-0000-0000-000056380000}"/>
    <cellStyle name="Izlaz 3 2 7 11 4" xfId="20295" xr:uid="{00000000-0005-0000-0000-000057380000}"/>
    <cellStyle name="Izlaz 3 2 7 11 5" xfId="20296" xr:uid="{00000000-0005-0000-0000-000058380000}"/>
    <cellStyle name="Izlaz 3 2 7 12" xfId="5321" xr:uid="{00000000-0005-0000-0000-000059380000}"/>
    <cellStyle name="Izlaz 3 2 7 12 2" xfId="20297" xr:uid="{00000000-0005-0000-0000-00005A380000}"/>
    <cellStyle name="Izlaz 3 2 7 12 2 2" xfId="20298" xr:uid="{00000000-0005-0000-0000-00005B380000}"/>
    <cellStyle name="Izlaz 3 2 7 12 3" xfId="20299" xr:uid="{00000000-0005-0000-0000-00005C380000}"/>
    <cellStyle name="Izlaz 3 2 7 12 4" xfId="20300" xr:uid="{00000000-0005-0000-0000-00005D380000}"/>
    <cellStyle name="Izlaz 3 2 7 13" xfId="20301" xr:uid="{00000000-0005-0000-0000-00005E380000}"/>
    <cellStyle name="Izlaz 3 2 7 13 2" xfId="20302" xr:uid="{00000000-0005-0000-0000-00005F380000}"/>
    <cellStyle name="Izlaz 3 2 7 14" xfId="20303" xr:uid="{00000000-0005-0000-0000-000060380000}"/>
    <cellStyle name="Izlaz 3 2 7 15" xfId="20304" xr:uid="{00000000-0005-0000-0000-000061380000}"/>
    <cellStyle name="Izlaz 3 2 7 2" xfId="899" xr:uid="{00000000-0005-0000-0000-000062380000}"/>
    <cellStyle name="Izlaz 3 2 7 2 2" xfId="5592" xr:uid="{00000000-0005-0000-0000-000063380000}"/>
    <cellStyle name="Izlaz 3 2 7 2 2 2" xfId="20305" xr:uid="{00000000-0005-0000-0000-000064380000}"/>
    <cellStyle name="Izlaz 3 2 7 2 2 2 2" xfId="20306" xr:uid="{00000000-0005-0000-0000-000065380000}"/>
    <cellStyle name="Izlaz 3 2 7 2 2 3" xfId="20307" xr:uid="{00000000-0005-0000-0000-000066380000}"/>
    <cellStyle name="Izlaz 3 2 7 2 2 4" xfId="20308" xr:uid="{00000000-0005-0000-0000-000067380000}"/>
    <cellStyle name="Izlaz 3 2 7 2 3" xfId="20309" xr:uid="{00000000-0005-0000-0000-000068380000}"/>
    <cellStyle name="Izlaz 3 2 7 2 3 2" xfId="20310" xr:uid="{00000000-0005-0000-0000-000069380000}"/>
    <cellStyle name="Izlaz 3 2 7 2 4" xfId="20311" xr:uid="{00000000-0005-0000-0000-00006A380000}"/>
    <cellStyle name="Izlaz 3 2 7 2 5" xfId="20312" xr:uid="{00000000-0005-0000-0000-00006B380000}"/>
    <cellStyle name="Izlaz 3 2 7 3" xfId="1500" xr:uid="{00000000-0005-0000-0000-00006C380000}"/>
    <cellStyle name="Izlaz 3 2 7 3 2" xfId="6183" xr:uid="{00000000-0005-0000-0000-00006D380000}"/>
    <cellStyle name="Izlaz 3 2 7 3 2 2" xfId="20313" xr:uid="{00000000-0005-0000-0000-00006E380000}"/>
    <cellStyle name="Izlaz 3 2 7 3 2 2 2" xfId="20314" xr:uid="{00000000-0005-0000-0000-00006F380000}"/>
    <cellStyle name="Izlaz 3 2 7 3 2 3" xfId="20315" xr:uid="{00000000-0005-0000-0000-000070380000}"/>
    <cellStyle name="Izlaz 3 2 7 3 2 4" xfId="20316" xr:uid="{00000000-0005-0000-0000-000071380000}"/>
    <cellStyle name="Izlaz 3 2 7 3 3" xfId="20317" xr:uid="{00000000-0005-0000-0000-000072380000}"/>
    <cellStyle name="Izlaz 3 2 7 3 3 2" xfId="20318" xr:uid="{00000000-0005-0000-0000-000073380000}"/>
    <cellStyle name="Izlaz 3 2 7 3 4" xfId="20319" xr:uid="{00000000-0005-0000-0000-000074380000}"/>
    <cellStyle name="Izlaz 3 2 7 3 5" xfId="20320" xr:uid="{00000000-0005-0000-0000-000075380000}"/>
    <cellStyle name="Izlaz 3 2 7 4" xfId="1916" xr:uid="{00000000-0005-0000-0000-000076380000}"/>
    <cellStyle name="Izlaz 3 2 7 4 2" xfId="6598" xr:uid="{00000000-0005-0000-0000-000077380000}"/>
    <cellStyle name="Izlaz 3 2 7 4 2 2" xfId="20321" xr:uid="{00000000-0005-0000-0000-000078380000}"/>
    <cellStyle name="Izlaz 3 2 7 4 2 2 2" xfId="20322" xr:uid="{00000000-0005-0000-0000-000079380000}"/>
    <cellStyle name="Izlaz 3 2 7 4 2 3" xfId="20323" xr:uid="{00000000-0005-0000-0000-00007A380000}"/>
    <cellStyle name="Izlaz 3 2 7 4 2 4" xfId="20324" xr:uid="{00000000-0005-0000-0000-00007B380000}"/>
    <cellStyle name="Izlaz 3 2 7 4 3" xfId="20325" xr:uid="{00000000-0005-0000-0000-00007C380000}"/>
    <cellStyle name="Izlaz 3 2 7 4 3 2" xfId="20326" xr:uid="{00000000-0005-0000-0000-00007D380000}"/>
    <cellStyle name="Izlaz 3 2 7 4 4" xfId="20327" xr:uid="{00000000-0005-0000-0000-00007E380000}"/>
    <cellStyle name="Izlaz 3 2 7 4 5" xfId="20328" xr:uid="{00000000-0005-0000-0000-00007F380000}"/>
    <cellStyle name="Izlaz 3 2 7 5" xfId="2318" xr:uid="{00000000-0005-0000-0000-000080380000}"/>
    <cellStyle name="Izlaz 3 2 7 5 2" xfId="6997" xr:uid="{00000000-0005-0000-0000-000081380000}"/>
    <cellStyle name="Izlaz 3 2 7 5 2 2" xfId="20329" xr:uid="{00000000-0005-0000-0000-000082380000}"/>
    <cellStyle name="Izlaz 3 2 7 5 2 2 2" xfId="20330" xr:uid="{00000000-0005-0000-0000-000083380000}"/>
    <cellStyle name="Izlaz 3 2 7 5 2 3" xfId="20331" xr:uid="{00000000-0005-0000-0000-000084380000}"/>
    <cellStyle name="Izlaz 3 2 7 5 2 4" xfId="20332" xr:uid="{00000000-0005-0000-0000-000085380000}"/>
    <cellStyle name="Izlaz 3 2 7 5 3" xfId="20333" xr:uid="{00000000-0005-0000-0000-000086380000}"/>
    <cellStyle name="Izlaz 3 2 7 5 3 2" xfId="20334" xr:uid="{00000000-0005-0000-0000-000087380000}"/>
    <cellStyle name="Izlaz 3 2 7 5 4" xfId="20335" xr:uid="{00000000-0005-0000-0000-000088380000}"/>
    <cellStyle name="Izlaz 3 2 7 5 5" xfId="20336" xr:uid="{00000000-0005-0000-0000-000089380000}"/>
    <cellStyle name="Izlaz 3 2 7 6" xfId="2728" xr:uid="{00000000-0005-0000-0000-00008A380000}"/>
    <cellStyle name="Izlaz 3 2 7 6 2" xfId="7406" xr:uid="{00000000-0005-0000-0000-00008B380000}"/>
    <cellStyle name="Izlaz 3 2 7 6 2 2" xfId="20337" xr:uid="{00000000-0005-0000-0000-00008C380000}"/>
    <cellStyle name="Izlaz 3 2 7 6 2 2 2" xfId="20338" xr:uid="{00000000-0005-0000-0000-00008D380000}"/>
    <cellStyle name="Izlaz 3 2 7 6 2 3" xfId="20339" xr:uid="{00000000-0005-0000-0000-00008E380000}"/>
    <cellStyle name="Izlaz 3 2 7 6 2 4" xfId="20340" xr:uid="{00000000-0005-0000-0000-00008F380000}"/>
    <cellStyle name="Izlaz 3 2 7 6 3" xfId="20341" xr:uid="{00000000-0005-0000-0000-000090380000}"/>
    <cellStyle name="Izlaz 3 2 7 6 3 2" xfId="20342" xr:uid="{00000000-0005-0000-0000-000091380000}"/>
    <cellStyle name="Izlaz 3 2 7 6 4" xfId="20343" xr:uid="{00000000-0005-0000-0000-000092380000}"/>
    <cellStyle name="Izlaz 3 2 7 6 5" xfId="20344" xr:uid="{00000000-0005-0000-0000-000093380000}"/>
    <cellStyle name="Izlaz 3 2 7 7" xfId="2899" xr:uid="{00000000-0005-0000-0000-000094380000}"/>
    <cellStyle name="Izlaz 3 2 7 7 2" xfId="7576" xr:uid="{00000000-0005-0000-0000-000095380000}"/>
    <cellStyle name="Izlaz 3 2 7 7 2 2" xfId="20345" xr:uid="{00000000-0005-0000-0000-000096380000}"/>
    <cellStyle name="Izlaz 3 2 7 7 2 2 2" xfId="20346" xr:uid="{00000000-0005-0000-0000-000097380000}"/>
    <cellStyle name="Izlaz 3 2 7 7 2 3" xfId="20347" xr:uid="{00000000-0005-0000-0000-000098380000}"/>
    <cellStyle name="Izlaz 3 2 7 7 2 4" xfId="20348" xr:uid="{00000000-0005-0000-0000-000099380000}"/>
    <cellStyle name="Izlaz 3 2 7 7 3" xfId="20349" xr:uid="{00000000-0005-0000-0000-00009A380000}"/>
    <cellStyle name="Izlaz 3 2 7 7 3 2" xfId="20350" xr:uid="{00000000-0005-0000-0000-00009B380000}"/>
    <cellStyle name="Izlaz 3 2 7 7 4" xfId="20351" xr:uid="{00000000-0005-0000-0000-00009C380000}"/>
    <cellStyle name="Izlaz 3 2 7 7 5" xfId="20352" xr:uid="{00000000-0005-0000-0000-00009D380000}"/>
    <cellStyle name="Izlaz 3 2 7 8" xfId="3292" xr:uid="{00000000-0005-0000-0000-00009E380000}"/>
    <cellStyle name="Izlaz 3 2 7 8 2" xfId="7968" xr:uid="{00000000-0005-0000-0000-00009F380000}"/>
    <cellStyle name="Izlaz 3 2 7 8 2 2" xfId="20353" xr:uid="{00000000-0005-0000-0000-0000A0380000}"/>
    <cellStyle name="Izlaz 3 2 7 8 2 2 2" xfId="20354" xr:uid="{00000000-0005-0000-0000-0000A1380000}"/>
    <cellStyle name="Izlaz 3 2 7 8 2 3" xfId="20355" xr:uid="{00000000-0005-0000-0000-0000A2380000}"/>
    <cellStyle name="Izlaz 3 2 7 8 2 4" xfId="20356" xr:uid="{00000000-0005-0000-0000-0000A3380000}"/>
    <cellStyle name="Izlaz 3 2 7 8 3" xfId="20357" xr:uid="{00000000-0005-0000-0000-0000A4380000}"/>
    <cellStyle name="Izlaz 3 2 7 8 3 2" xfId="20358" xr:uid="{00000000-0005-0000-0000-0000A5380000}"/>
    <cellStyle name="Izlaz 3 2 7 8 4" xfId="20359" xr:uid="{00000000-0005-0000-0000-0000A6380000}"/>
    <cellStyle name="Izlaz 3 2 7 8 5" xfId="20360" xr:uid="{00000000-0005-0000-0000-0000A7380000}"/>
    <cellStyle name="Izlaz 3 2 7 9" xfId="3740" xr:uid="{00000000-0005-0000-0000-0000A8380000}"/>
    <cellStyle name="Izlaz 3 2 7 9 2" xfId="8412" xr:uid="{00000000-0005-0000-0000-0000A9380000}"/>
    <cellStyle name="Izlaz 3 2 7 9 2 2" xfId="20361" xr:uid="{00000000-0005-0000-0000-0000AA380000}"/>
    <cellStyle name="Izlaz 3 2 7 9 2 2 2" xfId="20362" xr:uid="{00000000-0005-0000-0000-0000AB380000}"/>
    <cellStyle name="Izlaz 3 2 7 9 2 3" xfId="20363" xr:uid="{00000000-0005-0000-0000-0000AC380000}"/>
    <cellStyle name="Izlaz 3 2 7 9 2 4" xfId="20364" xr:uid="{00000000-0005-0000-0000-0000AD380000}"/>
    <cellStyle name="Izlaz 3 2 7 9 3" xfId="20365" xr:uid="{00000000-0005-0000-0000-0000AE380000}"/>
    <cellStyle name="Izlaz 3 2 7 9 3 2" xfId="20366" xr:uid="{00000000-0005-0000-0000-0000AF380000}"/>
    <cellStyle name="Izlaz 3 2 7 9 4" xfId="20367" xr:uid="{00000000-0005-0000-0000-0000B0380000}"/>
    <cellStyle name="Izlaz 3 2 7 9 5" xfId="20368" xr:uid="{00000000-0005-0000-0000-0000B1380000}"/>
    <cellStyle name="Izlaz 3 2 8" xfId="617" xr:uid="{00000000-0005-0000-0000-0000B2380000}"/>
    <cellStyle name="Izlaz 3 2 8 10" xfId="4149" xr:uid="{00000000-0005-0000-0000-0000B3380000}"/>
    <cellStyle name="Izlaz 3 2 8 10 2" xfId="8821" xr:uid="{00000000-0005-0000-0000-0000B4380000}"/>
    <cellStyle name="Izlaz 3 2 8 10 2 2" xfId="20369" xr:uid="{00000000-0005-0000-0000-0000B5380000}"/>
    <cellStyle name="Izlaz 3 2 8 10 2 2 2" xfId="20370" xr:uid="{00000000-0005-0000-0000-0000B6380000}"/>
    <cellStyle name="Izlaz 3 2 8 10 2 3" xfId="20371" xr:uid="{00000000-0005-0000-0000-0000B7380000}"/>
    <cellStyle name="Izlaz 3 2 8 10 2 4" xfId="20372" xr:uid="{00000000-0005-0000-0000-0000B8380000}"/>
    <cellStyle name="Izlaz 3 2 8 10 3" xfId="20373" xr:uid="{00000000-0005-0000-0000-0000B9380000}"/>
    <cellStyle name="Izlaz 3 2 8 10 3 2" xfId="20374" xr:uid="{00000000-0005-0000-0000-0000BA380000}"/>
    <cellStyle name="Izlaz 3 2 8 10 4" xfId="20375" xr:uid="{00000000-0005-0000-0000-0000BB380000}"/>
    <cellStyle name="Izlaz 3 2 8 10 5" xfId="20376" xr:uid="{00000000-0005-0000-0000-0000BC380000}"/>
    <cellStyle name="Izlaz 3 2 8 11" xfId="4577" xr:uid="{00000000-0005-0000-0000-0000BD380000}"/>
    <cellStyle name="Izlaz 3 2 8 11 2" xfId="9175" xr:uid="{00000000-0005-0000-0000-0000BE380000}"/>
    <cellStyle name="Izlaz 3 2 8 11 2 2" xfId="20377" xr:uid="{00000000-0005-0000-0000-0000BF380000}"/>
    <cellStyle name="Izlaz 3 2 8 11 2 2 2" xfId="20378" xr:uid="{00000000-0005-0000-0000-0000C0380000}"/>
    <cellStyle name="Izlaz 3 2 8 11 2 3" xfId="20379" xr:uid="{00000000-0005-0000-0000-0000C1380000}"/>
    <cellStyle name="Izlaz 3 2 8 11 2 4" xfId="20380" xr:uid="{00000000-0005-0000-0000-0000C2380000}"/>
    <cellStyle name="Izlaz 3 2 8 11 3" xfId="20381" xr:uid="{00000000-0005-0000-0000-0000C3380000}"/>
    <cellStyle name="Izlaz 3 2 8 11 3 2" xfId="20382" xr:uid="{00000000-0005-0000-0000-0000C4380000}"/>
    <cellStyle name="Izlaz 3 2 8 11 4" xfId="20383" xr:uid="{00000000-0005-0000-0000-0000C5380000}"/>
    <cellStyle name="Izlaz 3 2 8 11 5" xfId="20384" xr:uid="{00000000-0005-0000-0000-0000C6380000}"/>
    <cellStyle name="Izlaz 3 2 8 12" xfId="5337" xr:uid="{00000000-0005-0000-0000-0000C7380000}"/>
    <cellStyle name="Izlaz 3 2 8 12 2" xfId="20385" xr:uid="{00000000-0005-0000-0000-0000C8380000}"/>
    <cellStyle name="Izlaz 3 2 8 12 2 2" xfId="20386" xr:uid="{00000000-0005-0000-0000-0000C9380000}"/>
    <cellStyle name="Izlaz 3 2 8 12 3" xfId="20387" xr:uid="{00000000-0005-0000-0000-0000CA380000}"/>
    <cellStyle name="Izlaz 3 2 8 12 4" xfId="20388" xr:uid="{00000000-0005-0000-0000-0000CB380000}"/>
    <cellStyle name="Izlaz 3 2 8 13" xfId="20389" xr:uid="{00000000-0005-0000-0000-0000CC380000}"/>
    <cellStyle name="Izlaz 3 2 8 13 2" xfId="20390" xr:uid="{00000000-0005-0000-0000-0000CD380000}"/>
    <cellStyle name="Izlaz 3 2 8 14" xfId="20391" xr:uid="{00000000-0005-0000-0000-0000CE380000}"/>
    <cellStyle name="Izlaz 3 2 8 15" xfId="20392" xr:uid="{00000000-0005-0000-0000-0000CF380000}"/>
    <cellStyle name="Izlaz 3 2 8 2" xfId="900" xr:uid="{00000000-0005-0000-0000-0000D0380000}"/>
    <cellStyle name="Izlaz 3 2 8 2 2" xfId="5593" xr:uid="{00000000-0005-0000-0000-0000D1380000}"/>
    <cellStyle name="Izlaz 3 2 8 2 2 2" xfId="20393" xr:uid="{00000000-0005-0000-0000-0000D2380000}"/>
    <cellStyle name="Izlaz 3 2 8 2 2 2 2" xfId="20394" xr:uid="{00000000-0005-0000-0000-0000D3380000}"/>
    <cellStyle name="Izlaz 3 2 8 2 2 3" xfId="20395" xr:uid="{00000000-0005-0000-0000-0000D4380000}"/>
    <cellStyle name="Izlaz 3 2 8 2 2 4" xfId="20396" xr:uid="{00000000-0005-0000-0000-0000D5380000}"/>
    <cellStyle name="Izlaz 3 2 8 2 3" xfId="20397" xr:uid="{00000000-0005-0000-0000-0000D6380000}"/>
    <cellStyle name="Izlaz 3 2 8 2 3 2" xfId="20398" xr:uid="{00000000-0005-0000-0000-0000D7380000}"/>
    <cellStyle name="Izlaz 3 2 8 2 4" xfId="20399" xr:uid="{00000000-0005-0000-0000-0000D8380000}"/>
    <cellStyle name="Izlaz 3 2 8 2 5" xfId="20400" xr:uid="{00000000-0005-0000-0000-0000D9380000}"/>
    <cellStyle name="Izlaz 3 2 8 3" xfId="1501" xr:uid="{00000000-0005-0000-0000-0000DA380000}"/>
    <cellStyle name="Izlaz 3 2 8 3 2" xfId="6184" xr:uid="{00000000-0005-0000-0000-0000DB380000}"/>
    <cellStyle name="Izlaz 3 2 8 3 2 2" xfId="20401" xr:uid="{00000000-0005-0000-0000-0000DC380000}"/>
    <cellStyle name="Izlaz 3 2 8 3 2 2 2" xfId="20402" xr:uid="{00000000-0005-0000-0000-0000DD380000}"/>
    <cellStyle name="Izlaz 3 2 8 3 2 3" xfId="20403" xr:uid="{00000000-0005-0000-0000-0000DE380000}"/>
    <cellStyle name="Izlaz 3 2 8 3 2 4" xfId="20404" xr:uid="{00000000-0005-0000-0000-0000DF380000}"/>
    <cellStyle name="Izlaz 3 2 8 3 3" xfId="20405" xr:uid="{00000000-0005-0000-0000-0000E0380000}"/>
    <cellStyle name="Izlaz 3 2 8 3 3 2" xfId="20406" xr:uid="{00000000-0005-0000-0000-0000E1380000}"/>
    <cellStyle name="Izlaz 3 2 8 3 4" xfId="20407" xr:uid="{00000000-0005-0000-0000-0000E2380000}"/>
    <cellStyle name="Izlaz 3 2 8 3 5" xfId="20408" xr:uid="{00000000-0005-0000-0000-0000E3380000}"/>
    <cellStyle name="Izlaz 3 2 8 4" xfId="1917" xr:uid="{00000000-0005-0000-0000-0000E4380000}"/>
    <cellStyle name="Izlaz 3 2 8 4 2" xfId="6599" xr:uid="{00000000-0005-0000-0000-0000E5380000}"/>
    <cellStyle name="Izlaz 3 2 8 4 2 2" xfId="20409" xr:uid="{00000000-0005-0000-0000-0000E6380000}"/>
    <cellStyle name="Izlaz 3 2 8 4 2 2 2" xfId="20410" xr:uid="{00000000-0005-0000-0000-0000E7380000}"/>
    <cellStyle name="Izlaz 3 2 8 4 2 3" xfId="20411" xr:uid="{00000000-0005-0000-0000-0000E8380000}"/>
    <cellStyle name="Izlaz 3 2 8 4 2 4" xfId="20412" xr:uid="{00000000-0005-0000-0000-0000E9380000}"/>
    <cellStyle name="Izlaz 3 2 8 4 3" xfId="20413" xr:uid="{00000000-0005-0000-0000-0000EA380000}"/>
    <cellStyle name="Izlaz 3 2 8 4 3 2" xfId="20414" xr:uid="{00000000-0005-0000-0000-0000EB380000}"/>
    <cellStyle name="Izlaz 3 2 8 4 4" xfId="20415" xr:uid="{00000000-0005-0000-0000-0000EC380000}"/>
    <cellStyle name="Izlaz 3 2 8 4 5" xfId="20416" xr:uid="{00000000-0005-0000-0000-0000ED380000}"/>
    <cellStyle name="Izlaz 3 2 8 5" xfId="2319" xr:uid="{00000000-0005-0000-0000-0000EE380000}"/>
    <cellStyle name="Izlaz 3 2 8 5 2" xfId="6998" xr:uid="{00000000-0005-0000-0000-0000EF380000}"/>
    <cellStyle name="Izlaz 3 2 8 5 2 2" xfId="20417" xr:uid="{00000000-0005-0000-0000-0000F0380000}"/>
    <cellStyle name="Izlaz 3 2 8 5 2 2 2" xfId="20418" xr:uid="{00000000-0005-0000-0000-0000F1380000}"/>
    <cellStyle name="Izlaz 3 2 8 5 2 3" xfId="20419" xr:uid="{00000000-0005-0000-0000-0000F2380000}"/>
    <cellStyle name="Izlaz 3 2 8 5 2 4" xfId="20420" xr:uid="{00000000-0005-0000-0000-0000F3380000}"/>
    <cellStyle name="Izlaz 3 2 8 5 3" xfId="20421" xr:uid="{00000000-0005-0000-0000-0000F4380000}"/>
    <cellStyle name="Izlaz 3 2 8 5 3 2" xfId="20422" xr:uid="{00000000-0005-0000-0000-0000F5380000}"/>
    <cellStyle name="Izlaz 3 2 8 5 4" xfId="20423" xr:uid="{00000000-0005-0000-0000-0000F6380000}"/>
    <cellStyle name="Izlaz 3 2 8 5 5" xfId="20424" xr:uid="{00000000-0005-0000-0000-0000F7380000}"/>
    <cellStyle name="Izlaz 3 2 8 6" xfId="2729" xr:uid="{00000000-0005-0000-0000-0000F8380000}"/>
    <cellStyle name="Izlaz 3 2 8 6 2" xfId="7407" xr:uid="{00000000-0005-0000-0000-0000F9380000}"/>
    <cellStyle name="Izlaz 3 2 8 6 2 2" xfId="20425" xr:uid="{00000000-0005-0000-0000-0000FA380000}"/>
    <cellStyle name="Izlaz 3 2 8 6 2 2 2" xfId="20426" xr:uid="{00000000-0005-0000-0000-0000FB380000}"/>
    <cellStyle name="Izlaz 3 2 8 6 2 3" xfId="20427" xr:uid="{00000000-0005-0000-0000-0000FC380000}"/>
    <cellStyle name="Izlaz 3 2 8 6 2 4" xfId="20428" xr:uid="{00000000-0005-0000-0000-0000FD380000}"/>
    <cellStyle name="Izlaz 3 2 8 6 3" xfId="20429" xr:uid="{00000000-0005-0000-0000-0000FE380000}"/>
    <cellStyle name="Izlaz 3 2 8 6 3 2" xfId="20430" xr:uid="{00000000-0005-0000-0000-0000FF380000}"/>
    <cellStyle name="Izlaz 3 2 8 6 4" xfId="20431" xr:uid="{00000000-0005-0000-0000-000000390000}"/>
    <cellStyle name="Izlaz 3 2 8 6 5" xfId="20432" xr:uid="{00000000-0005-0000-0000-000001390000}"/>
    <cellStyle name="Izlaz 3 2 8 7" xfId="2900" xr:uid="{00000000-0005-0000-0000-000002390000}"/>
    <cellStyle name="Izlaz 3 2 8 7 2" xfId="7577" xr:uid="{00000000-0005-0000-0000-000003390000}"/>
    <cellStyle name="Izlaz 3 2 8 7 2 2" xfId="20433" xr:uid="{00000000-0005-0000-0000-000004390000}"/>
    <cellStyle name="Izlaz 3 2 8 7 2 2 2" xfId="20434" xr:uid="{00000000-0005-0000-0000-000005390000}"/>
    <cellStyle name="Izlaz 3 2 8 7 2 3" xfId="20435" xr:uid="{00000000-0005-0000-0000-000006390000}"/>
    <cellStyle name="Izlaz 3 2 8 7 2 4" xfId="20436" xr:uid="{00000000-0005-0000-0000-000007390000}"/>
    <cellStyle name="Izlaz 3 2 8 7 3" xfId="20437" xr:uid="{00000000-0005-0000-0000-000008390000}"/>
    <cellStyle name="Izlaz 3 2 8 7 3 2" xfId="20438" xr:uid="{00000000-0005-0000-0000-000009390000}"/>
    <cellStyle name="Izlaz 3 2 8 7 4" xfId="20439" xr:uid="{00000000-0005-0000-0000-00000A390000}"/>
    <cellStyle name="Izlaz 3 2 8 7 5" xfId="20440" xr:uid="{00000000-0005-0000-0000-00000B390000}"/>
    <cellStyle name="Izlaz 3 2 8 8" xfId="3293" xr:uid="{00000000-0005-0000-0000-00000C390000}"/>
    <cellStyle name="Izlaz 3 2 8 8 2" xfId="7969" xr:uid="{00000000-0005-0000-0000-00000D390000}"/>
    <cellStyle name="Izlaz 3 2 8 8 2 2" xfId="20441" xr:uid="{00000000-0005-0000-0000-00000E390000}"/>
    <cellStyle name="Izlaz 3 2 8 8 2 2 2" xfId="20442" xr:uid="{00000000-0005-0000-0000-00000F390000}"/>
    <cellStyle name="Izlaz 3 2 8 8 2 3" xfId="20443" xr:uid="{00000000-0005-0000-0000-000010390000}"/>
    <cellStyle name="Izlaz 3 2 8 8 2 4" xfId="20444" xr:uid="{00000000-0005-0000-0000-000011390000}"/>
    <cellStyle name="Izlaz 3 2 8 8 3" xfId="20445" xr:uid="{00000000-0005-0000-0000-000012390000}"/>
    <cellStyle name="Izlaz 3 2 8 8 3 2" xfId="20446" xr:uid="{00000000-0005-0000-0000-000013390000}"/>
    <cellStyle name="Izlaz 3 2 8 8 4" xfId="20447" xr:uid="{00000000-0005-0000-0000-000014390000}"/>
    <cellStyle name="Izlaz 3 2 8 8 5" xfId="20448" xr:uid="{00000000-0005-0000-0000-000015390000}"/>
    <cellStyle name="Izlaz 3 2 8 9" xfId="3741" xr:uid="{00000000-0005-0000-0000-000016390000}"/>
    <cellStyle name="Izlaz 3 2 8 9 2" xfId="8413" xr:uid="{00000000-0005-0000-0000-000017390000}"/>
    <cellStyle name="Izlaz 3 2 8 9 2 2" xfId="20449" xr:uid="{00000000-0005-0000-0000-000018390000}"/>
    <cellStyle name="Izlaz 3 2 8 9 2 2 2" xfId="20450" xr:uid="{00000000-0005-0000-0000-000019390000}"/>
    <cellStyle name="Izlaz 3 2 8 9 2 3" xfId="20451" xr:uid="{00000000-0005-0000-0000-00001A390000}"/>
    <cellStyle name="Izlaz 3 2 8 9 2 4" xfId="20452" xr:uid="{00000000-0005-0000-0000-00001B390000}"/>
    <cellStyle name="Izlaz 3 2 8 9 3" xfId="20453" xr:uid="{00000000-0005-0000-0000-00001C390000}"/>
    <cellStyle name="Izlaz 3 2 8 9 3 2" xfId="20454" xr:uid="{00000000-0005-0000-0000-00001D390000}"/>
    <cellStyle name="Izlaz 3 2 8 9 4" xfId="20455" xr:uid="{00000000-0005-0000-0000-00001E390000}"/>
    <cellStyle name="Izlaz 3 2 8 9 5" xfId="20456" xr:uid="{00000000-0005-0000-0000-00001F390000}"/>
    <cellStyle name="Izlaz 3 2 9" xfId="422" xr:uid="{00000000-0005-0000-0000-000020390000}"/>
    <cellStyle name="Izlaz 3 2 9 10" xfId="4150" xr:uid="{00000000-0005-0000-0000-000021390000}"/>
    <cellStyle name="Izlaz 3 2 9 10 2" xfId="8822" xr:uid="{00000000-0005-0000-0000-000022390000}"/>
    <cellStyle name="Izlaz 3 2 9 10 2 2" xfId="20457" xr:uid="{00000000-0005-0000-0000-000023390000}"/>
    <cellStyle name="Izlaz 3 2 9 10 2 2 2" xfId="20458" xr:uid="{00000000-0005-0000-0000-000024390000}"/>
    <cellStyle name="Izlaz 3 2 9 10 2 3" xfId="20459" xr:uid="{00000000-0005-0000-0000-000025390000}"/>
    <cellStyle name="Izlaz 3 2 9 10 2 4" xfId="20460" xr:uid="{00000000-0005-0000-0000-000026390000}"/>
    <cellStyle name="Izlaz 3 2 9 10 3" xfId="20461" xr:uid="{00000000-0005-0000-0000-000027390000}"/>
    <cellStyle name="Izlaz 3 2 9 10 3 2" xfId="20462" xr:uid="{00000000-0005-0000-0000-000028390000}"/>
    <cellStyle name="Izlaz 3 2 9 10 4" xfId="20463" xr:uid="{00000000-0005-0000-0000-000029390000}"/>
    <cellStyle name="Izlaz 3 2 9 10 5" xfId="20464" xr:uid="{00000000-0005-0000-0000-00002A390000}"/>
    <cellStyle name="Izlaz 3 2 9 11" xfId="4578" xr:uid="{00000000-0005-0000-0000-00002B390000}"/>
    <cellStyle name="Izlaz 3 2 9 11 2" xfId="9176" xr:uid="{00000000-0005-0000-0000-00002C390000}"/>
    <cellStyle name="Izlaz 3 2 9 11 2 2" xfId="20465" xr:uid="{00000000-0005-0000-0000-00002D390000}"/>
    <cellStyle name="Izlaz 3 2 9 11 2 2 2" xfId="20466" xr:uid="{00000000-0005-0000-0000-00002E390000}"/>
    <cellStyle name="Izlaz 3 2 9 11 2 3" xfId="20467" xr:uid="{00000000-0005-0000-0000-00002F390000}"/>
    <cellStyle name="Izlaz 3 2 9 11 2 4" xfId="20468" xr:uid="{00000000-0005-0000-0000-000030390000}"/>
    <cellStyle name="Izlaz 3 2 9 11 3" xfId="20469" xr:uid="{00000000-0005-0000-0000-000031390000}"/>
    <cellStyle name="Izlaz 3 2 9 11 3 2" xfId="20470" xr:uid="{00000000-0005-0000-0000-000032390000}"/>
    <cellStyle name="Izlaz 3 2 9 11 4" xfId="20471" xr:uid="{00000000-0005-0000-0000-000033390000}"/>
    <cellStyle name="Izlaz 3 2 9 11 5" xfId="20472" xr:uid="{00000000-0005-0000-0000-000034390000}"/>
    <cellStyle name="Izlaz 3 2 9 12" xfId="5188" xr:uid="{00000000-0005-0000-0000-000035390000}"/>
    <cellStyle name="Izlaz 3 2 9 12 2" xfId="20473" xr:uid="{00000000-0005-0000-0000-000036390000}"/>
    <cellStyle name="Izlaz 3 2 9 12 2 2" xfId="20474" xr:uid="{00000000-0005-0000-0000-000037390000}"/>
    <cellStyle name="Izlaz 3 2 9 12 3" xfId="20475" xr:uid="{00000000-0005-0000-0000-000038390000}"/>
    <cellStyle name="Izlaz 3 2 9 12 4" xfId="20476" xr:uid="{00000000-0005-0000-0000-000039390000}"/>
    <cellStyle name="Izlaz 3 2 9 13" xfId="20477" xr:uid="{00000000-0005-0000-0000-00003A390000}"/>
    <cellStyle name="Izlaz 3 2 9 13 2" xfId="20478" xr:uid="{00000000-0005-0000-0000-00003B390000}"/>
    <cellStyle name="Izlaz 3 2 9 14" xfId="20479" xr:uid="{00000000-0005-0000-0000-00003C390000}"/>
    <cellStyle name="Izlaz 3 2 9 15" xfId="20480" xr:uid="{00000000-0005-0000-0000-00003D390000}"/>
    <cellStyle name="Izlaz 3 2 9 2" xfId="901" xr:uid="{00000000-0005-0000-0000-00003E390000}"/>
    <cellStyle name="Izlaz 3 2 9 2 2" xfId="5594" xr:uid="{00000000-0005-0000-0000-00003F390000}"/>
    <cellStyle name="Izlaz 3 2 9 2 2 2" xfId="20481" xr:uid="{00000000-0005-0000-0000-000040390000}"/>
    <cellStyle name="Izlaz 3 2 9 2 2 2 2" xfId="20482" xr:uid="{00000000-0005-0000-0000-000041390000}"/>
    <cellStyle name="Izlaz 3 2 9 2 2 3" xfId="20483" xr:uid="{00000000-0005-0000-0000-000042390000}"/>
    <cellStyle name="Izlaz 3 2 9 2 2 4" xfId="20484" xr:uid="{00000000-0005-0000-0000-000043390000}"/>
    <cellStyle name="Izlaz 3 2 9 2 3" xfId="20485" xr:uid="{00000000-0005-0000-0000-000044390000}"/>
    <cellStyle name="Izlaz 3 2 9 2 3 2" xfId="20486" xr:uid="{00000000-0005-0000-0000-000045390000}"/>
    <cellStyle name="Izlaz 3 2 9 2 4" xfId="20487" xr:uid="{00000000-0005-0000-0000-000046390000}"/>
    <cellStyle name="Izlaz 3 2 9 2 5" xfId="20488" xr:uid="{00000000-0005-0000-0000-000047390000}"/>
    <cellStyle name="Izlaz 3 2 9 3" xfId="1502" xr:uid="{00000000-0005-0000-0000-000048390000}"/>
    <cellStyle name="Izlaz 3 2 9 3 2" xfId="6185" xr:uid="{00000000-0005-0000-0000-000049390000}"/>
    <cellStyle name="Izlaz 3 2 9 3 2 2" xfId="20489" xr:uid="{00000000-0005-0000-0000-00004A390000}"/>
    <cellStyle name="Izlaz 3 2 9 3 2 2 2" xfId="20490" xr:uid="{00000000-0005-0000-0000-00004B390000}"/>
    <cellStyle name="Izlaz 3 2 9 3 2 3" xfId="20491" xr:uid="{00000000-0005-0000-0000-00004C390000}"/>
    <cellStyle name="Izlaz 3 2 9 3 2 4" xfId="20492" xr:uid="{00000000-0005-0000-0000-00004D390000}"/>
    <cellStyle name="Izlaz 3 2 9 3 3" xfId="20493" xr:uid="{00000000-0005-0000-0000-00004E390000}"/>
    <cellStyle name="Izlaz 3 2 9 3 3 2" xfId="20494" xr:uid="{00000000-0005-0000-0000-00004F390000}"/>
    <cellStyle name="Izlaz 3 2 9 3 4" xfId="20495" xr:uid="{00000000-0005-0000-0000-000050390000}"/>
    <cellStyle name="Izlaz 3 2 9 3 5" xfId="20496" xr:uid="{00000000-0005-0000-0000-000051390000}"/>
    <cellStyle name="Izlaz 3 2 9 4" xfId="1918" xr:uid="{00000000-0005-0000-0000-000052390000}"/>
    <cellStyle name="Izlaz 3 2 9 4 2" xfId="6600" xr:uid="{00000000-0005-0000-0000-000053390000}"/>
    <cellStyle name="Izlaz 3 2 9 4 2 2" xfId="20497" xr:uid="{00000000-0005-0000-0000-000054390000}"/>
    <cellStyle name="Izlaz 3 2 9 4 2 2 2" xfId="20498" xr:uid="{00000000-0005-0000-0000-000055390000}"/>
    <cellStyle name="Izlaz 3 2 9 4 2 3" xfId="20499" xr:uid="{00000000-0005-0000-0000-000056390000}"/>
    <cellStyle name="Izlaz 3 2 9 4 2 4" xfId="20500" xr:uid="{00000000-0005-0000-0000-000057390000}"/>
    <cellStyle name="Izlaz 3 2 9 4 3" xfId="20501" xr:uid="{00000000-0005-0000-0000-000058390000}"/>
    <cellStyle name="Izlaz 3 2 9 4 3 2" xfId="20502" xr:uid="{00000000-0005-0000-0000-000059390000}"/>
    <cellStyle name="Izlaz 3 2 9 4 4" xfId="20503" xr:uid="{00000000-0005-0000-0000-00005A390000}"/>
    <cellStyle name="Izlaz 3 2 9 4 5" xfId="20504" xr:uid="{00000000-0005-0000-0000-00005B390000}"/>
    <cellStyle name="Izlaz 3 2 9 5" xfId="2320" xr:uid="{00000000-0005-0000-0000-00005C390000}"/>
    <cellStyle name="Izlaz 3 2 9 5 2" xfId="6999" xr:uid="{00000000-0005-0000-0000-00005D390000}"/>
    <cellStyle name="Izlaz 3 2 9 5 2 2" xfId="20505" xr:uid="{00000000-0005-0000-0000-00005E390000}"/>
    <cellStyle name="Izlaz 3 2 9 5 2 2 2" xfId="20506" xr:uid="{00000000-0005-0000-0000-00005F390000}"/>
    <cellStyle name="Izlaz 3 2 9 5 2 3" xfId="20507" xr:uid="{00000000-0005-0000-0000-000060390000}"/>
    <cellStyle name="Izlaz 3 2 9 5 2 4" xfId="20508" xr:uid="{00000000-0005-0000-0000-000061390000}"/>
    <cellStyle name="Izlaz 3 2 9 5 3" xfId="20509" xr:uid="{00000000-0005-0000-0000-000062390000}"/>
    <cellStyle name="Izlaz 3 2 9 5 3 2" xfId="20510" xr:uid="{00000000-0005-0000-0000-000063390000}"/>
    <cellStyle name="Izlaz 3 2 9 5 4" xfId="20511" xr:uid="{00000000-0005-0000-0000-000064390000}"/>
    <cellStyle name="Izlaz 3 2 9 5 5" xfId="20512" xr:uid="{00000000-0005-0000-0000-000065390000}"/>
    <cellStyle name="Izlaz 3 2 9 6" xfId="2730" xr:uid="{00000000-0005-0000-0000-000066390000}"/>
    <cellStyle name="Izlaz 3 2 9 6 2" xfId="7408" xr:uid="{00000000-0005-0000-0000-000067390000}"/>
    <cellStyle name="Izlaz 3 2 9 6 2 2" xfId="20513" xr:uid="{00000000-0005-0000-0000-000068390000}"/>
    <cellStyle name="Izlaz 3 2 9 6 2 2 2" xfId="20514" xr:uid="{00000000-0005-0000-0000-000069390000}"/>
    <cellStyle name="Izlaz 3 2 9 6 2 3" xfId="20515" xr:uid="{00000000-0005-0000-0000-00006A390000}"/>
    <cellStyle name="Izlaz 3 2 9 6 2 4" xfId="20516" xr:uid="{00000000-0005-0000-0000-00006B390000}"/>
    <cellStyle name="Izlaz 3 2 9 6 3" xfId="20517" xr:uid="{00000000-0005-0000-0000-00006C390000}"/>
    <cellStyle name="Izlaz 3 2 9 6 3 2" xfId="20518" xr:uid="{00000000-0005-0000-0000-00006D390000}"/>
    <cellStyle name="Izlaz 3 2 9 6 4" xfId="20519" xr:uid="{00000000-0005-0000-0000-00006E390000}"/>
    <cellStyle name="Izlaz 3 2 9 6 5" xfId="20520" xr:uid="{00000000-0005-0000-0000-00006F390000}"/>
    <cellStyle name="Izlaz 3 2 9 7" xfId="2901" xr:uid="{00000000-0005-0000-0000-000070390000}"/>
    <cellStyle name="Izlaz 3 2 9 7 2" xfId="7578" xr:uid="{00000000-0005-0000-0000-000071390000}"/>
    <cellStyle name="Izlaz 3 2 9 7 2 2" xfId="20521" xr:uid="{00000000-0005-0000-0000-000072390000}"/>
    <cellStyle name="Izlaz 3 2 9 7 2 2 2" xfId="20522" xr:uid="{00000000-0005-0000-0000-000073390000}"/>
    <cellStyle name="Izlaz 3 2 9 7 2 3" xfId="20523" xr:uid="{00000000-0005-0000-0000-000074390000}"/>
    <cellStyle name="Izlaz 3 2 9 7 2 4" xfId="20524" xr:uid="{00000000-0005-0000-0000-000075390000}"/>
    <cellStyle name="Izlaz 3 2 9 7 3" xfId="20525" xr:uid="{00000000-0005-0000-0000-000076390000}"/>
    <cellStyle name="Izlaz 3 2 9 7 3 2" xfId="20526" xr:uid="{00000000-0005-0000-0000-000077390000}"/>
    <cellStyle name="Izlaz 3 2 9 7 4" xfId="20527" xr:uid="{00000000-0005-0000-0000-000078390000}"/>
    <cellStyle name="Izlaz 3 2 9 7 5" xfId="20528" xr:uid="{00000000-0005-0000-0000-000079390000}"/>
    <cellStyle name="Izlaz 3 2 9 8" xfId="3294" xr:uid="{00000000-0005-0000-0000-00007A390000}"/>
    <cellStyle name="Izlaz 3 2 9 8 2" xfId="7970" xr:uid="{00000000-0005-0000-0000-00007B390000}"/>
    <cellStyle name="Izlaz 3 2 9 8 2 2" xfId="20529" xr:uid="{00000000-0005-0000-0000-00007C390000}"/>
    <cellStyle name="Izlaz 3 2 9 8 2 2 2" xfId="20530" xr:uid="{00000000-0005-0000-0000-00007D390000}"/>
    <cellStyle name="Izlaz 3 2 9 8 2 3" xfId="20531" xr:uid="{00000000-0005-0000-0000-00007E390000}"/>
    <cellStyle name="Izlaz 3 2 9 8 2 4" xfId="20532" xr:uid="{00000000-0005-0000-0000-00007F390000}"/>
    <cellStyle name="Izlaz 3 2 9 8 3" xfId="20533" xr:uid="{00000000-0005-0000-0000-000080390000}"/>
    <cellStyle name="Izlaz 3 2 9 8 3 2" xfId="20534" xr:uid="{00000000-0005-0000-0000-000081390000}"/>
    <cellStyle name="Izlaz 3 2 9 8 4" xfId="20535" xr:uid="{00000000-0005-0000-0000-000082390000}"/>
    <cellStyle name="Izlaz 3 2 9 8 5" xfId="20536" xr:uid="{00000000-0005-0000-0000-000083390000}"/>
    <cellStyle name="Izlaz 3 2 9 9" xfId="3742" xr:uid="{00000000-0005-0000-0000-000084390000}"/>
    <cellStyle name="Izlaz 3 2 9 9 2" xfId="8414" xr:uid="{00000000-0005-0000-0000-000085390000}"/>
    <cellStyle name="Izlaz 3 2 9 9 2 2" xfId="20537" xr:uid="{00000000-0005-0000-0000-000086390000}"/>
    <cellStyle name="Izlaz 3 2 9 9 2 2 2" xfId="20538" xr:uid="{00000000-0005-0000-0000-000087390000}"/>
    <cellStyle name="Izlaz 3 2 9 9 2 3" xfId="20539" xr:uid="{00000000-0005-0000-0000-000088390000}"/>
    <cellStyle name="Izlaz 3 2 9 9 2 4" xfId="20540" xr:uid="{00000000-0005-0000-0000-000089390000}"/>
    <cellStyle name="Izlaz 3 2 9 9 3" xfId="20541" xr:uid="{00000000-0005-0000-0000-00008A390000}"/>
    <cellStyle name="Izlaz 3 2 9 9 3 2" xfId="20542" xr:uid="{00000000-0005-0000-0000-00008B390000}"/>
    <cellStyle name="Izlaz 3 2 9 9 4" xfId="20543" xr:uid="{00000000-0005-0000-0000-00008C390000}"/>
    <cellStyle name="Izlaz 3 2 9 9 5" xfId="20544" xr:uid="{00000000-0005-0000-0000-00008D390000}"/>
    <cellStyle name="Izlaz 3 3" xfId="417" xr:uid="{00000000-0005-0000-0000-00008E390000}"/>
    <cellStyle name="Izlaz 3 3 10" xfId="4151" xr:uid="{00000000-0005-0000-0000-00008F390000}"/>
    <cellStyle name="Izlaz 3 3 10 2" xfId="8823" xr:uid="{00000000-0005-0000-0000-000090390000}"/>
    <cellStyle name="Izlaz 3 3 10 2 2" xfId="20545" xr:uid="{00000000-0005-0000-0000-000091390000}"/>
    <cellStyle name="Izlaz 3 3 10 2 2 2" xfId="20546" xr:uid="{00000000-0005-0000-0000-000092390000}"/>
    <cellStyle name="Izlaz 3 3 10 2 3" xfId="20547" xr:uid="{00000000-0005-0000-0000-000093390000}"/>
    <cellStyle name="Izlaz 3 3 10 2 4" xfId="20548" xr:uid="{00000000-0005-0000-0000-000094390000}"/>
    <cellStyle name="Izlaz 3 3 10 3" xfId="20549" xr:uid="{00000000-0005-0000-0000-000095390000}"/>
    <cellStyle name="Izlaz 3 3 10 3 2" xfId="20550" xr:uid="{00000000-0005-0000-0000-000096390000}"/>
    <cellStyle name="Izlaz 3 3 10 4" xfId="20551" xr:uid="{00000000-0005-0000-0000-000097390000}"/>
    <cellStyle name="Izlaz 3 3 10 5" xfId="20552" xr:uid="{00000000-0005-0000-0000-000098390000}"/>
    <cellStyle name="Izlaz 3 3 11" xfId="4579" xr:uid="{00000000-0005-0000-0000-000099390000}"/>
    <cellStyle name="Izlaz 3 3 11 2" xfId="9177" xr:uid="{00000000-0005-0000-0000-00009A390000}"/>
    <cellStyle name="Izlaz 3 3 11 2 2" xfId="20553" xr:uid="{00000000-0005-0000-0000-00009B390000}"/>
    <cellStyle name="Izlaz 3 3 11 2 2 2" xfId="20554" xr:uid="{00000000-0005-0000-0000-00009C390000}"/>
    <cellStyle name="Izlaz 3 3 11 2 3" xfId="20555" xr:uid="{00000000-0005-0000-0000-00009D390000}"/>
    <cellStyle name="Izlaz 3 3 11 2 4" xfId="20556" xr:uid="{00000000-0005-0000-0000-00009E390000}"/>
    <cellStyle name="Izlaz 3 3 11 3" xfId="20557" xr:uid="{00000000-0005-0000-0000-00009F390000}"/>
    <cellStyle name="Izlaz 3 3 11 3 2" xfId="20558" xr:uid="{00000000-0005-0000-0000-0000A0390000}"/>
    <cellStyle name="Izlaz 3 3 11 4" xfId="20559" xr:uid="{00000000-0005-0000-0000-0000A1390000}"/>
    <cellStyle name="Izlaz 3 3 11 5" xfId="20560" xr:uid="{00000000-0005-0000-0000-0000A2390000}"/>
    <cellStyle name="Izlaz 3 3 12" xfId="5184" xr:uid="{00000000-0005-0000-0000-0000A3390000}"/>
    <cellStyle name="Izlaz 3 3 12 2" xfId="20561" xr:uid="{00000000-0005-0000-0000-0000A4390000}"/>
    <cellStyle name="Izlaz 3 3 12 2 2" xfId="20562" xr:uid="{00000000-0005-0000-0000-0000A5390000}"/>
    <cellStyle name="Izlaz 3 3 12 3" xfId="20563" xr:uid="{00000000-0005-0000-0000-0000A6390000}"/>
    <cellStyle name="Izlaz 3 3 12 4" xfId="20564" xr:uid="{00000000-0005-0000-0000-0000A7390000}"/>
    <cellStyle name="Izlaz 3 3 13" xfId="20565" xr:uid="{00000000-0005-0000-0000-0000A8390000}"/>
    <cellStyle name="Izlaz 3 3 13 2" xfId="20566" xr:uid="{00000000-0005-0000-0000-0000A9390000}"/>
    <cellStyle name="Izlaz 3 3 14" xfId="20567" xr:uid="{00000000-0005-0000-0000-0000AA390000}"/>
    <cellStyle name="Izlaz 3 3 15" xfId="20568" xr:uid="{00000000-0005-0000-0000-0000AB390000}"/>
    <cellStyle name="Izlaz 3 3 2" xfId="902" xr:uid="{00000000-0005-0000-0000-0000AC390000}"/>
    <cellStyle name="Izlaz 3 3 2 2" xfId="5595" xr:uid="{00000000-0005-0000-0000-0000AD390000}"/>
    <cellStyle name="Izlaz 3 3 2 2 2" xfId="20569" xr:uid="{00000000-0005-0000-0000-0000AE390000}"/>
    <cellStyle name="Izlaz 3 3 2 2 2 2" xfId="20570" xr:uid="{00000000-0005-0000-0000-0000AF390000}"/>
    <cellStyle name="Izlaz 3 3 2 2 3" xfId="20571" xr:uid="{00000000-0005-0000-0000-0000B0390000}"/>
    <cellStyle name="Izlaz 3 3 2 2 4" xfId="20572" xr:uid="{00000000-0005-0000-0000-0000B1390000}"/>
    <cellStyle name="Izlaz 3 3 2 3" xfId="20573" xr:uid="{00000000-0005-0000-0000-0000B2390000}"/>
    <cellStyle name="Izlaz 3 3 2 3 2" xfId="20574" xr:uid="{00000000-0005-0000-0000-0000B3390000}"/>
    <cellStyle name="Izlaz 3 3 2 4" xfId="20575" xr:uid="{00000000-0005-0000-0000-0000B4390000}"/>
    <cellStyle name="Izlaz 3 3 2 5" xfId="20576" xr:uid="{00000000-0005-0000-0000-0000B5390000}"/>
    <cellStyle name="Izlaz 3 3 3" xfId="1503" xr:uid="{00000000-0005-0000-0000-0000B6390000}"/>
    <cellStyle name="Izlaz 3 3 3 2" xfId="6186" xr:uid="{00000000-0005-0000-0000-0000B7390000}"/>
    <cellStyle name="Izlaz 3 3 3 2 2" xfId="20577" xr:uid="{00000000-0005-0000-0000-0000B8390000}"/>
    <cellStyle name="Izlaz 3 3 3 2 2 2" xfId="20578" xr:uid="{00000000-0005-0000-0000-0000B9390000}"/>
    <cellStyle name="Izlaz 3 3 3 2 3" xfId="20579" xr:uid="{00000000-0005-0000-0000-0000BA390000}"/>
    <cellStyle name="Izlaz 3 3 3 2 4" xfId="20580" xr:uid="{00000000-0005-0000-0000-0000BB390000}"/>
    <cellStyle name="Izlaz 3 3 3 3" xfId="20581" xr:uid="{00000000-0005-0000-0000-0000BC390000}"/>
    <cellStyle name="Izlaz 3 3 3 3 2" xfId="20582" xr:uid="{00000000-0005-0000-0000-0000BD390000}"/>
    <cellStyle name="Izlaz 3 3 3 4" xfId="20583" xr:uid="{00000000-0005-0000-0000-0000BE390000}"/>
    <cellStyle name="Izlaz 3 3 3 5" xfId="20584" xr:uid="{00000000-0005-0000-0000-0000BF390000}"/>
    <cellStyle name="Izlaz 3 3 4" xfId="1919" xr:uid="{00000000-0005-0000-0000-0000C0390000}"/>
    <cellStyle name="Izlaz 3 3 4 2" xfId="6601" xr:uid="{00000000-0005-0000-0000-0000C1390000}"/>
    <cellStyle name="Izlaz 3 3 4 2 2" xfId="20585" xr:uid="{00000000-0005-0000-0000-0000C2390000}"/>
    <cellStyle name="Izlaz 3 3 4 2 2 2" xfId="20586" xr:uid="{00000000-0005-0000-0000-0000C3390000}"/>
    <cellStyle name="Izlaz 3 3 4 2 3" xfId="20587" xr:uid="{00000000-0005-0000-0000-0000C4390000}"/>
    <cellStyle name="Izlaz 3 3 4 2 4" xfId="20588" xr:uid="{00000000-0005-0000-0000-0000C5390000}"/>
    <cellStyle name="Izlaz 3 3 4 3" xfId="20589" xr:uid="{00000000-0005-0000-0000-0000C6390000}"/>
    <cellStyle name="Izlaz 3 3 4 3 2" xfId="20590" xr:uid="{00000000-0005-0000-0000-0000C7390000}"/>
    <cellStyle name="Izlaz 3 3 4 4" xfId="20591" xr:uid="{00000000-0005-0000-0000-0000C8390000}"/>
    <cellStyle name="Izlaz 3 3 4 5" xfId="20592" xr:uid="{00000000-0005-0000-0000-0000C9390000}"/>
    <cellStyle name="Izlaz 3 3 5" xfId="2321" xr:uid="{00000000-0005-0000-0000-0000CA390000}"/>
    <cellStyle name="Izlaz 3 3 5 2" xfId="7000" xr:uid="{00000000-0005-0000-0000-0000CB390000}"/>
    <cellStyle name="Izlaz 3 3 5 2 2" xfId="20593" xr:uid="{00000000-0005-0000-0000-0000CC390000}"/>
    <cellStyle name="Izlaz 3 3 5 2 2 2" xfId="20594" xr:uid="{00000000-0005-0000-0000-0000CD390000}"/>
    <cellStyle name="Izlaz 3 3 5 2 3" xfId="20595" xr:uid="{00000000-0005-0000-0000-0000CE390000}"/>
    <cellStyle name="Izlaz 3 3 5 2 4" xfId="20596" xr:uid="{00000000-0005-0000-0000-0000CF390000}"/>
    <cellStyle name="Izlaz 3 3 5 3" xfId="20597" xr:uid="{00000000-0005-0000-0000-0000D0390000}"/>
    <cellStyle name="Izlaz 3 3 5 3 2" xfId="20598" xr:uid="{00000000-0005-0000-0000-0000D1390000}"/>
    <cellStyle name="Izlaz 3 3 5 4" xfId="20599" xr:uid="{00000000-0005-0000-0000-0000D2390000}"/>
    <cellStyle name="Izlaz 3 3 5 5" xfId="20600" xr:uid="{00000000-0005-0000-0000-0000D3390000}"/>
    <cellStyle name="Izlaz 3 3 6" xfId="2731" xr:uid="{00000000-0005-0000-0000-0000D4390000}"/>
    <cellStyle name="Izlaz 3 3 6 2" xfId="7409" xr:uid="{00000000-0005-0000-0000-0000D5390000}"/>
    <cellStyle name="Izlaz 3 3 6 2 2" xfId="20601" xr:uid="{00000000-0005-0000-0000-0000D6390000}"/>
    <cellStyle name="Izlaz 3 3 6 2 2 2" xfId="20602" xr:uid="{00000000-0005-0000-0000-0000D7390000}"/>
    <cellStyle name="Izlaz 3 3 6 2 3" xfId="20603" xr:uid="{00000000-0005-0000-0000-0000D8390000}"/>
    <cellStyle name="Izlaz 3 3 6 2 4" xfId="20604" xr:uid="{00000000-0005-0000-0000-0000D9390000}"/>
    <cellStyle name="Izlaz 3 3 6 3" xfId="20605" xr:uid="{00000000-0005-0000-0000-0000DA390000}"/>
    <cellStyle name="Izlaz 3 3 6 3 2" xfId="20606" xr:uid="{00000000-0005-0000-0000-0000DB390000}"/>
    <cellStyle name="Izlaz 3 3 6 4" xfId="20607" xr:uid="{00000000-0005-0000-0000-0000DC390000}"/>
    <cellStyle name="Izlaz 3 3 6 5" xfId="20608" xr:uid="{00000000-0005-0000-0000-0000DD390000}"/>
    <cellStyle name="Izlaz 3 3 7" xfId="2902" xr:uid="{00000000-0005-0000-0000-0000DE390000}"/>
    <cellStyle name="Izlaz 3 3 7 2" xfId="7579" xr:uid="{00000000-0005-0000-0000-0000DF390000}"/>
    <cellStyle name="Izlaz 3 3 7 2 2" xfId="20609" xr:uid="{00000000-0005-0000-0000-0000E0390000}"/>
    <cellStyle name="Izlaz 3 3 7 2 2 2" xfId="20610" xr:uid="{00000000-0005-0000-0000-0000E1390000}"/>
    <cellStyle name="Izlaz 3 3 7 2 3" xfId="20611" xr:uid="{00000000-0005-0000-0000-0000E2390000}"/>
    <cellStyle name="Izlaz 3 3 7 2 4" xfId="20612" xr:uid="{00000000-0005-0000-0000-0000E3390000}"/>
    <cellStyle name="Izlaz 3 3 7 3" xfId="20613" xr:uid="{00000000-0005-0000-0000-0000E4390000}"/>
    <cellStyle name="Izlaz 3 3 7 3 2" xfId="20614" xr:uid="{00000000-0005-0000-0000-0000E5390000}"/>
    <cellStyle name="Izlaz 3 3 7 4" xfId="20615" xr:uid="{00000000-0005-0000-0000-0000E6390000}"/>
    <cellStyle name="Izlaz 3 3 7 5" xfId="20616" xr:uid="{00000000-0005-0000-0000-0000E7390000}"/>
    <cellStyle name="Izlaz 3 3 8" xfId="3295" xr:uid="{00000000-0005-0000-0000-0000E8390000}"/>
    <cellStyle name="Izlaz 3 3 8 2" xfId="7971" xr:uid="{00000000-0005-0000-0000-0000E9390000}"/>
    <cellStyle name="Izlaz 3 3 8 2 2" xfId="20617" xr:uid="{00000000-0005-0000-0000-0000EA390000}"/>
    <cellStyle name="Izlaz 3 3 8 2 2 2" xfId="20618" xr:uid="{00000000-0005-0000-0000-0000EB390000}"/>
    <cellStyle name="Izlaz 3 3 8 2 3" xfId="20619" xr:uid="{00000000-0005-0000-0000-0000EC390000}"/>
    <cellStyle name="Izlaz 3 3 8 2 4" xfId="20620" xr:uid="{00000000-0005-0000-0000-0000ED390000}"/>
    <cellStyle name="Izlaz 3 3 8 3" xfId="20621" xr:uid="{00000000-0005-0000-0000-0000EE390000}"/>
    <cellStyle name="Izlaz 3 3 8 3 2" xfId="20622" xr:uid="{00000000-0005-0000-0000-0000EF390000}"/>
    <cellStyle name="Izlaz 3 3 8 4" xfId="20623" xr:uid="{00000000-0005-0000-0000-0000F0390000}"/>
    <cellStyle name="Izlaz 3 3 8 5" xfId="20624" xr:uid="{00000000-0005-0000-0000-0000F1390000}"/>
    <cellStyle name="Izlaz 3 3 9" xfId="3743" xr:uid="{00000000-0005-0000-0000-0000F2390000}"/>
    <cellStyle name="Izlaz 3 3 9 2" xfId="8415" xr:uid="{00000000-0005-0000-0000-0000F3390000}"/>
    <cellStyle name="Izlaz 3 3 9 2 2" xfId="20625" xr:uid="{00000000-0005-0000-0000-0000F4390000}"/>
    <cellStyle name="Izlaz 3 3 9 2 2 2" xfId="20626" xr:uid="{00000000-0005-0000-0000-0000F5390000}"/>
    <cellStyle name="Izlaz 3 3 9 2 3" xfId="20627" xr:uid="{00000000-0005-0000-0000-0000F6390000}"/>
    <cellStyle name="Izlaz 3 3 9 2 4" xfId="20628" xr:uid="{00000000-0005-0000-0000-0000F7390000}"/>
    <cellStyle name="Izlaz 3 3 9 3" xfId="20629" xr:uid="{00000000-0005-0000-0000-0000F8390000}"/>
    <cellStyle name="Izlaz 3 3 9 3 2" xfId="20630" xr:uid="{00000000-0005-0000-0000-0000F9390000}"/>
    <cellStyle name="Izlaz 3 3 9 4" xfId="20631" xr:uid="{00000000-0005-0000-0000-0000FA390000}"/>
    <cellStyle name="Izlaz 3 3 9 5" xfId="20632" xr:uid="{00000000-0005-0000-0000-0000FB390000}"/>
    <cellStyle name="Izlaz 3 4" xfId="463" xr:uid="{00000000-0005-0000-0000-0000FC390000}"/>
    <cellStyle name="Izlaz 3 4 10" xfId="4152" xr:uid="{00000000-0005-0000-0000-0000FD390000}"/>
    <cellStyle name="Izlaz 3 4 10 2" xfId="8824" xr:uid="{00000000-0005-0000-0000-0000FE390000}"/>
    <cellStyle name="Izlaz 3 4 10 2 2" xfId="20633" xr:uid="{00000000-0005-0000-0000-0000FF390000}"/>
    <cellStyle name="Izlaz 3 4 10 2 2 2" xfId="20634" xr:uid="{00000000-0005-0000-0000-0000003A0000}"/>
    <cellStyle name="Izlaz 3 4 10 2 3" xfId="20635" xr:uid="{00000000-0005-0000-0000-0000013A0000}"/>
    <cellStyle name="Izlaz 3 4 10 2 4" xfId="20636" xr:uid="{00000000-0005-0000-0000-0000023A0000}"/>
    <cellStyle name="Izlaz 3 4 10 3" xfId="20637" xr:uid="{00000000-0005-0000-0000-0000033A0000}"/>
    <cellStyle name="Izlaz 3 4 10 3 2" xfId="20638" xr:uid="{00000000-0005-0000-0000-0000043A0000}"/>
    <cellStyle name="Izlaz 3 4 10 4" xfId="20639" xr:uid="{00000000-0005-0000-0000-0000053A0000}"/>
    <cellStyle name="Izlaz 3 4 10 5" xfId="20640" xr:uid="{00000000-0005-0000-0000-0000063A0000}"/>
    <cellStyle name="Izlaz 3 4 11" xfId="4580" xr:uid="{00000000-0005-0000-0000-0000073A0000}"/>
    <cellStyle name="Izlaz 3 4 11 2" xfId="9178" xr:uid="{00000000-0005-0000-0000-0000083A0000}"/>
    <cellStyle name="Izlaz 3 4 11 2 2" xfId="20641" xr:uid="{00000000-0005-0000-0000-0000093A0000}"/>
    <cellStyle name="Izlaz 3 4 11 2 2 2" xfId="20642" xr:uid="{00000000-0005-0000-0000-00000A3A0000}"/>
    <cellStyle name="Izlaz 3 4 11 2 3" xfId="20643" xr:uid="{00000000-0005-0000-0000-00000B3A0000}"/>
    <cellStyle name="Izlaz 3 4 11 2 4" xfId="20644" xr:uid="{00000000-0005-0000-0000-00000C3A0000}"/>
    <cellStyle name="Izlaz 3 4 11 3" xfId="20645" xr:uid="{00000000-0005-0000-0000-00000D3A0000}"/>
    <cellStyle name="Izlaz 3 4 11 3 2" xfId="20646" xr:uid="{00000000-0005-0000-0000-00000E3A0000}"/>
    <cellStyle name="Izlaz 3 4 11 4" xfId="20647" xr:uid="{00000000-0005-0000-0000-00000F3A0000}"/>
    <cellStyle name="Izlaz 3 4 11 5" xfId="20648" xr:uid="{00000000-0005-0000-0000-0000103A0000}"/>
    <cellStyle name="Izlaz 3 4 12" xfId="5219" xr:uid="{00000000-0005-0000-0000-0000113A0000}"/>
    <cellStyle name="Izlaz 3 4 12 2" xfId="20649" xr:uid="{00000000-0005-0000-0000-0000123A0000}"/>
    <cellStyle name="Izlaz 3 4 12 2 2" xfId="20650" xr:uid="{00000000-0005-0000-0000-0000133A0000}"/>
    <cellStyle name="Izlaz 3 4 12 3" xfId="20651" xr:uid="{00000000-0005-0000-0000-0000143A0000}"/>
    <cellStyle name="Izlaz 3 4 12 4" xfId="20652" xr:uid="{00000000-0005-0000-0000-0000153A0000}"/>
    <cellStyle name="Izlaz 3 4 13" xfId="20653" xr:uid="{00000000-0005-0000-0000-0000163A0000}"/>
    <cellStyle name="Izlaz 3 4 13 2" xfId="20654" xr:uid="{00000000-0005-0000-0000-0000173A0000}"/>
    <cellStyle name="Izlaz 3 4 14" xfId="20655" xr:uid="{00000000-0005-0000-0000-0000183A0000}"/>
    <cellStyle name="Izlaz 3 4 15" xfId="20656" xr:uid="{00000000-0005-0000-0000-0000193A0000}"/>
    <cellStyle name="Izlaz 3 4 2" xfId="903" xr:uid="{00000000-0005-0000-0000-00001A3A0000}"/>
    <cellStyle name="Izlaz 3 4 2 2" xfId="5596" xr:uid="{00000000-0005-0000-0000-00001B3A0000}"/>
    <cellStyle name="Izlaz 3 4 2 2 2" xfId="20657" xr:uid="{00000000-0005-0000-0000-00001C3A0000}"/>
    <cellStyle name="Izlaz 3 4 2 2 2 2" xfId="20658" xr:uid="{00000000-0005-0000-0000-00001D3A0000}"/>
    <cellStyle name="Izlaz 3 4 2 2 3" xfId="20659" xr:uid="{00000000-0005-0000-0000-00001E3A0000}"/>
    <cellStyle name="Izlaz 3 4 2 2 4" xfId="20660" xr:uid="{00000000-0005-0000-0000-00001F3A0000}"/>
    <cellStyle name="Izlaz 3 4 2 3" xfId="20661" xr:uid="{00000000-0005-0000-0000-0000203A0000}"/>
    <cellStyle name="Izlaz 3 4 2 3 2" xfId="20662" xr:uid="{00000000-0005-0000-0000-0000213A0000}"/>
    <cellStyle name="Izlaz 3 4 2 4" xfId="20663" xr:uid="{00000000-0005-0000-0000-0000223A0000}"/>
    <cellStyle name="Izlaz 3 4 2 5" xfId="20664" xr:uid="{00000000-0005-0000-0000-0000233A0000}"/>
    <cellStyle name="Izlaz 3 4 3" xfId="1504" xr:uid="{00000000-0005-0000-0000-0000243A0000}"/>
    <cellStyle name="Izlaz 3 4 3 2" xfId="6187" xr:uid="{00000000-0005-0000-0000-0000253A0000}"/>
    <cellStyle name="Izlaz 3 4 3 2 2" xfId="20665" xr:uid="{00000000-0005-0000-0000-0000263A0000}"/>
    <cellStyle name="Izlaz 3 4 3 2 2 2" xfId="20666" xr:uid="{00000000-0005-0000-0000-0000273A0000}"/>
    <cellStyle name="Izlaz 3 4 3 2 3" xfId="20667" xr:uid="{00000000-0005-0000-0000-0000283A0000}"/>
    <cellStyle name="Izlaz 3 4 3 2 4" xfId="20668" xr:uid="{00000000-0005-0000-0000-0000293A0000}"/>
    <cellStyle name="Izlaz 3 4 3 3" xfId="20669" xr:uid="{00000000-0005-0000-0000-00002A3A0000}"/>
    <cellStyle name="Izlaz 3 4 3 3 2" xfId="20670" xr:uid="{00000000-0005-0000-0000-00002B3A0000}"/>
    <cellStyle name="Izlaz 3 4 3 4" xfId="20671" xr:uid="{00000000-0005-0000-0000-00002C3A0000}"/>
    <cellStyle name="Izlaz 3 4 3 5" xfId="20672" xr:uid="{00000000-0005-0000-0000-00002D3A0000}"/>
    <cellStyle name="Izlaz 3 4 4" xfId="1920" xr:uid="{00000000-0005-0000-0000-00002E3A0000}"/>
    <cellStyle name="Izlaz 3 4 4 2" xfId="6602" xr:uid="{00000000-0005-0000-0000-00002F3A0000}"/>
    <cellStyle name="Izlaz 3 4 4 2 2" xfId="20673" xr:uid="{00000000-0005-0000-0000-0000303A0000}"/>
    <cellStyle name="Izlaz 3 4 4 2 2 2" xfId="20674" xr:uid="{00000000-0005-0000-0000-0000313A0000}"/>
    <cellStyle name="Izlaz 3 4 4 2 3" xfId="20675" xr:uid="{00000000-0005-0000-0000-0000323A0000}"/>
    <cellStyle name="Izlaz 3 4 4 2 4" xfId="20676" xr:uid="{00000000-0005-0000-0000-0000333A0000}"/>
    <cellStyle name="Izlaz 3 4 4 3" xfId="20677" xr:uid="{00000000-0005-0000-0000-0000343A0000}"/>
    <cellStyle name="Izlaz 3 4 4 3 2" xfId="20678" xr:uid="{00000000-0005-0000-0000-0000353A0000}"/>
    <cellStyle name="Izlaz 3 4 4 4" xfId="20679" xr:uid="{00000000-0005-0000-0000-0000363A0000}"/>
    <cellStyle name="Izlaz 3 4 4 5" xfId="20680" xr:uid="{00000000-0005-0000-0000-0000373A0000}"/>
    <cellStyle name="Izlaz 3 4 5" xfId="2322" xr:uid="{00000000-0005-0000-0000-0000383A0000}"/>
    <cellStyle name="Izlaz 3 4 5 2" xfId="7001" xr:uid="{00000000-0005-0000-0000-0000393A0000}"/>
    <cellStyle name="Izlaz 3 4 5 2 2" xfId="20681" xr:uid="{00000000-0005-0000-0000-00003A3A0000}"/>
    <cellStyle name="Izlaz 3 4 5 2 2 2" xfId="20682" xr:uid="{00000000-0005-0000-0000-00003B3A0000}"/>
    <cellStyle name="Izlaz 3 4 5 2 3" xfId="20683" xr:uid="{00000000-0005-0000-0000-00003C3A0000}"/>
    <cellStyle name="Izlaz 3 4 5 2 4" xfId="20684" xr:uid="{00000000-0005-0000-0000-00003D3A0000}"/>
    <cellStyle name="Izlaz 3 4 5 3" xfId="20685" xr:uid="{00000000-0005-0000-0000-00003E3A0000}"/>
    <cellStyle name="Izlaz 3 4 5 3 2" xfId="20686" xr:uid="{00000000-0005-0000-0000-00003F3A0000}"/>
    <cellStyle name="Izlaz 3 4 5 4" xfId="20687" xr:uid="{00000000-0005-0000-0000-0000403A0000}"/>
    <cellStyle name="Izlaz 3 4 5 5" xfId="20688" xr:uid="{00000000-0005-0000-0000-0000413A0000}"/>
    <cellStyle name="Izlaz 3 4 6" xfId="2732" xr:uid="{00000000-0005-0000-0000-0000423A0000}"/>
    <cellStyle name="Izlaz 3 4 6 2" xfId="7410" xr:uid="{00000000-0005-0000-0000-0000433A0000}"/>
    <cellStyle name="Izlaz 3 4 6 2 2" xfId="20689" xr:uid="{00000000-0005-0000-0000-0000443A0000}"/>
    <cellStyle name="Izlaz 3 4 6 2 2 2" xfId="20690" xr:uid="{00000000-0005-0000-0000-0000453A0000}"/>
    <cellStyle name="Izlaz 3 4 6 2 3" xfId="20691" xr:uid="{00000000-0005-0000-0000-0000463A0000}"/>
    <cellStyle name="Izlaz 3 4 6 2 4" xfId="20692" xr:uid="{00000000-0005-0000-0000-0000473A0000}"/>
    <cellStyle name="Izlaz 3 4 6 3" xfId="20693" xr:uid="{00000000-0005-0000-0000-0000483A0000}"/>
    <cellStyle name="Izlaz 3 4 6 3 2" xfId="20694" xr:uid="{00000000-0005-0000-0000-0000493A0000}"/>
    <cellStyle name="Izlaz 3 4 6 4" xfId="20695" xr:uid="{00000000-0005-0000-0000-00004A3A0000}"/>
    <cellStyle name="Izlaz 3 4 6 5" xfId="20696" xr:uid="{00000000-0005-0000-0000-00004B3A0000}"/>
    <cellStyle name="Izlaz 3 4 7" xfId="2903" xr:uid="{00000000-0005-0000-0000-00004C3A0000}"/>
    <cellStyle name="Izlaz 3 4 7 2" xfId="7580" xr:uid="{00000000-0005-0000-0000-00004D3A0000}"/>
    <cellStyle name="Izlaz 3 4 7 2 2" xfId="20697" xr:uid="{00000000-0005-0000-0000-00004E3A0000}"/>
    <cellStyle name="Izlaz 3 4 7 2 2 2" xfId="20698" xr:uid="{00000000-0005-0000-0000-00004F3A0000}"/>
    <cellStyle name="Izlaz 3 4 7 2 3" xfId="20699" xr:uid="{00000000-0005-0000-0000-0000503A0000}"/>
    <cellStyle name="Izlaz 3 4 7 2 4" xfId="20700" xr:uid="{00000000-0005-0000-0000-0000513A0000}"/>
    <cellStyle name="Izlaz 3 4 7 3" xfId="20701" xr:uid="{00000000-0005-0000-0000-0000523A0000}"/>
    <cellStyle name="Izlaz 3 4 7 3 2" xfId="20702" xr:uid="{00000000-0005-0000-0000-0000533A0000}"/>
    <cellStyle name="Izlaz 3 4 7 4" xfId="20703" xr:uid="{00000000-0005-0000-0000-0000543A0000}"/>
    <cellStyle name="Izlaz 3 4 7 5" xfId="20704" xr:uid="{00000000-0005-0000-0000-0000553A0000}"/>
    <cellStyle name="Izlaz 3 4 8" xfId="3296" xr:uid="{00000000-0005-0000-0000-0000563A0000}"/>
    <cellStyle name="Izlaz 3 4 8 2" xfId="7972" xr:uid="{00000000-0005-0000-0000-0000573A0000}"/>
    <cellStyle name="Izlaz 3 4 8 2 2" xfId="20705" xr:uid="{00000000-0005-0000-0000-0000583A0000}"/>
    <cellStyle name="Izlaz 3 4 8 2 2 2" xfId="20706" xr:uid="{00000000-0005-0000-0000-0000593A0000}"/>
    <cellStyle name="Izlaz 3 4 8 2 3" xfId="20707" xr:uid="{00000000-0005-0000-0000-00005A3A0000}"/>
    <cellStyle name="Izlaz 3 4 8 2 4" xfId="20708" xr:uid="{00000000-0005-0000-0000-00005B3A0000}"/>
    <cellStyle name="Izlaz 3 4 8 3" xfId="20709" xr:uid="{00000000-0005-0000-0000-00005C3A0000}"/>
    <cellStyle name="Izlaz 3 4 8 3 2" xfId="20710" xr:uid="{00000000-0005-0000-0000-00005D3A0000}"/>
    <cellStyle name="Izlaz 3 4 8 4" xfId="20711" xr:uid="{00000000-0005-0000-0000-00005E3A0000}"/>
    <cellStyle name="Izlaz 3 4 8 5" xfId="20712" xr:uid="{00000000-0005-0000-0000-00005F3A0000}"/>
    <cellStyle name="Izlaz 3 4 9" xfId="3744" xr:uid="{00000000-0005-0000-0000-0000603A0000}"/>
    <cellStyle name="Izlaz 3 4 9 2" xfId="8416" xr:uid="{00000000-0005-0000-0000-0000613A0000}"/>
    <cellStyle name="Izlaz 3 4 9 2 2" xfId="20713" xr:uid="{00000000-0005-0000-0000-0000623A0000}"/>
    <cellStyle name="Izlaz 3 4 9 2 2 2" xfId="20714" xr:uid="{00000000-0005-0000-0000-0000633A0000}"/>
    <cellStyle name="Izlaz 3 4 9 2 3" xfId="20715" xr:uid="{00000000-0005-0000-0000-0000643A0000}"/>
    <cellStyle name="Izlaz 3 4 9 2 4" xfId="20716" xr:uid="{00000000-0005-0000-0000-0000653A0000}"/>
    <cellStyle name="Izlaz 3 4 9 3" xfId="20717" xr:uid="{00000000-0005-0000-0000-0000663A0000}"/>
    <cellStyle name="Izlaz 3 4 9 3 2" xfId="20718" xr:uid="{00000000-0005-0000-0000-0000673A0000}"/>
    <cellStyle name="Izlaz 3 4 9 4" xfId="20719" xr:uid="{00000000-0005-0000-0000-0000683A0000}"/>
    <cellStyle name="Izlaz 3 4 9 5" xfId="20720" xr:uid="{00000000-0005-0000-0000-0000693A0000}"/>
    <cellStyle name="Izlaz 3 5" xfId="525" xr:uid="{00000000-0005-0000-0000-00006A3A0000}"/>
    <cellStyle name="Izlaz 3 5 10" xfId="4153" xr:uid="{00000000-0005-0000-0000-00006B3A0000}"/>
    <cellStyle name="Izlaz 3 5 10 2" xfId="8825" xr:uid="{00000000-0005-0000-0000-00006C3A0000}"/>
    <cellStyle name="Izlaz 3 5 10 2 2" xfId="20721" xr:uid="{00000000-0005-0000-0000-00006D3A0000}"/>
    <cellStyle name="Izlaz 3 5 10 2 2 2" xfId="20722" xr:uid="{00000000-0005-0000-0000-00006E3A0000}"/>
    <cellStyle name="Izlaz 3 5 10 2 3" xfId="20723" xr:uid="{00000000-0005-0000-0000-00006F3A0000}"/>
    <cellStyle name="Izlaz 3 5 10 2 4" xfId="20724" xr:uid="{00000000-0005-0000-0000-0000703A0000}"/>
    <cellStyle name="Izlaz 3 5 10 3" xfId="20725" xr:uid="{00000000-0005-0000-0000-0000713A0000}"/>
    <cellStyle name="Izlaz 3 5 10 3 2" xfId="20726" xr:uid="{00000000-0005-0000-0000-0000723A0000}"/>
    <cellStyle name="Izlaz 3 5 10 4" xfId="20727" xr:uid="{00000000-0005-0000-0000-0000733A0000}"/>
    <cellStyle name="Izlaz 3 5 10 5" xfId="20728" xr:uid="{00000000-0005-0000-0000-0000743A0000}"/>
    <cellStyle name="Izlaz 3 5 11" xfId="4581" xr:uid="{00000000-0005-0000-0000-0000753A0000}"/>
    <cellStyle name="Izlaz 3 5 11 2" xfId="9179" xr:uid="{00000000-0005-0000-0000-0000763A0000}"/>
    <cellStyle name="Izlaz 3 5 11 2 2" xfId="20729" xr:uid="{00000000-0005-0000-0000-0000773A0000}"/>
    <cellStyle name="Izlaz 3 5 11 2 2 2" xfId="20730" xr:uid="{00000000-0005-0000-0000-0000783A0000}"/>
    <cellStyle name="Izlaz 3 5 11 2 3" xfId="20731" xr:uid="{00000000-0005-0000-0000-0000793A0000}"/>
    <cellStyle name="Izlaz 3 5 11 2 4" xfId="20732" xr:uid="{00000000-0005-0000-0000-00007A3A0000}"/>
    <cellStyle name="Izlaz 3 5 11 3" xfId="20733" xr:uid="{00000000-0005-0000-0000-00007B3A0000}"/>
    <cellStyle name="Izlaz 3 5 11 3 2" xfId="20734" xr:uid="{00000000-0005-0000-0000-00007C3A0000}"/>
    <cellStyle name="Izlaz 3 5 11 4" xfId="20735" xr:uid="{00000000-0005-0000-0000-00007D3A0000}"/>
    <cellStyle name="Izlaz 3 5 11 5" xfId="20736" xr:uid="{00000000-0005-0000-0000-00007E3A0000}"/>
    <cellStyle name="Izlaz 3 5 12" xfId="5271" xr:uid="{00000000-0005-0000-0000-00007F3A0000}"/>
    <cellStyle name="Izlaz 3 5 12 2" xfId="20737" xr:uid="{00000000-0005-0000-0000-0000803A0000}"/>
    <cellStyle name="Izlaz 3 5 12 2 2" xfId="20738" xr:uid="{00000000-0005-0000-0000-0000813A0000}"/>
    <cellStyle name="Izlaz 3 5 12 3" xfId="20739" xr:uid="{00000000-0005-0000-0000-0000823A0000}"/>
    <cellStyle name="Izlaz 3 5 12 4" xfId="20740" xr:uid="{00000000-0005-0000-0000-0000833A0000}"/>
    <cellStyle name="Izlaz 3 5 13" xfId="20741" xr:uid="{00000000-0005-0000-0000-0000843A0000}"/>
    <cellStyle name="Izlaz 3 5 13 2" xfId="20742" xr:uid="{00000000-0005-0000-0000-0000853A0000}"/>
    <cellStyle name="Izlaz 3 5 14" xfId="20743" xr:uid="{00000000-0005-0000-0000-0000863A0000}"/>
    <cellStyle name="Izlaz 3 5 15" xfId="20744" xr:uid="{00000000-0005-0000-0000-0000873A0000}"/>
    <cellStyle name="Izlaz 3 5 2" xfId="904" xr:uid="{00000000-0005-0000-0000-0000883A0000}"/>
    <cellStyle name="Izlaz 3 5 2 2" xfId="5597" xr:uid="{00000000-0005-0000-0000-0000893A0000}"/>
    <cellStyle name="Izlaz 3 5 2 2 2" xfId="20745" xr:uid="{00000000-0005-0000-0000-00008A3A0000}"/>
    <cellStyle name="Izlaz 3 5 2 2 2 2" xfId="20746" xr:uid="{00000000-0005-0000-0000-00008B3A0000}"/>
    <cellStyle name="Izlaz 3 5 2 2 3" xfId="20747" xr:uid="{00000000-0005-0000-0000-00008C3A0000}"/>
    <cellStyle name="Izlaz 3 5 2 2 4" xfId="20748" xr:uid="{00000000-0005-0000-0000-00008D3A0000}"/>
    <cellStyle name="Izlaz 3 5 2 3" xfId="20749" xr:uid="{00000000-0005-0000-0000-00008E3A0000}"/>
    <cellStyle name="Izlaz 3 5 2 3 2" xfId="20750" xr:uid="{00000000-0005-0000-0000-00008F3A0000}"/>
    <cellStyle name="Izlaz 3 5 2 4" xfId="20751" xr:uid="{00000000-0005-0000-0000-0000903A0000}"/>
    <cellStyle name="Izlaz 3 5 2 5" xfId="20752" xr:uid="{00000000-0005-0000-0000-0000913A0000}"/>
    <cellStyle name="Izlaz 3 5 3" xfId="1505" xr:uid="{00000000-0005-0000-0000-0000923A0000}"/>
    <cellStyle name="Izlaz 3 5 3 2" xfId="6188" xr:uid="{00000000-0005-0000-0000-0000933A0000}"/>
    <cellStyle name="Izlaz 3 5 3 2 2" xfId="20753" xr:uid="{00000000-0005-0000-0000-0000943A0000}"/>
    <cellStyle name="Izlaz 3 5 3 2 2 2" xfId="20754" xr:uid="{00000000-0005-0000-0000-0000953A0000}"/>
    <cellStyle name="Izlaz 3 5 3 2 3" xfId="20755" xr:uid="{00000000-0005-0000-0000-0000963A0000}"/>
    <cellStyle name="Izlaz 3 5 3 2 4" xfId="20756" xr:uid="{00000000-0005-0000-0000-0000973A0000}"/>
    <cellStyle name="Izlaz 3 5 3 3" xfId="20757" xr:uid="{00000000-0005-0000-0000-0000983A0000}"/>
    <cellStyle name="Izlaz 3 5 3 3 2" xfId="20758" xr:uid="{00000000-0005-0000-0000-0000993A0000}"/>
    <cellStyle name="Izlaz 3 5 3 4" xfId="20759" xr:uid="{00000000-0005-0000-0000-00009A3A0000}"/>
    <cellStyle name="Izlaz 3 5 3 5" xfId="20760" xr:uid="{00000000-0005-0000-0000-00009B3A0000}"/>
    <cellStyle name="Izlaz 3 5 4" xfId="1921" xr:uid="{00000000-0005-0000-0000-00009C3A0000}"/>
    <cellStyle name="Izlaz 3 5 4 2" xfId="6603" xr:uid="{00000000-0005-0000-0000-00009D3A0000}"/>
    <cellStyle name="Izlaz 3 5 4 2 2" xfId="20761" xr:uid="{00000000-0005-0000-0000-00009E3A0000}"/>
    <cellStyle name="Izlaz 3 5 4 2 2 2" xfId="20762" xr:uid="{00000000-0005-0000-0000-00009F3A0000}"/>
    <cellStyle name="Izlaz 3 5 4 2 3" xfId="20763" xr:uid="{00000000-0005-0000-0000-0000A03A0000}"/>
    <cellStyle name="Izlaz 3 5 4 2 4" xfId="20764" xr:uid="{00000000-0005-0000-0000-0000A13A0000}"/>
    <cellStyle name="Izlaz 3 5 4 3" xfId="20765" xr:uid="{00000000-0005-0000-0000-0000A23A0000}"/>
    <cellStyle name="Izlaz 3 5 4 3 2" xfId="20766" xr:uid="{00000000-0005-0000-0000-0000A33A0000}"/>
    <cellStyle name="Izlaz 3 5 4 4" xfId="20767" xr:uid="{00000000-0005-0000-0000-0000A43A0000}"/>
    <cellStyle name="Izlaz 3 5 4 5" xfId="20768" xr:uid="{00000000-0005-0000-0000-0000A53A0000}"/>
    <cellStyle name="Izlaz 3 5 5" xfId="2323" xr:uid="{00000000-0005-0000-0000-0000A63A0000}"/>
    <cellStyle name="Izlaz 3 5 5 2" xfId="7002" xr:uid="{00000000-0005-0000-0000-0000A73A0000}"/>
    <cellStyle name="Izlaz 3 5 5 2 2" xfId="20769" xr:uid="{00000000-0005-0000-0000-0000A83A0000}"/>
    <cellStyle name="Izlaz 3 5 5 2 2 2" xfId="20770" xr:uid="{00000000-0005-0000-0000-0000A93A0000}"/>
    <cellStyle name="Izlaz 3 5 5 2 3" xfId="20771" xr:uid="{00000000-0005-0000-0000-0000AA3A0000}"/>
    <cellStyle name="Izlaz 3 5 5 2 4" xfId="20772" xr:uid="{00000000-0005-0000-0000-0000AB3A0000}"/>
    <cellStyle name="Izlaz 3 5 5 3" xfId="20773" xr:uid="{00000000-0005-0000-0000-0000AC3A0000}"/>
    <cellStyle name="Izlaz 3 5 5 3 2" xfId="20774" xr:uid="{00000000-0005-0000-0000-0000AD3A0000}"/>
    <cellStyle name="Izlaz 3 5 5 4" xfId="20775" xr:uid="{00000000-0005-0000-0000-0000AE3A0000}"/>
    <cellStyle name="Izlaz 3 5 5 5" xfId="20776" xr:uid="{00000000-0005-0000-0000-0000AF3A0000}"/>
    <cellStyle name="Izlaz 3 5 6" xfId="2733" xr:uid="{00000000-0005-0000-0000-0000B03A0000}"/>
    <cellStyle name="Izlaz 3 5 6 2" xfId="7411" xr:uid="{00000000-0005-0000-0000-0000B13A0000}"/>
    <cellStyle name="Izlaz 3 5 6 2 2" xfId="20777" xr:uid="{00000000-0005-0000-0000-0000B23A0000}"/>
    <cellStyle name="Izlaz 3 5 6 2 2 2" xfId="20778" xr:uid="{00000000-0005-0000-0000-0000B33A0000}"/>
    <cellStyle name="Izlaz 3 5 6 2 3" xfId="20779" xr:uid="{00000000-0005-0000-0000-0000B43A0000}"/>
    <cellStyle name="Izlaz 3 5 6 2 4" xfId="20780" xr:uid="{00000000-0005-0000-0000-0000B53A0000}"/>
    <cellStyle name="Izlaz 3 5 6 3" xfId="20781" xr:uid="{00000000-0005-0000-0000-0000B63A0000}"/>
    <cellStyle name="Izlaz 3 5 6 3 2" xfId="20782" xr:uid="{00000000-0005-0000-0000-0000B73A0000}"/>
    <cellStyle name="Izlaz 3 5 6 4" xfId="20783" xr:uid="{00000000-0005-0000-0000-0000B83A0000}"/>
    <cellStyle name="Izlaz 3 5 6 5" xfId="20784" xr:uid="{00000000-0005-0000-0000-0000B93A0000}"/>
    <cellStyle name="Izlaz 3 5 7" xfId="2904" xr:uid="{00000000-0005-0000-0000-0000BA3A0000}"/>
    <cellStyle name="Izlaz 3 5 7 2" xfId="7581" xr:uid="{00000000-0005-0000-0000-0000BB3A0000}"/>
    <cellStyle name="Izlaz 3 5 7 2 2" xfId="20785" xr:uid="{00000000-0005-0000-0000-0000BC3A0000}"/>
    <cellStyle name="Izlaz 3 5 7 2 2 2" xfId="20786" xr:uid="{00000000-0005-0000-0000-0000BD3A0000}"/>
    <cellStyle name="Izlaz 3 5 7 2 3" xfId="20787" xr:uid="{00000000-0005-0000-0000-0000BE3A0000}"/>
    <cellStyle name="Izlaz 3 5 7 2 4" xfId="20788" xr:uid="{00000000-0005-0000-0000-0000BF3A0000}"/>
    <cellStyle name="Izlaz 3 5 7 3" xfId="20789" xr:uid="{00000000-0005-0000-0000-0000C03A0000}"/>
    <cellStyle name="Izlaz 3 5 7 3 2" xfId="20790" xr:uid="{00000000-0005-0000-0000-0000C13A0000}"/>
    <cellStyle name="Izlaz 3 5 7 4" xfId="20791" xr:uid="{00000000-0005-0000-0000-0000C23A0000}"/>
    <cellStyle name="Izlaz 3 5 7 5" xfId="20792" xr:uid="{00000000-0005-0000-0000-0000C33A0000}"/>
    <cellStyle name="Izlaz 3 5 8" xfId="3297" xr:uid="{00000000-0005-0000-0000-0000C43A0000}"/>
    <cellStyle name="Izlaz 3 5 8 2" xfId="7973" xr:uid="{00000000-0005-0000-0000-0000C53A0000}"/>
    <cellStyle name="Izlaz 3 5 8 2 2" xfId="20793" xr:uid="{00000000-0005-0000-0000-0000C63A0000}"/>
    <cellStyle name="Izlaz 3 5 8 2 2 2" xfId="20794" xr:uid="{00000000-0005-0000-0000-0000C73A0000}"/>
    <cellStyle name="Izlaz 3 5 8 2 3" xfId="20795" xr:uid="{00000000-0005-0000-0000-0000C83A0000}"/>
    <cellStyle name="Izlaz 3 5 8 2 4" xfId="20796" xr:uid="{00000000-0005-0000-0000-0000C93A0000}"/>
    <cellStyle name="Izlaz 3 5 8 3" xfId="20797" xr:uid="{00000000-0005-0000-0000-0000CA3A0000}"/>
    <cellStyle name="Izlaz 3 5 8 3 2" xfId="20798" xr:uid="{00000000-0005-0000-0000-0000CB3A0000}"/>
    <cellStyle name="Izlaz 3 5 8 4" xfId="20799" xr:uid="{00000000-0005-0000-0000-0000CC3A0000}"/>
    <cellStyle name="Izlaz 3 5 8 5" xfId="20800" xr:uid="{00000000-0005-0000-0000-0000CD3A0000}"/>
    <cellStyle name="Izlaz 3 5 9" xfId="3745" xr:uid="{00000000-0005-0000-0000-0000CE3A0000}"/>
    <cellStyle name="Izlaz 3 5 9 2" xfId="8417" xr:uid="{00000000-0005-0000-0000-0000CF3A0000}"/>
    <cellStyle name="Izlaz 3 5 9 2 2" xfId="20801" xr:uid="{00000000-0005-0000-0000-0000D03A0000}"/>
    <cellStyle name="Izlaz 3 5 9 2 2 2" xfId="20802" xr:uid="{00000000-0005-0000-0000-0000D13A0000}"/>
    <cellStyle name="Izlaz 3 5 9 2 3" xfId="20803" xr:uid="{00000000-0005-0000-0000-0000D23A0000}"/>
    <cellStyle name="Izlaz 3 5 9 2 4" xfId="20804" xr:uid="{00000000-0005-0000-0000-0000D33A0000}"/>
    <cellStyle name="Izlaz 3 5 9 3" xfId="20805" xr:uid="{00000000-0005-0000-0000-0000D43A0000}"/>
    <cellStyle name="Izlaz 3 5 9 3 2" xfId="20806" xr:uid="{00000000-0005-0000-0000-0000D53A0000}"/>
    <cellStyle name="Izlaz 3 5 9 4" xfId="20807" xr:uid="{00000000-0005-0000-0000-0000D63A0000}"/>
    <cellStyle name="Izlaz 3 5 9 5" xfId="20808" xr:uid="{00000000-0005-0000-0000-0000D73A0000}"/>
    <cellStyle name="Izlaz 3 6" xfId="554" xr:uid="{00000000-0005-0000-0000-0000D83A0000}"/>
    <cellStyle name="Izlaz 3 6 10" xfId="4154" xr:uid="{00000000-0005-0000-0000-0000D93A0000}"/>
    <cellStyle name="Izlaz 3 6 10 2" xfId="8826" xr:uid="{00000000-0005-0000-0000-0000DA3A0000}"/>
    <cellStyle name="Izlaz 3 6 10 2 2" xfId="20809" xr:uid="{00000000-0005-0000-0000-0000DB3A0000}"/>
    <cellStyle name="Izlaz 3 6 10 2 2 2" xfId="20810" xr:uid="{00000000-0005-0000-0000-0000DC3A0000}"/>
    <cellStyle name="Izlaz 3 6 10 2 3" xfId="20811" xr:uid="{00000000-0005-0000-0000-0000DD3A0000}"/>
    <cellStyle name="Izlaz 3 6 10 2 4" xfId="20812" xr:uid="{00000000-0005-0000-0000-0000DE3A0000}"/>
    <cellStyle name="Izlaz 3 6 10 3" xfId="20813" xr:uid="{00000000-0005-0000-0000-0000DF3A0000}"/>
    <cellStyle name="Izlaz 3 6 10 3 2" xfId="20814" xr:uid="{00000000-0005-0000-0000-0000E03A0000}"/>
    <cellStyle name="Izlaz 3 6 10 4" xfId="20815" xr:uid="{00000000-0005-0000-0000-0000E13A0000}"/>
    <cellStyle name="Izlaz 3 6 10 5" xfId="20816" xr:uid="{00000000-0005-0000-0000-0000E23A0000}"/>
    <cellStyle name="Izlaz 3 6 11" xfId="4582" xr:uid="{00000000-0005-0000-0000-0000E33A0000}"/>
    <cellStyle name="Izlaz 3 6 11 2" xfId="9180" xr:uid="{00000000-0005-0000-0000-0000E43A0000}"/>
    <cellStyle name="Izlaz 3 6 11 2 2" xfId="20817" xr:uid="{00000000-0005-0000-0000-0000E53A0000}"/>
    <cellStyle name="Izlaz 3 6 11 2 2 2" xfId="20818" xr:uid="{00000000-0005-0000-0000-0000E63A0000}"/>
    <cellStyle name="Izlaz 3 6 11 2 3" xfId="20819" xr:uid="{00000000-0005-0000-0000-0000E73A0000}"/>
    <cellStyle name="Izlaz 3 6 11 2 4" xfId="20820" xr:uid="{00000000-0005-0000-0000-0000E83A0000}"/>
    <cellStyle name="Izlaz 3 6 11 3" xfId="20821" xr:uid="{00000000-0005-0000-0000-0000E93A0000}"/>
    <cellStyle name="Izlaz 3 6 11 3 2" xfId="20822" xr:uid="{00000000-0005-0000-0000-0000EA3A0000}"/>
    <cellStyle name="Izlaz 3 6 11 4" xfId="20823" xr:uid="{00000000-0005-0000-0000-0000EB3A0000}"/>
    <cellStyle name="Izlaz 3 6 11 5" xfId="20824" xr:uid="{00000000-0005-0000-0000-0000EC3A0000}"/>
    <cellStyle name="Izlaz 3 6 12" xfId="5293" xr:uid="{00000000-0005-0000-0000-0000ED3A0000}"/>
    <cellStyle name="Izlaz 3 6 12 2" xfId="20825" xr:uid="{00000000-0005-0000-0000-0000EE3A0000}"/>
    <cellStyle name="Izlaz 3 6 12 2 2" xfId="20826" xr:uid="{00000000-0005-0000-0000-0000EF3A0000}"/>
    <cellStyle name="Izlaz 3 6 12 3" xfId="20827" xr:uid="{00000000-0005-0000-0000-0000F03A0000}"/>
    <cellStyle name="Izlaz 3 6 12 4" xfId="20828" xr:uid="{00000000-0005-0000-0000-0000F13A0000}"/>
    <cellStyle name="Izlaz 3 6 13" xfId="20829" xr:uid="{00000000-0005-0000-0000-0000F23A0000}"/>
    <cellStyle name="Izlaz 3 6 13 2" xfId="20830" xr:uid="{00000000-0005-0000-0000-0000F33A0000}"/>
    <cellStyle name="Izlaz 3 6 14" xfId="20831" xr:uid="{00000000-0005-0000-0000-0000F43A0000}"/>
    <cellStyle name="Izlaz 3 6 15" xfId="20832" xr:uid="{00000000-0005-0000-0000-0000F53A0000}"/>
    <cellStyle name="Izlaz 3 6 2" xfId="905" xr:uid="{00000000-0005-0000-0000-0000F63A0000}"/>
    <cellStyle name="Izlaz 3 6 2 2" xfId="5598" xr:uid="{00000000-0005-0000-0000-0000F73A0000}"/>
    <cellStyle name="Izlaz 3 6 2 2 2" xfId="20833" xr:uid="{00000000-0005-0000-0000-0000F83A0000}"/>
    <cellStyle name="Izlaz 3 6 2 2 2 2" xfId="20834" xr:uid="{00000000-0005-0000-0000-0000F93A0000}"/>
    <cellStyle name="Izlaz 3 6 2 2 3" xfId="20835" xr:uid="{00000000-0005-0000-0000-0000FA3A0000}"/>
    <cellStyle name="Izlaz 3 6 2 2 4" xfId="20836" xr:uid="{00000000-0005-0000-0000-0000FB3A0000}"/>
    <cellStyle name="Izlaz 3 6 2 3" xfId="20837" xr:uid="{00000000-0005-0000-0000-0000FC3A0000}"/>
    <cellStyle name="Izlaz 3 6 2 3 2" xfId="20838" xr:uid="{00000000-0005-0000-0000-0000FD3A0000}"/>
    <cellStyle name="Izlaz 3 6 2 4" xfId="20839" xr:uid="{00000000-0005-0000-0000-0000FE3A0000}"/>
    <cellStyle name="Izlaz 3 6 2 5" xfId="20840" xr:uid="{00000000-0005-0000-0000-0000FF3A0000}"/>
    <cellStyle name="Izlaz 3 6 3" xfId="1506" xr:uid="{00000000-0005-0000-0000-0000003B0000}"/>
    <cellStyle name="Izlaz 3 6 3 2" xfId="6189" xr:uid="{00000000-0005-0000-0000-0000013B0000}"/>
    <cellStyle name="Izlaz 3 6 3 2 2" xfId="20841" xr:uid="{00000000-0005-0000-0000-0000023B0000}"/>
    <cellStyle name="Izlaz 3 6 3 2 2 2" xfId="20842" xr:uid="{00000000-0005-0000-0000-0000033B0000}"/>
    <cellStyle name="Izlaz 3 6 3 2 3" xfId="20843" xr:uid="{00000000-0005-0000-0000-0000043B0000}"/>
    <cellStyle name="Izlaz 3 6 3 2 4" xfId="20844" xr:uid="{00000000-0005-0000-0000-0000053B0000}"/>
    <cellStyle name="Izlaz 3 6 3 3" xfId="20845" xr:uid="{00000000-0005-0000-0000-0000063B0000}"/>
    <cellStyle name="Izlaz 3 6 3 3 2" xfId="20846" xr:uid="{00000000-0005-0000-0000-0000073B0000}"/>
    <cellStyle name="Izlaz 3 6 3 4" xfId="20847" xr:uid="{00000000-0005-0000-0000-0000083B0000}"/>
    <cellStyle name="Izlaz 3 6 3 5" xfId="20848" xr:uid="{00000000-0005-0000-0000-0000093B0000}"/>
    <cellStyle name="Izlaz 3 6 4" xfId="1922" xr:uid="{00000000-0005-0000-0000-00000A3B0000}"/>
    <cellStyle name="Izlaz 3 6 4 2" xfId="6604" xr:uid="{00000000-0005-0000-0000-00000B3B0000}"/>
    <cellStyle name="Izlaz 3 6 4 2 2" xfId="20849" xr:uid="{00000000-0005-0000-0000-00000C3B0000}"/>
    <cellStyle name="Izlaz 3 6 4 2 2 2" xfId="20850" xr:uid="{00000000-0005-0000-0000-00000D3B0000}"/>
    <cellStyle name="Izlaz 3 6 4 2 3" xfId="20851" xr:uid="{00000000-0005-0000-0000-00000E3B0000}"/>
    <cellStyle name="Izlaz 3 6 4 2 4" xfId="20852" xr:uid="{00000000-0005-0000-0000-00000F3B0000}"/>
    <cellStyle name="Izlaz 3 6 4 3" xfId="20853" xr:uid="{00000000-0005-0000-0000-0000103B0000}"/>
    <cellStyle name="Izlaz 3 6 4 3 2" xfId="20854" xr:uid="{00000000-0005-0000-0000-0000113B0000}"/>
    <cellStyle name="Izlaz 3 6 4 4" xfId="20855" xr:uid="{00000000-0005-0000-0000-0000123B0000}"/>
    <cellStyle name="Izlaz 3 6 4 5" xfId="20856" xr:uid="{00000000-0005-0000-0000-0000133B0000}"/>
    <cellStyle name="Izlaz 3 6 5" xfId="2324" xr:uid="{00000000-0005-0000-0000-0000143B0000}"/>
    <cellStyle name="Izlaz 3 6 5 2" xfId="7003" xr:uid="{00000000-0005-0000-0000-0000153B0000}"/>
    <cellStyle name="Izlaz 3 6 5 2 2" xfId="20857" xr:uid="{00000000-0005-0000-0000-0000163B0000}"/>
    <cellStyle name="Izlaz 3 6 5 2 2 2" xfId="20858" xr:uid="{00000000-0005-0000-0000-0000173B0000}"/>
    <cellStyle name="Izlaz 3 6 5 2 3" xfId="20859" xr:uid="{00000000-0005-0000-0000-0000183B0000}"/>
    <cellStyle name="Izlaz 3 6 5 2 4" xfId="20860" xr:uid="{00000000-0005-0000-0000-0000193B0000}"/>
    <cellStyle name="Izlaz 3 6 5 3" xfId="20861" xr:uid="{00000000-0005-0000-0000-00001A3B0000}"/>
    <cellStyle name="Izlaz 3 6 5 3 2" xfId="20862" xr:uid="{00000000-0005-0000-0000-00001B3B0000}"/>
    <cellStyle name="Izlaz 3 6 5 4" xfId="20863" xr:uid="{00000000-0005-0000-0000-00001C3B0000}"/>
    <cellStyle name="Izlaz 3 6 5 5" xfId="20864" xr:uid="{00000000-0005-0000-0000-00001D3B0000}"/>
    <cellStyle name="Izlaz 3 6 6" xfId="2734" xr:uid="{00000000-0005-0000-0000-00001E3B0000}"/>
    <cellStyle name="Izlaz 3 6 6 2" xfId="7412" xr:uid="{00000000-0005-0000-0000-00001F3B0000}"/>
    <cellStyle name="Izlaz 3 6 6 2 2" xfId="20865" xr:uid="{00000000-0005-0000-0000-0000203B0000}"/>
    <cellStyle name="Izlaz 3 6 6 2 2 2" xfId="20866" xr:uid="{00000000-0005-0000-0000-0000213B0000}"/>
    <cellStyle name="Izlaz 3 6 6 2 3" xfId="20867" xr:uid="{00000000-0005-0000-0000-0000223B0000}"/>
    <cellStyle name="Izlaz 3 6 6 2 4" xfId="20868" xr:uid="{00000000-0005-0000-0000-0000233B0000}"/>
    <cellStyle name="Izlaz 3 6 6 3" xfId="20869" xr:uid="{00000000-0005-0000-0000-0000243B0000}"/>
    <cellStyle name="Izlaz 3 6 6 3 2" xfId="20870" xr:uid="{00000000-0005-0000-0000-0000253B0000}"/>
    <cellStyle name="Izlaz 3 6 6 4" xfId="20871" xr:uid="{00000000-0005-0000-0000-0000263B0000}"/>
    <cellStyle name="Izlaz 3 6 6 5" xfId="20872" xr:uid="{00000000-0005-0000-0000-0000273B0000}"/>
    <cellStyle name="Izlaz 3 6 7" xfId="2905" xr:uid="{00000000-0005-0000-0000-0000283B0000}"/>
    <cellStyle name="Izlaz 3 6 7 2" xfId="7582" xr:uid="{00000000-0005-0000-0000-0000293B0000}"/>
    <cellStyle name="Izlaz 3 6 7 2 2" xfId="20873" xr:uid="{00000000-0005-0000-0000-00002A3B0000}"/>
    <cellStyle name="Izlaz 3 6 7 2 2 2" xfId="20874" xr:uid="{00000000-0005-0000-0000-00002B3B0000}"/>
    <cellStyle name="Izlaz 3 6 7 2 3" xfId="20875" xr:uid="{00000000-0005-0000-0000-00002C3B0000}"/>
    <cellStyle name="Izlaz 3 6 7 2 4" xfId="20876" xr:uid="{00000000-0005-0000-0000-00002D3B0000}"/>
    <cellStyle name="Izlaz 3 6 7 3" xfId="20877" xr:uid="{00000000-0005-0000-0000-00002E3B0000}"/>
    <cellStyle name="Izlaz 3 6 7 3 2" xfId="20878" xr:uid="{00000000-0005-0000-0000-00002F3B0000}"/>
    <cellStyle name="Izlaz 3 6 7 4" xfId="20879" xr:uid="{00000000-0005-0000-0000-0000303B0000}"/>
    <cellStyle name="Izlaz 3 6 7 5" xfId="20880" xr:uid="{00000000-0005-0000-0000-0000313B0000}"/>
    <cellStyle name="Izlaz 3 6 8" xfId="3298" xr:uid="{00000000-0005-0000-0000-0000323B0000}"/>
    <cellStyle name="Izlaz 3 6 8 2" xfId="7974" xr:uid="{00000000-0005-0000-0000-0000333B0000}"/>
    <cellStyle name="Izlaz 3 6 8 2 2" xfId="20881" xr:uid="{00000000-0005-0000-0000-0000343B0000}"/>
    <cellStyle name="Izlaz 3 6 8 2 2 2" xfId="20882" xr:uid="{00000000-0005-0000-0000-0000353B0000}"/>
    <cellStyle name="Izlaz 3 6 8 2 3" xfId="20883" xr:uid="{00000000-0005-0000-0000-0000363B0000}"/>
    <cellStyle name="Izlaz 3 6 8 2 4" xfId="20884" xr:uid="{00000000-0005-0000-0000-0000373B0000}"/>
    <cellStyle name="Izlaz 3 6 8 3" xfId="20885" xr:uid="{00000000-0005-0000-0000-0000383B0000}"/>
    <cellStyle name="Izlaz 3 6 8 3 2" xfId="20886" xr:uid="{00000000-0005-0000-0000-0000393B0000}"/>
    <cellStyle name="Izlaz 3 6 8 4" xfId="20887" xr:uid="{00000000-0005-0000-0000-00003A3B0000}"/>
    <cellStyle name="Izlaz 3 6 8 5" xfId="20888" xr:uid="{00000000-0005-0000-0000-00003B3B0000}"/>
    <cellStyle name="Izlaz 3 6 9" xfId="3746" xr:uid="{00000000-0005-0000-0000-00003C3B0000}"/>
    <cellStyle name="Izlaz 3 6 9 2" xfId="8418" xr:uid="{00000000-0005-0000-0000-00003D3B0000}"/>
    <cellStyle name="Izlaz 3 6 9 2 2" xfId="20889" xr:uid="{00000000-0005-0000-0000-00003E3B0000}"/>
    <cellStyle name="Izlaz 3 6 9 2 2 2" xfId="20890" xr:uid="{00000000-0005-0000-0000-00003F3B0000}"/>
    <cellStyle name="Izlaz 3 6 9 2 3" xfId="20891" xr:uid="{00000000-0005-0000-0000-0000403B0000}"/>
    <cellStyle name="Izlaz 3 6 9 2 4" xfId="20892" xr:uid="{00000000-0005-0000-0000-0000413B0000}"/>
    <cellStyle name="Izlaz 3 6 9 3" xfId="20893" xr:uid="{00000000-0005-0000-0000-0000423B0000}"/>
    <cellStyle name="Izlaz 3 6 9 3 2" xfId="20894" xr:uid="{00000000-0005-0000-0000-0000433B0000}"/>
    <cellStyle name="Izlaz 3 6 9 4" xfId="20895" xr:uid="{00000000-0005-0000-0000-0000443B0000}"/>
    <cellStyle name="Izlaz 3 6 9 5" xfId="20896" xr:uid="{00000000-0005-0000-0000-0000453B0000}"/>
    <cellStyle name="Izlaz 3 7" xfId="581" xr:uid="{00000000-0005-0000-0000-0000463B0000}"/>
    <cellStyle name="Izlaz 3 7 10" xfId="4155" xr:uid="{00000000-0005-0000-0000-0000473B0000}"/>
    <cellStyle name="Izlaz 3 7 10 2" xfId="8827" xr:uid="{00000000-0005-0000-0000-0000483B0000}"/>
    <cellStyle name="Izlaz 3 7 10 2 2" xfId="20897" xr:uid="{00000000-0005-0000-0000-0000493B0000}"/>
    <cellStyle name="Izlaz 3 7 10 2 2 2" xfId="20898" xr:uid="{00000000-0005-0000-0000-00004A3B0000}"/>
    <cellStyle name="Izlaz 3 7 10 2 3" xfId="20899" xr:uid="{00000000-0005-0000-0000-00004B3B0000}"/>
    <cellStyle name="Izlaz 3 7 10 2 4" xfId="20900" xr:uid="{00000000-0005-0000-0000-00004C3B0000}"/>
    <cellStyle name="Izlaz 3 7 10 3" xfId="20901" xr:uid="{00000000-0005-0000-0000-00004D3B0000}"/>
    <cellStyle name="Izlaz 3 7 10 3 2" xfId="20902" xr:uid="{00000000-0005-0000-0000-00004E3B0000}"/>
    <cellStyle name="Izlaz 3 7 10 4" xfId="20903" xr:uid="{00000000-0005-0000-0000-00004F3B0000}"/>
    <cellStyle name="Izlaz 3 7 10 5" xfId="20904" xr:uid="{00000000-0005-0000-0000-0000503B0000}"/>
    <cellStyle name="Izlaz 3 7 11" xfId="4583" xr:uid="{00000000-0005-0000-0000-0000513B0000}"/>
    <cellStyle name="Izlaz 3 7 11 2" xfId="9181" xr:uid="{00000000-0005-0000-0000-0000523B0000}"/>
    <cellStyle name="Izlaz 3 7 11 2 2" xfId="20905" xr:uid="{00000000-0005-0000-0000-0000533B0000}"/>
    <cellStyle name="Izlaz 3 7 11 2 2 2" xfId="20906" xr:uid="{00000000-0005-0000-0000-0000543B0000}"/>
    <cellStyle name="Izlaz 3 7 11 2 3" xfId="20907" xr:uid="{00000000-0005-0000-0000-0000553B0000}"/>
    <cellStyle name="Izlaz 3 7 11 2 4" xfId="20908" xr:uid="{00000000-0005-0000-0000-0000563B0000}"/>
    <cellStyle name="Izlaz 3 7 11 3" xfId="20909" xr:uid="{00000000-0005-0000-0000-0000573B0000}"/>
    <cellStyle name="Izlaz 3 7 11 3 2" xfId="20910" xr:uid="{00000000-0005-0000-0000-0000583B0000}"/>
    <cellStyle name="Izlaz 3 7 11 4" xfId="20911" xr:uid="{00000000-0005-0000-0000-0000593B0000}"/>
    <cellStyle name="Izlaz 3 7 11 5" xfId="20912" xr:uid="{00000000-0005-0000-0000-00005A3B0000}"/>
    <cellStyle name="Izlaz 3 7 12" xfId="5312" xr:uid="{00000000-0005-0000-0000-00005B3B0000}"/>
    <cellStyle name="Izlaz 3 7 12 2" xfId="20913" xr:uid="{00000000-0005-0000-0000-00005C3B0000}"/>
    <cellStyle name="Izlaz 3 7 12 2 2" xfId="20914" xr:uid="{00000000-0005-0000-0000-00005D3B0000}"/>
    <cellStyle name="Izlaz 3 7 12 3" xfId="20915" xr:uid="{00000000-0005-0000-0000-00005E3B0000}"/>
    <cellStyle name="Izlaz 3 7 12 4" xfId="20916" xr:uid="{00000000-0005-0000-0000-00005F3B0000}"/>
    <cellStyle name="Izlaz 3 7 13" xfId="20917" xr:uid="{00000000-0005-0000-0000-0000603B0000}"/>
    <cellStyle name="Izlaz 3 7 13 2" xfId="20918" xr:uid="{00000000-0005-0000-0000-0000613B0000}"/>
    <cellStyle name="Izlaz 3 7 14" xfId="20919" xr:uid="{00000000-0005-0000-0000-0000623B0000}"/>
    <cellStyle name="Izlaz 3 7 15" xfId="20920" xr:uid="{00000000-0005-0000-0000-0000633B0000}"/>
    <cellStyle name="Izlaz 3 7 2" xfId="906" xr:uid="{00000000-0005-0000-0000-0000643B0000}"/>
    <cellStyle name="Izlaz 3 7 2 2" xfId="5599" xr:uid="{00000000-0005-0000-0000-0000653B0000}"/>
    <cellStyle name="Izlaz 3 7 2 2 2" xfId="20921" xr:uid="{00000000-0005-0000-0000-0000663B0000}"/>
    <cellStyle name="Izlaz 3 7 2 2 2 2" xfId="20922" xr:uid="{00000000-0005-0000-0000-0000673B0000}"/>
    <cellStyle name="Izlaz 3 7 2 2 3" xfId="20923" xr:uid="{00000000-0005-0000-0000-0000683B0000}"/>
    <cellStyle name="Izlaz 3 7 2 2 4" xfId="20924" xr:uid="{00000000-0005-0000-0000-0000693B0000}"/>
    <cellStyle name="Izlaz 3 7 2 3" xfId="20925" xr:uid="{00000000-0005-0000-0000-00006A3B0000}"/>
    <cellStyle name="Izlaz 3 7 2 3 2" xfId="20926" xr:uid="{00000000-0005-0000-0000-00006B3B0000}"/>
    <cellStyle name="Izlaz 3 7 2 4" xfId="20927" xr:uid="{00000000-0005-0000-0000-00006C3B0000}"/>
    <cellStyle name="Izlaz 3 7 2 5" xfId="20928" xr:uid="{00000000-0005-0000-0000-00006D3B0000}"/>
    <cellStyle name="Izlaz 3 7 3" xfId="1507" xr:uid="{00000000-0005-0000-0000-00006E3B0000}"/>
    <cellStyle name="Izlaz 3 7 3 2" xfId="6190" xr:uid="{00000000-0005-0000-0000-00006F3B0000}"/>
    <cellStyle name="Izlaz 3 7 3 2 2" xfId="20929" xr:uid="{00000000-0005-0000-0000-0000703B0000}"/>
    <cellStyle name="Izlaz 3 7 3 2 2 2" xfId="20930" xr:uid="{00000000-0005-0000-0000-0000713B0000}"/>
    <cellStyle name="Izlaz 3 7 3 2 3" xfId="20931" xr:uid="{00000000-0005-0000-0000-0000723B0000}"/>
    <cellStyle name="Izlaz 3 7 3 2 4" xfId="20932" xr:uid="{00000000-0005-0000-0000-0000733B0000}"/>
    <cellStyle name="Izlaz 3 7 3 3" xfId="20933" xr:uid="{00000000-0005-0000-0000-0000743B0000}"/>
    <cellStyle name="Izlaz 3 7 3 3 2" xfId="20934" xr:uid="{00000000-0005-0000-0000-0000753B0000}"/>
    <cellStyle name="Izlaz 3 7 3 4" xfId="20935" xr:uid="{00000000-0005-0000-0000-0000763B0000}"/>
    <cellStyle name="Izlaz 3 7 3 5" xfId="20936" xr:uid="{00000000-0005-0000-0000-0000773B0000}"/>
    <cellStyle name="Izlaz 3 7 4" xfId="1923" xr:uid="{00000000-0005-0000-0000-0000783B0000}"/>
    <cellStyle name="Izlaz 3 7 4 2" xfId="6605" xr:uid="{00000000-0005-0000-0000-0000793B0000}"/>
    <cellStyle name="Izlaz 3 7 4 2 2" xfId="20937" xr:uid="{00000000-0005-0000-0000-00007A3B0000}"/>
    <cellStyle name="Izlaz 3 7 4 2 2 2" xfId="20938" xr:uid="{00000000-0005-0000-0000-00007B3B0000}"/>
    <cellStyle name="Izlaz 3 7 4 2 3" xfId="20939" xr:uid="{00000000-0005-0000-0000-00007C3B0000}"/>
    <cellStyle name="Izlaz 3 7 4 2 4" xfId="20940" xr:uid="{00000000-0005-0000-0000-00007D3B0000}"/>
    <cellStyle name="Izlaz 3 7 4 3" xfId="20941" xr:uid="{00000000-0005-0000-0000-00007E3B0000}"/>
    <cellStyle name="Izlaz 3 7 4 3 2" xfId="20942" xr:uid="{00000000-0005-0000-0000-00007F3B0000}"/>
    <cellStyle name="Izlaz 3 7 4 4" xfId="20943" xr:uid="{00000000-0005-0000-0000-0000803B0000}"/>
    <cellStyle name="Izlaz 3 7 4 5" xfId="20944" xr:uid="{00000000-0005-0000-0000-0000813B0000}"/>
    <cellStyle name="Izlaz 3 7 5" xfId="2325" xr:uid="{00000000-0005-0000-0000-0000823B0000}"/>
    <cellStyle name="Izlaz 3 7 5 2" xfId="7004" xr:uid="{00000000-0005-0000-0000-0000833B0000}"/>
    <cellStyle name="Izlaz 3 7 5 2 2" xfId="20945" xr:uid="{00000000-0005-0000-0000-0000843B0000}"/>
    <cellStyle name="Izlaz 3 7 5 2 2 2" xfId="20946" xr:uid="{00000000-0005-0000-0000-0000853B0000}"/>
    <cellStyle name="Izlaz 3 7 5 2 3" xfId="20947" xr:uid="{00000000-0005-0000-0000-0000863B0000}"/>
    <cellStyle name="Izlaz 3 7 5 2 4" xfId="20948" xr:uid="{00000000-0005-0000-0000-0000873B0000}"/>
    <cellStyle name="Izlaz 3 7 5 3" xfId="20949" xr:uid="{00000000-0005-0000-0000-0000883B0000}"/>
    <cellStyle name="Izlaz 3 7 5 3 2" xfId="20950" xr:uid="{00000000-0005-0000-0000-0000893B0000}"/>
    <cellStyle name="Izlaz 3 7 5 4" xfId="20951" xr:uid="{00000000-0005-0000-0000-00008A3B0000}"/>
    <cellStyle name="Izlaz 3 7 5 5" xfId="20952" xr:uid="{00000000-0005-0000-0000-00008B3B0000}"/>
    <cellStyle name="Izlaz 3 7 6" xfId="2735" xr:uid="{00000000-0005-0000-0000-00008C3B0000}"/>
    <cellStyle name="Izlaz 3 7 6 2" xfId="7413" xr:uid="{00000000-0005-0000-0000-00008D3B0000}"/>
    <cellStyle name="Izlaz 3 7 6 2 2" xfId="20953" xr:uid="{00000000-0005-0000-0000-00008E3B0000}"/>
    <cellStyle name="Izlaz 3 7 6 2 2 2" xfId="20954" xr:uid="{00000000-0005-0000-0000-00008F3B0000}"/>
    <cellStyle name="Izlaz 3 7 6 2 3" xfId="20955" xr:uid="{00000000-0005-0000-0000-0000903B0000}"/>
    <cellStyle name="Izlaz 3 7 6 2 4" xfId="20956" xr:uid="{00000000-0005-0000-0000-0000913B0000}"/>
    <cellStyle name="Izlaz 3 7 6 3" xfId="20957" xr:uid="{00000000-0005-0000-0000-0000923B0000}"/>
    <cellStyle name="Izlaz 3 7 6 3 2" xfId="20958" xr:uid="{00000000-0005-0000-0000-0000933B0000}"/>
    <cellStyle name="Izlaz 3 7 6 4" xfId="20959" xr:uid="{00000000-0005-0000-0000-0000943B0000}"/>
    <cellStyle name="Izlaz 3 7 6 5" xfId="20960" xr:uid="{00000000-0005-0000-0000-0000953B0000}"/>
    <cellStyle name="Izlaz 3 7 7" xfId="2906" xr:uid="{00000000-0005-0000-0000-0000963B0000}"/>
    <cellStyle name="Izlaz 3 7 7 2" xfId="7583" xr:uid="{00000000-0005-0000-0000-0000973B0000}"/>
    <cellStyle name="Izlaz 3 7 7 2 2" xfId="20961" xr:uid="{00000000-0005-0000-0000-0000983B0000}"/>
    <cellStyle name="Izlaz 3 7 7 2 2 2" xfId="20962" xr:uid="{00000000-0005-0000-0000-0000993B0000}"/>
    <cellStyle name="Izlaz 3 7 7 2 3" xfId="20963" xr:uid="{00000000-0005-0000-0000-00009A3B0000}"/>
    <cellStyle name="Izlaz 3 7 7 2 4" xfId="20964" xr:uid="{00000000-0005-0000-0000-00009B3B0000}"/>
    <cellStyle name="Izlaz 3 7 7 3" xfId="20965" xr:uid="{00000000-0005-0000-0000-00009C3B0000}"/>
    <cellStyle name="Izlaz 3 7 7 3 2" xfId="20966" xr:uid="{00000000-0005-0000-0000-00009D3B0000}"/>
    <cellStyle name="Izlaz 3 7 7 4" xfId="20967" xr:uid="{00000000-0005-0000-0000-00009E3B0000}"/>
    <cellStyle name="Izlaz 3 7 7 5" xfId="20968" xr:uid="{00000000-0005-0000-0000-00009F3B0000}"/>
    <cellStyle name="Izlaz 3 7 8" xfId="3299" xr:uid="{00000000-0005-0000-0000-0000A03B0000}"/>
    <cellStyle name="Izlaz 3 7 8 2" xfId="7975" xr:uid="{00000000-0005-0000-0000-0000A13B0000}"/>
    <cellStyle name="Izlaz 3 7 8 2 2" xfId="20969" xr:uid="{00000000-0005-0000-0000-0000A23B0000}"/>
    <cellStyle name="Izlaz 3 7 8 2 2 2" xfId="20970" xr:uid="{00000000-0005-0000-0000-0000A33B0000}"/>
    <cellStyle name="Izlaz 3 7 8 2 3" xfId="20971" xr:uid="{00000000-0005-0000-0000-0000A43B0000}"/>
    <cellStyle name="Izlaz 3 7 8 2 4" xfId="20972" xr:uid="{00000000-0005-0000-0000-0000A53B0000}"/>
    <cellStyle name="Izlaz 3 7 8 3" xfId="20973" xr:uid="{00000000-0005-0000-0000-0000A63B0000}"/>
    <cellStyle name="Izlaz 3 7 8 3 2" xfId="20974" xr:uid="{00000000-0005-0000-0000-0000A73B0000}"/>
    <cellStyle name="Izlaz 3 7 8 4" xfId="20975" xr:uid="{00000000-0005-0000-0000-0000A83B0000}"/>
    <cellStyle name="Izlaz 3 7 8 5" xfId="20976" xr:uid="{00000000-0005-0000-0000-0000A93B0000}"/>
    <cellStyle name="Izlaz 3 7 9" xfId="3747" xr:uid="{00000000-0005-0000-0000-0000AA3B0000}"/>
    <cellStyle name="Izlaz 3 7 9 2" xfId="8419" xr:uid="{00000000-0005-0000-0000-0000AB3B0000}"/>
    <cellStyle name="Izlaz 3 7 9 2 2" xfId="20977" xr:uid="{00000000-0005-0000-0000-0000AC3B0000}"/>
    <cellStyle name="Izlaz 3 7 9 2 2 2" xfId="20978" xr:uid="{00000000-0005-0000-0000-0000AD3B0000}"/>
    <cellStyle name="Izlaz 3 7 9 2 3" xfId="20979" xr:uid="{00000000-0005-0000-0000-0000AE3B0000}"/>
    <cellStyle name="Izlaz 3 7 9 2 4" xfId="20980" xr:uid="{00000000-0005-0000-0000-0000AF3B0000}"/>
    <cellStyle name="Izlaz 3 7 9 3" xfId="20981" xr:uid="{00000000-0005-0000-0000-0000B03B0000}"/>
    <cellStyle name="Izlaz 3 7 9 3 2" xfId="20982" xr:uid="{00000000-0005-0000-0000-0000B13B0000}"/>
    <cellStyle name="Izlaz 3 7 9 4" xfId="20983" xr:uid="{00000000-0005-0000-0000-0000B23B0000}"/>
    <cellStyle name="Izlaz 3 7 9 5" xfId="20984" xr:uid="{00000000-0005-0000-0000-0000B33B0000}"/>
    <cellStyle name="Izlaz 3 8" xfId="548" xr:uid="{00000000-0005-0000-0000-0000B43B0000}"/>
    <cellStyle name="Izlaz 3 8 10" xfId="4156" xr:uid="{00000000-0005-0000-0000-0000B53B0000}"/>
    <cellStyle name="Izlaz 3 8 10 2" xfId="8828" xr:uid="{00000000-0005-0000-0000-0000B63B0000}"/>
    <cellStyle name="Izlaz 3 8 10 2 2" xfId="20985" xr:uid="{00000000-0005-0000-0000-0000B73B0000}"/>
    <cellStyle name="Izlaz 3 8 10 2 2 2" xfId="20986" xr:uid="{00000000-0005-0000-0000-0000B83B0000}"/>
    <cellStyle name="Izlaz 3 8 10 2 3" xfId="20987" xr:uid="{00000000-0005-0000-0000-0000B93B0000}"/>
    <cellStyle name="Izlaz 3 8 10 2 4" xfId="20988" xr:uid="{00000000-0005-0000-0000-0000BA3B0000}"/>
    <cellStyle name="Izlaz 3 8 10 3" xfId="20989" xr:uid="{00000000-0005-0000-0000-0000BB3B0000}"/>
    <cellStyle name="Izlaz 3 8 10 3 2" xfId="20990" xr:uid="{00000000-0005-0000-0000-0000BC3B0000}"/>
    <cellStyle name="Izlaz 3 8 10 4" xfId="20991" xr:uid="{00000000-0005-0000-0000-0000BD3B0000}"/>
    <cellStyle name="Izlaz 3 8 10 5" xfId="20992" xr:uid="{00000000-0005-0000-0000-0000BE3B0000}"/>
    <cellStyle name="Izlaz 3 8 11" xfId="4584" xr:uid="{00000000-0005-0000-0000-0000BF3B0000}"/>
    <cellStyle name="Izlaz 3 8 11 2" xfId="9182" xr:uid="{00000000-0005-0000-0000-0000C03B0000}"/>
    <cellStyle name="Izlaz 3 8 11 2 2" xfId="20993" xr:uid="{00000000-0005-0000-0000-0000C13B0000}"/>
    <cellStyle name="Izlaz 3 8 11 2 2 2" xfId="20994" xr:uid="{00000000-0005-0000-0000-0000C23B0000}"/>
    <cellStyle name="Izlaz 3 8 11 2 3" xfId="20995" xr:uid="{00000000-0005-0000-0000-0000C33B0000}"/>
    <cellStyle name="Izlaz 3 8 11 2 4" xfId="20996" xr:uid="{00000000-0005-0000-0000-0000C43B0000}"/>
    <cellStyle name="Izlaz 3 8 11 3" xfId="20997" xr:uid="{00000000-0005-0000-0000-0000C53B0000}"/>
    <cellStyle name="Izlaz 3 8 11 3 2" xfId="20998" xr:uid="{00000000-0005-0000-0000-0000C63B0000}"/>
    <cellStyle name="Izlaz 3 8 11 4" xfId="20999" xr:uid="{00000000-0005-0000-0000-0000C73B0000}"/>
    <cellStyle name="Izlaz 3 8 11 5" xfId="21000" xr:uid="{00000000-0005-0000-0000-0000C83B0000}"/>
    <cellStyle name="Izlaz 3 8 12" xfId="5289" xr:uid="{00000000-0005-0000-0000-0000C93B0000}"/>
    <cellStyle name="Izlaz 3 8 12 2" xfId="21001" xr:uid="{00000000-0005-0000-0000-0000CA3B0000}"/>
    <cellStyle name="Izlaz 3 8 12 2 2" xfId="21002" xr:uid="{00000000-0005-0000-0000-0000CB3B0000}"/>
    <cellStyle name="Izlaz 3 8 12 3" xfId="21003" xr:uid="{00000000-0005-0000-0000-0000CC3B0000}"/>
    <cellStyle name="Izlaz 3 8 12 4" xfId="21004" xr:uid="{00000000-0005-0000-0000-0000CD3B0000}"/>
    <cellStyle name="Izlaz 3 8 13" xfId="21005" xr:uid="{00000000-0005-0000-0000-0000CE3B0000}"/>
    <cellStyle name="Izlaz 3 8 13 2" xfId="21006" xr:uid="{00000000-0005-0000-0000-0000CF3B0000}"/>
    <cellStyle name="Izlaz 3 8 14" xfId="21007" xr:uid="{00000000-0005-0000-0000-0000D03B0000}"/>
    <cellStyle name="Izlaz 3 8 15" xfId="21008" xr:uid="{00000000-0005-0000-0000-0000D13B0000}"/>
    <cellStyle name="Izlaz 3 8 2" xfId="907" xr:uid="{00000000-0005-0000-0000-0000D23B0000}"/>
    <cellStyle name="Izlaz 3 8 2 2" xfId="5600" xr:uid="{00000000-0005-0000-0000-0000D33B0000}"/>
    <cellStyle name="Izlaz 3 8 2 2 2" xfId="21009" xr:uid="{00000000-0005-0000-0000-0000D43B0000}"/>
    <cellStyle name="Izlaz 3 8 2 2 2 2" xfId="21010" xr:uid="{00000000-0005-0000-0000-0000D53B0000}"/>
    <cellStyle name="Izlaz 3 8 2 2 3" xfId="21011" xr:uid="{00000000-0005-0000-0000-0000D63B0000}"/>
    <cellStyle name="Izlaz 3 8 2 2 4" xfId="21012" xr:uid="{00000000-0005-0000-0000-0000D73B0000}"/>
    <cellStyle name="Izlaz 3 8 2 3" xfId="21013" xr:uid="{00000000-0005-0000-0000-0000D83B0000}"/>
    <cellStyle name="Izlaz 3 8 2 3 2" xfId="21014" xr:uid="{00000000-0005-0000-0000-0000D93B0000}"/>
    <cellStyle name="Izlaz 3 8 2 4" xfId="21015" xr:uid="{00000000-0005-0000-0000-0000DA3B0000}"/>
    <cellStyle name="Izlaz 3 8 2 5" xfId="21016" xr:uid="{00000000-0005-0000-0000-0000DB3B0000}"/>
    <cellStyle name="Izlaz 3 8 3" xfId="1508" xr:uid="{00000000-0005-0000-0000-0000DC3B0000}"/>
    <cellStyle name="Izlaz 3 8 3 2" xfId="6191" xr:uid="{00000000-0005-0000-0000-0000DD3B0000}"/>
    <cellStyle name="Izlaz 3 8 3 2 2" xfId="21017" xr:uid="{00000000-0005-0000-0000-0000DE3B0000}"/>
    <cellStyle name="Izlaz 3 8 3 2 2 2" xfId="21018" xr:uid="{00000000-0005-0000-0000-0000DF3B0000}"/>
    <cellStyle name="Izlaz 3 8 3 2 3" xfId="21019" xr:uid="{00000000-0005-0000-0000-0000E03B0000}"/>
    <cellStyle name="Izlaz 3 8 3 2 4" xfId="21020" xr:uid="{00000000-0005-0000-0000-0000E13B0000}"/>
    <cellStyle name="Izlaz 3 8 3 3" xfId="21021" xr:uid="{00000000-0005-0000-0000-0000E23B0000}"/>
    <cellStyle name="Izlaz 3 8 3 3 2" xfId="21022" xr:uid="{00000000-0005-0000-0000-0000E33B0000}"/>
    <cellStyle name="Izlaz 3 8 3 4" xfId="21023" xr:uid="{00000000-0005-0000-0000-0000E43B0000}"/>
    <cellStyle name="Izlaz 3 8 3 5" xfId="21024" xr:uid="{00000000-0005-0000-0000-0000E53B0000}"/>
    <cellStyle name="Izlaz 3 8 4" xfId="1924" xr:uid="{00000000-0005-0000-0000-0000E63B0000}"/>
    <cellStyle name="Izlaz 3 8 4 2" xfId="6606" xr:uid="{00000000-0005-0000-0000-0000E73B0000}"/>
    <cellStyle name="Izlaz 3 8 4 2 2" xfId="21025" xr:uid="{00000000-0005-0000-0000-0000E83B0000}"/>
    <cellStyle name="Izlaz 3 8 4 2 2 2" xfId="21026" xr:uid="{00000000-0005-0000-0000-0000E93B0000}"/>
    <cellStyle name="Izlaz 3 8 4 2 3" xfId="21027" xr:uid="{00000000-0005-0000-0000-0000EA3B0000}"/>
    <cellStyle name="Izlaz 3 8 4 2 4" xfId="21028" xr:uid="{00000000-0005-0000-0000-0000EB3B0000}"/>
    <cellStyle name="Izlaz 3 8 4 3" xfId="21029" xr:uid="{00000000-0005-0000-0000-0000EC3B0000}"/>
    <cellStyle name="Izlaz 3 8 4 3 2" xfId="21030" xr:uid="{00000000-0005-0000-0000-0000ED3B0000}"/>
    <cellStyle name="Izlaz 3 8 4 4" xfId="21031" xr:uid="{00000000-0005-0000-0000-0000EE3B0000}"/>
    <cellStyle name="Izlaz 3 8 4 5" xfId="21032" xr:uid="{00000000-0005-0000-0000-0000EF3B0000}"/>
    <cellStyle name="Izlaz 3 8 5" xfId="2326" xr:uid="{00000000-0005-0000-0000-0000F03B0000}"/>
    <cellStyle name="Izlaz 3 8 5 2" xfId="7005" xr:uid="{00000000-0005-0000-0000-0000F13B0000}"/>
    <cellStyle name="Izlaz 3 8 5 2 2" xfId="21033" xr:uid="{00000000-0005-0000-0000-0000F23B0000}"/>
    <cellStyle name="Izlaz 3 8 5 2 2 2" xfId="21034" xr:uid="{00000000-0005-0000-0000-0000F33B0000}"/>
    <cellStyle name="Izlaz 3 8 5 2 3" xfId="21035" xr:uid="{00000000-0005-0000-0000-0000F43B0000}"/>
    <cellStyle name="Izlaz 3 8 5 2 4" xfId="21036" xr:uid="{00000000-0005-0000-0000-0000F53B0000}"/>
    <cellStyle name="Izlaz 3 8 5 3" xfId="21037" xr:uid="{00000000-0005-0000-0000-0000F63B0000}"/>
    <cellStyle name="Izlaz 3 8 5 3 2" xfId="21038" xr:uid="{00000000-0005-0000-0000-0000F73B0000}"/>
    <cellStyle name="Izlaz 3 8 5 4" xfId="21039" xr:uid="{00000000-0005-0000-0000-0000F83B0000}"/>
    <cellStyle name="Izlaz 3 8 5 5" xfId="21040" xr:uid="{00000000-0005-0000-0000-0000F93B0000}"/>
    <cellStyle name="Izlaz 3 8 6" xfId="2736" xr:uid="{00000000-0005-0000-0000-0000FA3B0000}"/>
    <cellStyle name="Izlaz 3 8 6 2" xfId="7414" xr:uid="{00000000-0005-0000-0000-0000FB3B0000}"/>
    <cellStyle name="Izlaz 3 8 6 2 2" xfId="21041" xr:uid="{00000000-0005-0000-0000-0000FC3B0000}"/>
    <cellStyle name="Izlaz 3 8 6 2 2 2" xfId="21042" xr:uid="{00000000-0005-0000-0000-0000FD3B0000}"/>
    <cellStyle name="Izlaz 3 8 6 2 3" xfId="21043" xr:uid="{00000000-0005-0000-0000-0000FE3B0000}"/>
    <cellStyle name="Izlaz 3 8 6 2 4" xfId="21044" xr:uid="{00000000-0005-0000-0000-0000FF3B0000}"/>
    <cellStyle name="Izlaz 3 8 6 3" xfId="21045" xr:uid="{00000000-0005-0000-0000-0000003C0000}"/>
    <cellStyle name="Izlaz 3 8 6 3 2" xfId="21046" xr:uid="{00000000-0005-0000-0000-0000013C0000}"/>
    <cellStyle name="Izlaz 3 8 6 4" xfId="21047" xr:uid="{00000000-0005-0000-0000-0000023C0000}"/>
    <cellStyle name="Izlaz 3 8 6 5" xfId="21048" xr:uid="{00000000-0005-0000-0000-0000033C0000}"/>
    <cellStyle name="Izlaz 3 8 7" xfId="2907" xr:uid="{00000000-0005-0000-0000-0000043C0000}"/>
    <cellStyle name="Izlaz 3 8 7 2" xfId="7584" xr:uid="{00000000-0005-0000-0000-0000053C0000}"/>
    <cellStyle name="Izlaz 3 8 7 2 2" xfId="21049" xr:uid="{00000000-0005-0000-0000-0000063C0000}"/>
    <cellStyle name="Izlaz 3 8 7 2 2 2" xfId="21050" xr:uid="{00000000-0005-0000-0000-0000073C0000}"/>
    <cellStyle name="Izlaz 3 8 7 2 3" xfId="21051" xr:uid="{00000000-0005-0000-0000-0000083C0000}"/>
    <cellStyle name="Izlaz 3 8 7 2 4" xfId="21052" xr:uid="{00000000-0005-0000-0000-0000093C0000}"/>
    <cellStyle name="Izlaz 3 8 7 3" xfId="21053" xr:uid="{00000000-0005-0000-0000-00000A3C0000}"/>
    <cellStyle name="Izlaz 3 8 7 3 2" xfId="21054" xr:uid="{00000000-0005-0000-0000-00000B3C0000}"/>
    <cellStyle name="Izlaz 3 8 7 4" xfId="21055" xr:uid="{00000000-0005-0000-0000-00000C3C0000}"/>
    <cellStyle name="Izlaz 3 8 7 5" xfId="21056" xr:uid="{00000000-0005-0000-0000-00000D3C0000}"/>
    <cellStyle name="Izlaz 3 8 8" xfId="3300" xr:uid="{00000000-0005-0000-0000-00000E3C0000}"/>
    <cellStyle name="Izlaz 3 8 8 2" xfId="7976" xr:uid="{00000000-0005-0000-0000-00000F3C0000}"/>
    <cellStyle name="Izlaz 3 8 8 2 2" xfId="21057" xr:uid="{00000000-0005-0000-0000-0000103C0000}"/>
    <cellStyle name="Izlaz 3 8 8 2 2 2" xfId="21058" xr:uid="{00000000-0005-0000-0000-0000113C0000}"/>
    <cellStyle name="Izlaz 3 8 8 2 3" xfId="21059" xr:uid="{00000000-0005-0000-0000-0000123C0000}"/>
    <cellStyle name="Izlaz 3 8 8 2 4" xfId="21060" xr:uid="{00000000-0005-0000-0000-0000133C0000}"/>
    <cellStyle name="Izlaz 3 8 8 3" xfId="21061" xr:uid="{00000000-0005-0000-0000-0000143C0000}"/>
    <cellStyle name="Izlaz 3 8 8 3 2" xfId="21062" xr:uid="{00000000-0005-0000-0000-0000153C0000}"/>
    <cellStyle name="Izlaz 3 8 8 4" xfId="21063" xr:uid="{00000000-0005-0000-0000-0000163C0000}"/>
    <cellStyle name="Izlaz 3 8 8 5" xfId="21064" xr:uid="{00000000-0005-0000-0000-0000173C0000}"/>
    <cellStyle name="Izlaz 3 8 9" xfId="3748" xr:uid="{00000000-0005-0000-0000-0000183C0000}"/>
    <cellStyle name="Izlaz 3 8 9 2" xfId="8420" xr:uid="{00000000-0005-0000-0000-0000193C0000}"/>
    <cellStyle name="Izlaz 3 8 9 2 2" xfId="21065" xr:uid="{00000000-0005-0000-0000-00001A3C0000}"/>
    <cellStyle name="Izlaz 3 8 9 2 2 2" xfId="21066" xr:uid="{00000000-0005-0000-0000-00001B3C0000}"/>
    <cellStyle name="Izlaz 3 8 9 2 3" xfId="21067" xr:uid="{00000000-0005-0000-0000-00001C3C0000}"/>
    <cellStyle name="Izlaz 3 8 9 2 4" xfId="21068" xr:uid="{00000000-0005-0000-0000-00001D3C0000}"/>
    <cellStyle name="Izlaz 3 8 9 3" xfId="21069" xr:uid="{00000000-0005-0000-0000-00001E3C0000}"/>
    <cellStyle name="Izlaz 3 8 9 3 2" xfId="21070" xr:uid="{00000000-0005-0000-0000-00001F3C0000}"/>
    <cellStyle name="Izlaz 3 8 9 4" xfId="21071" xr:uid="{00000000-0005-0000-0000-0000203C0000}"/>
    <cellStyle name="Izlaz 3 8 9 5" xfId="21072" xr:uid="{00000000-0005-0000-0000-0000213C0000}"/>
    <cellStyle name="Izlaz 3 9" xfId="650" xr:uid="{00000000-0005-0000-0000-0000223C0000}"/>
    <cellStyle name="Izlaz 3 9 10" xfId="4157" xr:uid="{00000000-0005-0000-0000-0000233C0000}"/>
    <cellStyle name="Izlaz 3 9 10 2" xfId="8829" xr:uid="{00000000-0005-0000-0000-0000243C0000}"/>
    <cellStyle name="Izlaz 3 9 10 2 2" xfId="21073" xr:uid="{00000000-0005-0000-0000-0000253C0000}"/>
    <cellStyle name="Izlaz 3 9 10 2 2 2" xfId="21074" xr:uid="{00000000-0005-0000-0000-0000263C0000}"/>
    <cellStyle name="Izlaz 3 9 10 2 3" xfId="21075" xr:uid="{00000000-0005-0000-0000-0000273C0000}"/>
    <cellStyle name="Izlaz 3 9 10 2 4" xfId="21076" xr:uid="{00000000-0005-0000-0000-0000283C0000}"/>
    <cellStyle name="Izlaz 3 9 10 3" xfId="21077" xr:uid="{00000000-0005-0000-0000-0000293C0000}"/>
    <cellStyle name="Izlaz 3 9 10 3 2" xfId="21078" xr:uid="{00000000-0005-0000-0000-00002A3C0000}"/>
    <cellStyle name="Izlaz 3 9 10 4" xfId="21079" xr:uid="{00000000-0005-0000-0000-00002B3C0000}"/>
    <cellStyle name="Izlaz 3 9 10 5" xfId="21080" xr:uid="{00000000-0005-0000-0000-00002C3C0000}"/>
    <cellStyle name="Izlaz 3 9 11" xfId="4585" xr:uid="{00000000-0005-0000-0000-00002D3C0000}"/>
    <cellStyle name="Izlaz 3 9 11 2" xfId="9183" xr:uid="{00000000-0005-0000-0000-00002E3C0000}"/>
    <cellStyle name="Izlaz 3 9 11 2 2" xfId="21081" xr:uid="{00000000-0005-0000-0000-00002F3C0000}"/>
    <cellStyle name="Izlaz 3 9 11 2 2 2" xfId="21082" xr:uid="{00000000-0005-0000-0000-0000303C0000}"/>
    <cellStyle name="Izlaz 3 9 11 2 3" xfId="21083" xr:uid="{00000000-0005-0000-0000-0000313C0000}"/>
    <cellStyle name="Izlaz 3 9 11 2 4" xfId="21084" xr:uid="{00000000-0005-0000-0000-0000323C0000}"/>
    <cellStyle name="Izlaz 3 9 11 3" xfId="21085" xr:uid="{00000000-0005-0000-0000-0000333C0000}"/>
    <cellStyle name="Izlaz 3 9 11 3 2" xfId="21086" xr:uid="{00000000-0005-0000-0000-0000343C0000}"/>
    <cellStyle name="Izlaz 3 9 11 4" xfId="21087" xr:uid="{00000000-0005-0000-0000-0000353C0000}"/>
    <cellStyle name="Izlaz 3 9 11 5" xfId="21088" xr:uid="{00000000-0005-0000-0000-0000363C0000}"/>
    <cellStyle name="Izlaz 3 9 12" xfId="5360" xr:uid="{00000000-0005-0000-0000-0000373C0000}"/>
    <cellStyle name="Izlaz 3 9 12 2" xfId="21089" xr:uid="{00000000-0005-0000-0000-0000383C0000}"/>
    <cellStyle name="Izlaz 3 9 12 2 2" xfId="21090" xr:uid="{00000000-0005-0000-0000-0000393C0000}"/>
    <cellStyle name="Izlaz 3 9 12 3" xfId="21091" xr:uid="{00000000-0005-0000-0000-00003A3C0000}"/>
    <cellStyle name="Izlaz 3 9 12 4" xfId="21092" xr:uid="{00000000-0005-0000-0000-00003B3C0000}"/>
    <cellStyle name="Izlaz 3 9 13" xfId="21093" xr:uid="{00000000-0005-0000-0000-00003C3C0000}"/>
    <cellStyle name="Izlaz 3 9 13 2" xfId="21094" xr:uid="{00000000-0005-0000-0000-00003D3C0000}"/>
    <cellStyle name="Izlaz 3 9 14" xfId="21095" xr:uid="{00000000-0005-0000-0000-00003E3C0000}"/>
    <cellStyle name="Izlaz 3 9 15" xfId="21096" xr:uid="{00000000-0005-0000-0000-00003F3C0000}"/>
    <cellStyle name="Izlaz 3 9 2" xfId="908" xr:uid="{00000000-0005-0000-0000-0000403C0000}"/>
    <cellStyle name="Izlaz 3 9 2 2" xfId="5601" xr:uid="{00000000-0005-0000-0000-0000413C0000}"/>
    <cellStyle name="Izlaz 3 9 2 2 2" xfId="21097" xr:uid="{00000000-0005-0000-0000-0000423C0000}"/>
    <cellStyle name="Izlaz 3 9 2 2 2 2" xfId="21098" xr:uid="{00000000-0005-0000-0000-0000433C0000}"/>
    <cellStyle name="Izlaz 3 9 2 2 3" xfId="21099" xr:uid="{00000000-0005-0000-0000-0000443C0000}"/>
    <cellStyle name="Izlaz 3 9 2 2 4" xfId="21100" xr:uid="{00000000-0005-0000-0000-0000453C0000}"/>
    <cellStyle name="Izlaz 3 9 2 3" xfId="21101" xr:uid="{00000000-0005-0000-0000-0000463C0000}"/>
    <cellStyle name="Izlaz 3 9 2 3 2" xfId="21102" xr:uid="{00000000-0005-0000-0000-0000473C0000}"/>
    <cellStyle name="Izlaz 3 9 2 4" xfId="21103" xr:uid="{00000000-0005-0000-0000-0000483C0000}"/>
    <cellStyle name="Izlaz 3 9 2 5" xfId="21104" xr:uid="{00000000-0005-0000-0000-0000493C0000}"/>
    <cellStyle name="Izlaz 3 9 3" xfId="1509" xr:uid="{00000000-0005-0000-0000-00004A3C0000}"/>
    <cellStyle name="Izlaz 3 9 3 2" xfId="6192" xr:uid="{00000000-0005-0000-0000-00004B3C0000}"/>
    <cellStyle name="Izlaz 3 9 3 2 2" xfId="21105" xr:uid="{00000000-0005-0000-0000-00004C3C0000}"/>
    <cellStyle name="Izlaz 3 9 3 2 2 2" xfId="21106" xr:uid="{00000000-0005-0000-0000-00004D3C0000}"/>
    <cellStyle name="Izlaz 3 9 3 2 3" xfId="21107" xr:uid="{00000000-0005-0000-0000-00004E3C0000}"/>
    <cellStyle name="Izlaz 3 9 3 2 4" xfId="21108" xr:uid="{00000000-0005-0000-0000-00004F3C0000}"/>
    <cellStyle name="Izlaz 3 9 3 3" xfId="21109" xr:uid="{00000000-0005-0000-0000-0000503C0000}"/>
    <cellStyle name="Izlaz 3 9 3 3 2" xfId="21110" xr:uid="{00000000-0005-0000-0000-0000513C0000}"/>
    <cellStyle name="Izlaz 3 9 3 4" xfId="21111" xr:uid="{00000000-0005-0000-0000-0000523C0000}"/>
    <cellStyle name="Izlaz 3 9 3 5" xfId="21112" xr:uid="{00000000-0005-0000-0000-0000533C0000}"/>
    <cellStyle name="Izlaz 3 9 4" xfId="1925" xr:uid="{00000000-0005-0000-0000-0000543C0000}"/>
    <cellStyle name="Izlaz 3 9 4 2" xfId="6607" xr:uid="{00000000-0005-0000-0000-0000553C0000}"/>
    <cellStyle name="Izlaz 3 9 4 2 2" xfId="21113" xr:uid="{00000000-0005-0000-0000-0000563C0000}"/>
    <cellStyle name="Izlaz 3 9 4 2 2 2" xfId="21114" xr:uid="{00000000-0005-0000-0000-0000573C0000}"/>
    <cellStyle name="Izlaz 3 9 4 2 3" xfId="21115" xr:uid="{00000000-0005-0000-0000-0000583C0000}"/>
    <cellStyle name="Izlaz 3 9 4 2 4" xfId="21116" xr:uid="{00000000-0005-0000-0000-0000593C0000}"/>
    <cellStyle name="Izlaz 3 9 4 3" xfId="21117" xr:uid="{00000000-0005-0000-0000-00005A3C0000}"/>
    <cellStyle name="Izlaz 3 9 4 3 2" xfId="21118" xr:uid="{00000000-0005-0000-0000-00005B3C0000}"/>
    <cellStyle name="Izlaz 3 9 4 4" xfId="21119" xr:uid="{00000000-0005-0000-0000-00005C3C0000}"/>
    <cellStyle name="Izlaz 3 9 4 5" xfId="21120" xr:uid="{00000000-0005-0000-0000-00005D3C0000}"/>
    <cellStyle name="Izlaz 3 9 5" xfId="2327" xr:uid="{00000000-0005-0000-0000-00005E3C0000}"/>
    <cellStyle name="Izlaz 3 9 5 2" xfId="7006" xr:uid="{00000000-0005-0000-0000-00005F3C0000}"/>
    <cellStyle name="Izlaz 3 9 5 2 2" xfId="21121" xr:uid="{00000000-0005-0000-0000-0000603C0000}"/>
    <cellStyle name="Izlaz 3 9 5 2 2 2" xfId="21122" xr:uid="{00000000-0005-0000-0000-0000613C0000}"/>
    <cellStyle name="Izlaz 3 9 5 2 3" xfId="21123" xr:uid="{00000000-0005-0000-0000-0000623C0000}"/>
    <cellStyle name="Izlaz 3 9 5 2 4" xfId="21124" xr:uid="{00000000-0005-0000-0000-0000633C0000}"/>
    <cellStyle name="Izlaz 3 9 5 3" xfId="21125" xr:uid="{00000000-0005-0000-0000-0000643C0000}"/>
    <cellStyle name="Izlaz 3 9 5 3 2" xfId="21126" xr:uid="{00000000-0005-0000-0000-0000653C0000}"/>
    <cellStyle name="Izlaz 3 9 5 4" xfId="21127" xr:uid="{00000000-0005-0000-0000-0000663C0000}"/>
    <cellStyle name="Izlaz 3 9 5 5" xfId="21128" xr:uid="{00000000-0005-0000-0000-0000673C0000}"/>
    <cellStyle name="Izlaz 3 9 6" xfId="2737" xr:uid="{00000000-0005-0000-0000-0000683C0000}"/>
    <cellStyle name="Izlaz 3 9 6 2" xfId="7415" xr:uid="{00000000-0005-0000-0000-0000693C0000}"/>
    <cellStyle name="Izlaz 3 9 6 2 2" xfId="21129" xr:uid="{00000000-0005-0000-0000-00006A3C0000}"/>
    <cellStyle name="Izlaz 3 9 6 2 2 2" xfId="21130" xr:uid="{00000000-0005-0000-0000-00006B3C0000}"/>
    <cellStyle name="Izlaz 3 9 6 2 3" xfId="21131" xr:uid="{00000000-0005-0000-0000-00006C3C0000}"/>
    <cellStyle name="Izlaz 3 9 6 2 4" xfId="21132" xr:uid="{00000000-0005-0000-0000-00006D3C0000}"/>
    <cellStyle name="Izlaz 3 9 6 3" xfId="21133" xr:uid="{00000000-0005-0000-0000-00006E3C0000}"/>
    <cellStyle name="Izlaz 3 9 6 3 2" xfId="21134" xr:uid="{00000000-0005-0000-0000-00006F3C0000}"/>
    <cellStyle name="Izlaz 3 9 6 4" xfId="21135" xr:uid="{00000000-0005-0000-0000-0000703C0000}"/>
    <cellStyle name="Izlaz 3 9 6 5" xfId="21136" xr:uid="{00000000-0005-0000-0000-0000713C0000}"/>
    <cellStyle name="Izlaz 3 9 7" xfId="2908" xr:uid="{00000000-0005-0000-0000-0000723C0000}"/>
    <cellStyle name="Izlaz 3 9 7 2" xfId="7585" xr:uid="{00000000-0005-0000-0000-0000733C0000}"/>
    <cellStyle name="Izlaz 3 9 7 2 2" xfId="21137" xr:uid="{00000000-0005-0000-0000-0000743C0000}"/>
    <cellStyle name="Izlaz 3 9 7 2 2 2" xfId="21138" xr:uid="{00000000-0005-0000-0000-0000753C0000}"/>
    <cellStyle name="Izlaz 3 9 7 2 3" xfId="21139" xr:uid="{00000000-0005-0000-0000-0000763C0000}"/>
    <cellStyle name="Izlaz 3 9 7 2 4" xfId="21140" xr:uid="{00000000-0005-0000-0000-0000773C0000}"/>
    <cellStyle name="Izlaz 3 9 7 3" xfId="21141" xr:uid="{00000000-0005-0000-0000-0000783C0000}"/>
    <cellStyle name="Izlaz 3 9 7 3 2" xfId="21142" xr:uid="{00000000-0005-0000-0000-0000793C0000}"/>
    <cellStyle name="Izlaz 3 9 7 4" xfId="21143" xr:uid="{00000000-0005-0000-0000-00007A3C0000}"/>
    <cellStyle name="Izlaz 3 9 7 5" xfId="21144" xr:uid="{00000000-0005-0000-0000-00007B3C0000}"/>
    <cellStyle name="Izlaz 3 9 8" xfId="3301" xr:uid="{00000000-0005-0000-0000-00007C3C0000}"/>
    <cellStyle name="Izlaz 3 9 8 2" xfId="7977" xr:uid="{00000000-0005-0000-0000-00007D3C0000}"/>
    <cellStyle name="Izlaz 3 9 8 2 2" xfId="21145" xr:uid="{00000000-0005-0000-0000-00007E3C0000}"/>
    <cellStyle name="Izlaz 3 9 8 2 2 2" xfId="21146" xr:uid="{00000000-0005-0000-0000-00007F3C0000}"/>
    <cellStyle name="Izlaz 3 9 8 2 3" xfId="21147" xr:uid="{00000000-0005-0000-0000-0000803C0000}"/>
    <cellStyle name="Izlaz 3 9 8 2 4" xfId="21148" xr:uid="{00000000-0005-0000-0000-0000813C0000}"/>
    <cellStyle name="Izlaz 3 9 8 3" xfId="21149" xr:uid="{00000000-0005-0000-0000-0000823C0000}"/>
    <cellStyle name="Izlaz 3 9 8 3 2" xfId="21150" xr:uid="{00000000-0005-0000-0000-0000833C0000}"/>
    <cellStyle name="Izlaz 3 9 8 4" xfId="21151" xr:uid="{00000000-0005-0000-0000-0000843C0000}"/>
    <cellStyle name="Izlaz 3 9 8 5" xfId="21152" xr:uid="{00000000-0005-0000-0000-0000853C0000}"/>
    <cellStyle name="Izlaz 3 9 9" xfId="3749" xr:uid="{00000000-0005-0000-0000-0000863C0000}"/>
    <cellStyle name="Izlaz 3 9 9 2" xfId="8421" xr:uid="{00000000-0005-0000-0000-0000873C0000}"/>
    <cellStyle name="Izlaz 3 9 9 2 2" xfId="21153" xr:uid="{00000000-0005-0000-0000-0000883C0000}"/>
    <cellStyle name="Izlaz 3 9 9 2 2 2" xfId="21154" xr:uid="{00000000-0005-0000-0000-0000893C0000}"/>
    <cellStyle name="Izlaz 3 9 9 2 3" xfId="21155" xr:uid="{00000000-0005-0000-0000-00008A3C0000}"/>
    <cellStyle name="Izlaz 3 9 9 2 4" xfId="21156" xr:uid="{00000000-0005-0000-0000-00008B3C0000}"/>
    <cellStyle name="Izlaz 3 9 9 3" xfId="21157" xr:uid="{00000000-0005-0000-0000-00008C3C0000}"/>
    <cellStyle name="Izlaz 3 9 9 3 2" xfId="21158" xr:uid="{00000000-0005-0000-0000-00008D3C0000}"/>
    <cellStyle name="Izlaz 3 9 9 4" xfId="21159" xr:uid="{00000000-0005-0000-0000-00008E3C0000}"/>
    <cellStyle name="Izlaz 3 9 9 5" xfId="21160" xr:uid="{00000000-0005-0000-0000-00008F3C0000}"/>
    <cellStyle name="Izlaz 4" xfId="9836" xr:uid="{00000000-0005-0000-0000-0000903C0000}"/>
    <cellStyle name="Izlaz 4 2" xfId="21161" xr:uid="{00000000-0005-0000-0000-0000913C0000}"/>
    <cellStyle name="Izlaz 4 2 2" xfId="21162" xr:uid="{00000000-0005-0000-0000-0000923C0000}"/>
    <cellStyle name="Izlaz 4 3" xfId="21163" xr:uid="{00000000-0005-0000-0000-0000933C0000}"/>
    <cellStyle name="Izlaz 4 4" xfId="21164" xr:uid="{00000000-0005-0000-0000-0000943C0000}"/>
    <cellStyle name="Izlaz 5" xfId="9841" xr:uid="{00000000-0005-0000-0000-0000953C0000}"/>
    <cellStyle name="Izlaz 5 2" xfId="21165" xr:uid="{00000000-0005-0000-0000-0000963C0000}"/>
    <cellStyle name="Izlaz 5 2 2" xfId="21166" xr:uid="{00000000-0005-0000-0000-0000973C0000}"/>
    <cellStyle name="Izlaz 5 3" xfId="21167" xr:uid="{00000000-0005-0000-0000-0000983C0000}"/>
    <cellStyle name="Izlaz 5 4" xfId="21168" xr:uid="{00000000-0005-0000-0000-0000993C0000}"/>
    <cellStyle name="Izlaz 6" xfId="9847" xr:uid="{00000000-0005-0000-0000-00009A3C0000}"/>
    <cellStyle name="Izlaz 6 2" xfId="21169" xr:uid="{00000000-0005-0000-0000-00009B3C0000}"/>
    <cellStyle name="Izlaz 7" xfId="21170" xr:uid="{00000000-0005-0000-0000-00009C3C0000}"/>
    <cellStyle name="Izračun" xfId="9821" xr:uid="{00000000-0005-0000-0000-00009D3C0000}"/>
    <cellStyle name="Izračun 2" xfId="81" xr:uid="{00000000-0005-0000-0000-00009E3C0000}"/>
    <cellStyle name="Izračun 2 10" xfId="584" xr:uid="{00000000-0005-0000-0000-00009F3C0000}"/>
    <cellStyle name="Izračun 2 10 10" xfId="4586" xr:uid="{00000000-0005-0000-0000-0000A03C0000}"/>
    <cellStyle name="Izračun 2 10 10 2" xfId="9184" xr:uid="{00000000-0005-0000-0000-0000A13C0000}"/>
    <cellStyle name="Izračun 2 10 10 2 2" xfId="21171" xr:uid="{00000000-0005-0000-0000-0000A23C0000}"/>
    <cellStyle name="Izračun 2 10 10 2 2 2" xfId="21172" xr:uid="{00000000-0005-0000-0000-0000A33C0000}"/>
    <cellStyle name="Izračun 2 10 10 2 3" xfId="21173" xr:uid="{00000000-0005-0000-0000-0000A43C0000}"/>
    <cellStyle name="Izračun 2 10 10 2 4" xfId="21174" xr:uid="{00000000-0005-0000-0000-0000A53C0000}"/>
    <cellStyle name="Izračun 2 10 10 3" xfId="21175" xr:uid="{00000000-0005-0000-0000-0000A63C0000}"/>
    <cellStyle name="Izračun 2 10 10 3 2" xfId="21176" xr:uid="{00000000-0005-0000-0000-0000A73C0000}"/>
    <cellStyle name="Izračun 2 10 10 4" xfId="21177" xr:uid="{00000000-0005-0000-0000-0000A83C0000}"/>
    <cellStyle name="Izračun 2 10 10 5" xfId="21178" xr:uid="{00000000-0005-0000-0000-0000A93C0000}"/>
    <cellStyle name="Izračun 2 10 11" xfId="5314" xr:uid="{00000000-0005-0000-0000-0000AA3C0000}"/>
    <cellStyle name="Izračun 2 10 11 2" xfId="21179" xr:uid="{00000000-0005-0000-0000-0000AB3C0000}"/>
    <cellStyle name="Izračun 2 10 11 2 2" xfId="21180" xr:uid="{00000000-0005-0000-0000-0000AC3C0000}"/>
    <cellStyle name="Izračun 2 10 11 3" xfId="21181" xr:uid="{00000000-0005-0000-0000-0000AD3C0000}"/>
    <cellStyle name="Izračun 2 10 11 4" xfId="21182" xr:uid="{00000000-0005-0000-0000-0000AE3C0000}"/>
    <cellStyle name="Izračun 2 10 12" xfId="21183" xr:uid="{00000000-0005-0000-0000-0000AF3C0000}"/>
    <cellStyle name="Izračun 2 10 12 2" xfId="21184" xr:uid="{00000000-0005-0000-0000-0000B03C0000}"/>
    <cellStyle name="Izračun 2 10 13" xfId="21185" xr:uid="{00000000-0005-0000-0000-0000B13C0000}"/>
    <cellStyle name="Izračun 2 10 14" xfId="21186" xr:uid="{00000000-0005-0000-0000-0000B23C0000}"/>
    <cellStyle name="Izračun 2 10 2" xfId="909" xr:uid="{00000000-0005-0000-0000-0000B33C0000}"/>
    <cellStyle name="Izračun 2 10 2 2" xfId="5602" xr:uid="{00000000-0005-0000-0000-0000B43C0000}"/>
    <cellStyle name="Izračun 2 10 2 2 2" xfId="21187" xr:uid="{00000000-0005-0000-0000-0000B53C0000}"/>
    <cellStyle name="Izračun 2 10 2 2 2 2" xfId="21188" xr:uid="{00000000-0005-0000-0000-0000B63C0000}"/>
    <cellStyle name="Izračun 2 10 2 2 3" xfId="21189" xr:uid="{00000000-0005-0000-0000-0000B73C0000}"/>
    <cellStyle name="Izračun 2 10 2 2 4" xfId="21190" xr:uid="{00000000-0005-0000-0000-0000B83C0000}"/>
    <cellStyle name="Izračun 2 10 2 3" xfId="21191" xr:uid="{00000000-0005-0000-0000-0000B93C0000}"/>
    <cellStyle name="Izračun 2 10 2 3 2" xfId="21192" xr:uid="{00000000-0005-0000-0000-0000BA3C0000}"/>
    <cellStyle name="Izračun 2 10 2 4" xfId="21193" xr:uid="{00000000-0005-0000-0000-0000BB3C0000}"/>
    <cellStyle name="Izračun 2 10 2 5" xfId="21194" xr:uid="{00000000-0005-0000-0000-0000BC3C0000}"/>
    <cellStyle name="Izračun 2 10 3" xfId="1510" xr:uid="{00000000-0005-0000-0000-0000BD3C0000}"/>
    <cellStyle name="Izračun 2 10 3 2" xfId="6193" xr:uid="{00000000-0005-0000-0000-0000BE3C0000}"/>
    <cellStyle name="Izračun 2 10 3 2 2" xfId="21195" xr:uid="{00000000-0005-0000-0000-0000BF3C0000}"/>
    <cellStyle name="Izračun 2 10 3 2 2 2" xfId="21196" xr:uid="{00000000-0005-0000-0000-0000C03C0000}"/>
    <cellStyle name="Izračun 2 10 3 2 3" xfId="21197" xr:uid="{00000000-0005-0000-0000-0000C13C0000}"/>
    <cellStyle name="Izračun 2 10 3 2 4" xfId="21198" xr:uid="{00000000-0005-0000-0000-0000C23C0000}"/>
    <cellStyle name="Izračun 2 10 3 3" xfId="21199" xr:uid="{00000000-0005-0000-0000-0000C33C0000}"/>
    <cellStyle name="Izračun 2 10 3 3 2" xfId="21200" xr:uid="{00000000-0005-0000-0000-0000C43C0000}"/>
    <cellStyle name="Izračun 2 10 3 4" xfId="21201" xr:uid="{00000000-0005-0000-0000-0000C53C0000}"/>
    <cellStyle name="Izračun 2 10 3 5" xfId="21202" xr:uid="{00000000-0005-0000-0000-0000C63C0000}"/>
    <cellStyle name="Izračun 2 10 4" xfId="1926" xr:uid="{00000000-0005-0000-0000-0000C73C0000}"/>
    <cellStyle name="Izračun 2 10 4 2" xfId="6608" xr:uid="{00000000-0005-0000-0000-0000C83C0000}"/>
    <cellStyle name="Izračun 2 10 4 2 2" xfId="21203" xr:uid="{00000000-0005-0000-0000-0000C93C0000}"/>
    <cellStyle name="Izračun 2 10 4 2 2 2" xfId="21204" xr:uid="{00000000-0005-0000-0000-0000CA3C0000}"/>
    <cellStyle name="Izračun 2 10 4 2 3" xfId="21205" xr:uid="{00000000-0005-0000-0000-0000CB3C0000}"/>
    <cellStyle name="Izračun 2 10 4 2 4" xfId="21206" xr:uid="{00000000-0005-0000-0000-0000CC3C0000}"/>
    <cellStyle name="Izračun 2 10 4 3" xfId="21207" xr:uid="{00000000-0005-0000-0000-0000CD3C0000}"/>
    <cellStyle name="Izračun 2 10 4 3 2" xfId="21208" xr:uid="{00000000-0005-0000-0000-0000CE3C0000}"/>
    <cellStyle name="Izračun 2 10 4 4" xfId="21209" xr:uid="{00000000-0005-0000-0000-0000CF3C0000}"/>
    <cellStyle name="Izračun 2 10 4 5" xfId="21210" xr:uid="{00000000-0005-0000-0000-0000D03C0000}"/>
    <cellStyle name="Izračun 2 10 5" xfId="2328" xr:uid="{00000000-0005-0000-0000-0000D13C0000}"/>
    <cellStyle name="Izračun 2 10 5 2" xfId="7007" xr:uid="{00000000-0005-0000-0000-0000D23C0000}"/>
    <cellStyle name="Izračun 2 10 5 2 2" xfId="21211" xr:uid="{00000000-0005-0000-0000-0000D33C0000}"/>
    <cellStyle name="Izračun 2 10 5 2 2 2" xfId="21212" xr:uid="{00000000-0005-0000-0000-0000D43C0000}"/>
    <cellStyle name="Izračun 2 10 5 2 3" xfId="21213" xr:uid="{00000000-0005-0000-0000-0000D53C0000}"/>
    <cellStyle name="Izračun 2 10 5 2 4" xfId="21214" xr:uid="{00000000-0005-0000-0000-0000D63C0000}"/>
    <cellStyle name="Izračun 2 10 5 3" xfId="21215" xr:uid="{00000000-0005-0000-0000-0000D73C0000}"/>
    <cellStyle name="Izračun 2 10 5 3 2" xfId="21216" xr:uid="{00000000-0005-0000-0000-0000D83C0000}"/>
    <cellStyle name="Izračun 2 10 5 4" xfId="21217" xr:uid="{00000000-0005-0000-0000-0000D93C0000}"/>
    <cellStyle name="Izračun 2 10 5 5" xfId="21218" xr:uid="{00000000-0005-0000-0000-0000DA3C0000}"/>
    <cellStyle name="Izračun 2 10 6" xfId="2909" xr:uid="{00000000-0005-0000-0000-0000DB3C0000}"/>
    <cellStyle name="Izračun 2 10 6 2" xfId="7586" xr:uid="{00000000-0005-0000-0000-0000DC3C0000}"/>
    <cellStyle name="Izračun 2 10 6 2 2" xfId="21219" xr:uid="{00000000-0005-0000-0000-0000DD3C0000}"/>
    <cellStyle name="Izračun 2 10 6 2 2 2" xfId="21220" xr:uid="{00000000-0005-0000-0000-0000DE3C0000}"/>
    <cellStyle name="Izračun 2 10 6 2 3" xfId="21221" xr:uid="{00000000-0005-0000-0000-0000DF3C0000}"/>
    <cellStyle name="Izračun 2 10 6 2 4" xfId="21222" xr:uid="{00000000-0005-0000-0000-0000E03C0000}"/>
    <cellStyle name="Izračun 2 10 6 3" xfId="21223" xr:uid="{00000000-0005-0000-0000-0000E13C0000}"/>
    <cellStyle name="Izračun 2 10 6 3 2" xfId="21224" xr:uid="{00000000-0005-0000-0000-0000E23C0000}"/>
    <cellStyle name="Izračun 2 10 6 4" xfId="21225" xr:uid="{00000000-0005-0000-0000-0000E33C0000}"/>
    <cellStyle name="Izračun 2 10 6 5" xfId="21226" xr:uid="{00000000-0005-0000-0000-0000E43C0000}"/>
    <cellStyle name="Izračun 2 10 7" xfId="3302" xr:uid="{00000000-0005-0000-0000-0000E53C0000}"/>
    <cellStyle name="Izračun 2 10 7 2" xfId="7978" xr:uid="{00000000-0005-0000-0000-0000E63C0000}"/>
    <cellStyle name="Izračun 2 10 7 2 2" xfId="21227" xr:uid="{00000000-0005-0000-0000-0000E73C0000}"/>
    <cellStyle name="Izračun 2 10 7 2 2 2" xfId="21228" xr:uid="{00000000-0005-0000-0000-0000E83C0000}"/>
    <cellStyle name="Izračun 2 10 7 2 3" xfId="21229" xr:uid="{00000000-0005-0000-0000-0000E93C0000}"/>
    <cellStyle name="Izračun 2 10 7 2 4" xfId="21230" xr:uid="{00000000-0005-0000-0000-0000EA3C0000}"/>
    <cellStyle name="Izračun 2 10 7 3" xfId="21231" xr:uid="{00000000-0005-0000-0000-0000EB3C0000}"/>
    <cellStyle name="Izračun 2 10 7 3 2" xfId="21232" xr:uid="{00000000-0005-0000-0000-0000EC3C0000}"/>
    <cellStyle name="Izračun 2 10 7 4" xfId="21233" xr:uid="{00000000-0005-0000-0000-0000ED3C0000}"/>
    <cellStyle name="Izračun 2 10 7 5" xfId="21234" xr:uid="{00000000-0005-0000-0000-0000EE3C0000}"/>
    <cellStyle name="Izračun 2 10 8" xfId="3750" xr:uid="{00000000-0005-0000-0000-0000EF3C0000}"/>
    <cellStyle name="Izračun 2 10 8 2" xfId="8422" xr:uid="{00000000-0005-0000-0000-0000F03C0000}"/>
    <cellStyle name="Izračun 2 10 8 2 2" xfId="21235" xr:uid="{00000000-0005-0000-0000-0000F13C0000}"/>
    <cellStyle name="Izračun 2 10 8 2 2 2" xfId="21236" xr:uid="{00000000-0005-0000-0000-0000F23C0000}"/>
    <cellStyle name="Izračun 2 10 8 2 3" xfId="21237" xr:uid="{00000000-0005-0000-0000-0000F33C0000}"/>
    <cellStyle name="Izračun 2 10 8 2 4" xfId="21238" xr:uid="{00000000-0005-0000-0000-0000F43C0000}"/>
    <cellStyle name="Izračun 2 10 8 3" xfId="21239" xr:uid="{00000000-0005-0000-0000-0000F53C0000}"/>
    <cellStyle name="Izračun 2 10 8 3 2" xfId="21240" xr:uid="{00000000-0005-0000-0000-0000F63C0000}"/>
    <cellStyle name="Izračun 2 10 8 4" xfId="21241" xr:uid="{00000000-0005-0000-0000-0000F73C0000}"/>
    <cellStyle name="Izračun 2 10 8 5" xfId="21242" xr:uid="{00000000-0005-0000-0000-0000F83C0000}"/>
    <cellStyle name="Izračun 2 10 9" xfId="4158" xr:uid="{00000000-0005-0000-0000-0000F93C0000}"/>
    <cellStyle name="Izračun 2 10 9 2" xfId="8830" xr:uid="{00000000-0005-0000-0000-0000FA3C0000}"/>
    <cellStyle name="Izračun 2 10 9 2 2" xfId="21243" xr:uid="{00000000-0005-0000-0000-0000FB3C0000}"/>
    <cellStyle name="Izračun 2 10 9 2 2 2" xfId="21244" xr:uid="{00000000-0005-0000-0000-0000FC3C0000}"/>
    <cellStyle name="Izračun 2 10 9 2 3" xfId="21245" xr:uid="{00000000-0005-0000-0000-0000FD3C0000}"/>
    <cellStyle name="Izračun 2 10 9 2 4" xfId="21246" xr:uid="{00000000-0005-0000-0000-0000FE3C0000}"/>
    <cellStyle name="Izračun 2 10 9 3" xfId="21247" xr:uid="{00000000-0005-0000-0000-0000FF3C0000}"/>
    <cellStyle name="Izračun 2 10 9 3 2" xfId="21248" xr:uid="{00000000-0005-0000-0000-0000003D0000}"/>
    <cellStyle name="Izračun 2 10 9 4" xfId="21249" xr:uid="{00000000-0005-0000-0000-0000013D0000}"/>
    <cellStyle name="Izračun 2 10 9 5" xfId="21250" xr:uid="{00000000-0005-0000-0000-0000023D0000}"/>
    <cellStyle name="Izračun 2 11" xfId="627" xr:uid="{00000000-0005-0000-0000-0000033D0000}"/>
    <cellStyle name="Izračun 2 11 10" xfId="4587" xr:uid="{00000000-0005-0000-0000-0000043D0000}"/>
    <cellStyle name="Izračun 2 11 10 2" xfId="9185" xr:uid="{00000000-0005-0000-0000-0000053D0000}"/>
    <cellStyle name="Izračun 2 11 10 2 2" xfId="21251" xr:uid="{00000000-0005-0000-0000-0000063D0000}"/>
    <cellStyle name="Izračun 2 11 10 2 2 2" xfId="21252" xr:uid="{00000000-0005-0000-0000-0000073D0000}"/>
    <cellStyle name="Izračun 2 11 10 2 3" xfId="21253" xr:uid="{00000000-0005-0000-0000-0000083D0000}"/>
    <cellStyle name="Izračun 2 11 10 2 4" xfId="21254" xr:uid="{00000000-0005-0000-0000-0000093D0000}"/>
    <cellStyle name="Izračun 2 11 10 3" xfId="21255" xr:uid="{00000000-0005-0000-0000-00000A3D0000}"/>
    <cellStyle name="Izračun 2 11 10 3 2" xfId="21256" xr:uid="{00000000-0005-0000-0000-00000B3D0000}"/>
    <cellStyle name="Izračun 2 11 10 4" xfId="21257" xr:uid="{00000000-0005-0000-0000-00000C3D0000}"/>
    <cellStyle name="Izračun 2 11 10 5" xfId="21258" xr:uid="{00000000-0005-0000-0000-00000D3D0000}"/>
    <cellStyle name="Izračun 2 11 11" xfId="5345" xr:uid="{00000000-0005-0000-0000-00000E3D0000}"/>
    <cellStyle name="Izračun 2 11 11 2" xfId="21259" xr:uid="{00000000-0005-0000-0000-00000F3D0000}"/>
    <cellStyle name="Izračun 2 11 11 2 2" xfId="21260" xr:uid="{00000000-0005-0000-0000-0000103D0000}"/>
    <cellStyle name="Izračun 2 11 11 3" xfId="21261" xr:uid="{00000000-0005-0000-0000-0000113D0000}"/>
    <cellStyle name="Izračun 2 11 11 4" xfId="21262" xr:uid="{00000000-0005-0000-0000-0000123D0000}"/>
    <cellStyle name="Izračun 2 11 12" xfId="21263" xr:uid="{00000000-0005-0000-0000-0000133D0000}"/>
    <cellStyle name="Izračun 2 11 12 2" xfId="21264" xr:uid="{00000000-0005-0000-0000-0000143D0000}"/>
    <cellStyle name="Izračun 2 11 13" xfId="21265" xr:uid="{00000000-0005-0000-0000-0000153D0000}"/>
    <cellStyle name="Izračun 2 11 14" xfId="21266" xr:uid="{00000000-0005-0000-0000-0000163D0000}"/>
    <cellStyle name="Izračun 2 11 2" xfId="910" xr:uid="{00000000-0005-0000-0000-0000173D0000}"/>
    <cellStyle name="Izračun 2 11 2 2" xfId="5603" xr:uid="{00000000-0005-0000-0000-0000183D0000}"/>
    <cellStyle name="Izračun 2 11 2 2 2" xfId="21267" xr:uid="{00000000-0005-0000-0000-0000193D0000}"/>
    <cellStyle name="Izračun 2 11 2 2 2 2" xfId="21268" xr:uid="{00000000-0005-0000-0000-00001A3D0000}"/>
    <cellStyle name="Izračun 2 11 2 2 3" xfId="21269" xr:uid="{00000000-0005-0000-0000-00001B3D0000}"/>
    <cellStyle name="Izračun 2 11 2 2 4" xfId="21270" xr:uid="{00000000-0005-0000-0000-00001C3D0000}"/>
    <cellStyle name="Izračun 2 11 2 3" xfId="21271" xr:uid="{00000000-0005-0000-0000-00001D3D0000}"/>
    <cellStyle name="Izračun 2 11 2 3 2" xfId="21272" xr:uid="{00000000-0005-0000-0000-00001E3D0000}"/>
    <cellStyle name="Izračun 2 11 2 4" xfId="21273" xr:uid="{00000000-0005-0000-0000-00001F3D0000}"/>
    <cellStyle name="Izračun 2 11 2 5" xfId="21274" xr:uid="{00000000-0005-0000-0000-0000203D0000}"/>
    <cellStyle name="Izračun 2 11 3" xfId="1511" xr:uid="{00000000-0005-0000-0000-0000213D0000}"/>
    <cellStyle name="Izračun 2 11 3 2" xfId="6194" xr:uid="{00000000-0005-0000-0000-0000223D0000}"/>
    <cellStyle name="Izračun 2 11 3 2 2" xfId="21275" xr:uid="{00000000-0005-0000-0000-0000233D0000}"/>
    <cellStyle name="Izračun 2 11 3 2 2 2" xfId="21276" xr:uid="{00000000-0005-0000-0000-0000243D0000}"/>
    <cellStyle name="Izračun 2 11 3 2 3" xfId="21277" xr:uid="{00000000-0005-0000-0000-0000253D0000}"/>
    <cellStyle name="Izračun 2 11 3 2 4" xfId="21278" xr:uid="{00000000-0005-0000-0000-0000263D0000}"/>
    <cellStyle name="Izračun 2 11 3 3" xfId="21279" xr:uid="{00000000-0005-0000-0000-0000273D0000}"/>
    <cellStyle name="Izračun 2 11 3 3 2" xfId="21280" xr:uid="{00000000-0005-0000-0000-0000283D0000}"/>
    <cellStyle name="Izračun 2 11 3 4" xfId="21281" xr:uid="{00000000-0005-0000-0000-0000293D0000}"/>
    <cellStyle name="Izračun 2 11 3 5" xfId="21282" xr:uid="{00000000-0005-0000-0000-00002A3D0000}"/>
    <cellStyle name="Izračun 2 11 4" xfId="1927" xr:uid="{00000000-0005-0000-0000-00002B3D0000}"/>
    <cellStyle name="Izračun 2 11 4 2" xfId="6609" xr:uid="{00000000-0005-0000-0000-00002C3D0000}"/>
    <cellStyle name="Izračun 2 11 4 2 2" xfId="21283" xr:uid="{00000000-0005-0000-0000-00002D3D0000}"/>
    <cellStyle name="Izračun 2 11 4 2 2 2" xfId="21284" xr:uid="{00000000-0005-0000-0000-00002E3D0000}"/>
    <cellStyle name="Izračun 2 11 4 2 3" xfId="21285" xr:uid="{00000000-0005-0000-0000-00002F3D0000}"/>
    <cellStyle name="Izračun 2 11 4 2 4" xfId="21286" xr:uid="{00000000-0005-0000-0000-0000303D0000}"/>
    <cellStyle name="Izračun 2 11 4 3" xfId="21287" xr:uid="{00000000-0005-0000-0000-0000313D0000}"/>
    <cellStyle name="Izračun 2 11 4 3 2" xfId="21288" xr:uid="{00000000-0005-0000-0000-0000323D0000}"/>
    <cellStyle name="Izračun 2 11 4 4" xfId="21289" xr:uid="{00000000-0005-0000-0000-0000333D0000}"/>
    <cellStyle name="Izračun 2 11 4 5" xfId="21290" xr:uid="{00000000-0005-0000-0000-0000343D0000}"/>
    <cellStyle name="Izračun 2 11 5" xfId="2329" xr:uid="{00000000-0005-0000-0000-0000353D0000}"/>
    <cellStyle name="Izračun 2 11 5 2" xfId="7008" xr:uid="{00000000-0005-0000-0000-0000363D0000}"/>
    <cellStyle name="Izračun 2 11 5 2 2" xfId="21291" xr:uid="{00000000-0005-0000-0000-0000373D0000}"/>
    <cellStyle name="Izračun 2 11 5 2 2 2" xfId="21292" xr:uid="{00000000-0005-0000-0000-0000383D0000}"/>
    <cellStyle name="Izračun 2 11 5 2 3" xfId="21293" xr:uid="{00000000-0005-0000-0000-0000393D0000}"/>
    <cellStyle name="Izračun 2 11 5 2 4" xfId="21294" xr:uid="{00000000-0005-0000-0000-00003A3D0000}"/>
    <cellStyle name="Izračun 2 11 5 3" xfId="21295" xr:uid="{00000000-0005-0000-0000-00003B3D0000}"/>
    <cellStyle name="Izračun 2 11 5 3 2" xfId="21296" xr:uid="{00000000-0005-0000-0000-00003C3D0000}"/>
    <cellStyle name="Izračun 2 11 5 4" xfId="21297" xr:uid="{00000000-0005-0000-0000-00003D3D0000}"/>
    <cellStyle name="Izračun 2 11 5 5" xfId="21298" xr:uid="{00000000-0005-0000-0000-00003E3D0000}"/>
    <cellStyle name="Izračun 2 11 6" xfId="2910" xr:uid="{00000000-0005-0000-0000-00003F3D0000}"/>
    <cellStyle name="Izračun 2 11 6 2" xfId="7587" xr:uid="{00000000-0005-0000-0000-0000403D0000}"/>
    <cellStyle name="Izračun 2 11 6 2 2" xfId="21299" xr:uid="{00000000-0005-0000-0000-0000413D0000}"/>
    <cellStyle name="Izračun 2 11 6 2 2 2" xfId="21300" xr:uid="{00000000-0005-0000-0000-0000423D0000}"/>
    <cellStyle name="Izračun 2 11 6 2 3" xfId="21301" xr:uid="{00000000-0005-0000-0000-0000433D0000}"/>
    <cellStyle name="Izračun 2 11 6 2 4" xfId="21302" xr:uid="{00000000-0005-0000-0000-0000443D0000}"/>
    <cellStyle name="Izračun 2 11 6 3" xfId="21303" xr:uid="{00000000-0005-0000-0000-0000453D0000}"/>
    <cellStyle name="Izračun 2 11 6 3 2" xfId="21304" xr:uid="{00000000-0005-0000-0000-0000463D0000}"/>
    <cellStyle name="Izračun 2 11 6 4" xfId="21305" xr:uid="{00000000-0005-0000-0000-0000473D0000}"/>
    <cellStyle name="Izračun 2 11 6 5" xfId="21306" xr:uid="{00000000-0005-0000-0000-0000483D0000}"/>
    <cellStyle name="Izračun 2 11 7" xfId="3303" xr:uid="{00000000-0005-0000-0000-0000493D0000}"/>
    <cellStyle name="Izračun 2 11 7 2" xfId="7979" xr:uid="{00000000-0005-0000-0000-00004A3D0000}"/>
    <cellStyle name="Izračun 2 11 7 2 2" xfId="21307" xr:uid="{00000000-0005-0000-0000-00004B3D0000}"/>
    <cellStyle name="Izračun 2 11 7 2 2 2" xfId="21308" xr:uid="{00000000-0005-0000-0000-00004C3D0000}"/>
    <cellStyle name="Izračun 2 11 7 2 3" xfId="21309" xr:uid="{00000000-0005-0000-0000-00004D3D0000}"/>
    <cellStyle name="Izračun 2 11 7 2 4" xfId="21310" xr:uid="{00000000-0005-0000-0000-00004E3D0000}"/>
    <cellStyle name="Izračun 2 11 7 3" xfId="21311" xr:uid="{00000000-0005-0000-0000-00004F3D0000}"/>
    <cellStyle name="Izračun 2 11 7 3 2" xfId="21312" xr:uid="{00000000-0005-0000-0000-0000503D0000}"/>
    <cellStyle name="Izračun 2 11 7 4" xfId="21313" xr:uid="{00000000-0005-0000-0000-0000513D0000}"/>
    <cellStyle name="Izračun 2 11 7 5" xfId="21314" xr:uid="{00000000-0005-0000-0000-0000523D0000}"/>
    <cellStyle name="Izračun 2 11 8" xfId="3751" xr:uid="{00000000-0005-0000-0000-0000533D0000}"/>
    <cellStyle name="Izračun 2 11 8 2" xfId="8423" xr:uid="{00000000-0005-0000-0000-0000543D0000}"/>
    <cellStyle name="Izračun 2 11 8 2 2" xfId="21315" xr:uid="{00000000-0005-0000-0000-0000553D0000}"/>
    <cellStyle name="Izračun 2 11 8 2 2 2" xfId="21316" xr:uid="{00000000-0005-0000-0000-0000563D0000}"/>
    <cellStyle name="Izračun 2 11 8 2 3" xfId="21317" xr:uid="{00000000-0005-0000-0000-0000573D0000}"/>
    <cellStyle name="Izračun 2 11 8 2 4" xfId="21318" xr:uid="{00000000-0005-0000-0000-0000583D0000}"/>
    <cellStyle name="Izračun 2 11 8 3" xfId="21319" xr:uid="{00000000-0005-0000-0000-0000593D0000}"/>
    <cellStyle name="Izračun 2 11 8 3 2" xfId="21320" xr:uid="{00000000-0005-0000-0000-00005A3D0000}"/>
    <cellStyle name="Izračun 2 11 8 4" xfId="21321" xr:uid="{00000000-0005-0000-0000-00005B3D0000}"/>
    <cellStyle name="Izračun 2 11 8 5" xfId="21322" xr:uid="{00000000-0005-0000-0000-00005C3D0000}"/>
    <cellStyle name="Izračun 2 11 9" xfId="4159" xr:uid="{00000000-0005-0000-0000-00005D3D0000}"/>
    <cellStyle name="Izračun 2 11 9 2" xfId="8831" xr:uid="{00000000-0005-0000-0000-00005E3D0000}"/>
    <cellStyle name="Izračun 2 11 9 2 2" xfId="21323" xr:uid="{00000000-0005-0000-0000-00005F3D0000}"/>
    <cellStyle name="Izračun 2 11 9 2 2 2" xfId="21324" xr:uid="{00000000-0005-0000-0000-0000603D0000}"/>
    <cellStyle name="Izračun 2 11 9 2 3" xfId="21325" xr:uid="{00000000-0005-0000-0000-0000613D0000}"/>
    <cellStyle name="Izračun 2 11 9 2 4" xfId="21326" xr:uid="{00000000-0005-0000-0000-0000623D0000}"/>
    <cellStyle name="Izračun 2 11 9 3" xfId="21327" xr:uid="{00000000-0005-0000-0000-0000633D0000}"/>
    <cellStyle name="Izračun 2 11 9 3 2" xfId="21328" xr:uid="{00000000-0005-0000-0000-0000643D0000}"/>
    <cellStyle name="Izračun 2 11 9 4" xfId="21329" xr:uid="{00000000-0005-0000-0000-0000653D0000}"/>
    <cellStyle name="Izračun 2 11 9 5" xfId="21330" xr:uid="{00000000-0005-0000-0000-0000663D0000}"/>
    <cellStyle name="Izračun 2 12" xfId="696" xr:uid="{00000000-0005-0000-0000-0000673D0000}"/>
    <cellStyle name="Izračun 2 12 10" xfId="4588" xr:uid="{00000000-0005-0000-0000-0000683D0000}"/>
    <cellStyle name="Izračun 2 12 10 2" xfId="9186" xr:uid="{00000000-0005-0000-0000-0000693D0000}"/>
    <cellStyle name="Izračun 2 12 10 2 2" xfId="21331" xr:uid="{00000000-0005-0000-0000-00006A3D0000}"/>
    <cellStyle name="Izračun 2 12 10 2 2 2" xfId="21332" xr:uid="{00000000-0005-0000-0000-00006B3D0000}"/>
    <cellStyle name="Izračun 2 12 10 2 3" xfId="21333" xr:uid="{00000000-0005-0000-0000-00006C3D0000}"/>
    <cellStyle name="Izračun 2 12 10 2 4" xfId="21334" xr:uid="{00000000-0005-0000-0000-00006D3D0000}"/>
    <cellStyle name="Izračun 2 12 10 3" xfId="21335" xr:uid="{00000000-0005-0000-0000-00006E3D0000}"/>
    <cellStyle name="Izračun 2 12 10 3 2" xfId="21336" xr:uid="{00000000-0005-0000-0000-00006F3D0000}"/>
    <cellStyle name="Izračun 2 12 10 4" xfId="21337" xr:uid="{00000000-0005-0000-0000-0000703D0000}"/>
    <cellStyle name="Izračun 2 12 10 5" xfId="21338" xr:uid="{00000000-0005-0000-0000-0000713D0000}"/>
    <cellStyle name="Izračun 2 12 11" xfId="5398" xr:uid="{00000000-0005-0000-0000-0000723D0000}"/>
    <cellStyle name="Izračun 2 12 11 2" xfId="21339" xr:uid="{00000000-0005-0000-0000-0000733D0000}"/>
    <cellStyle name="Izračun 2 12 11 2 2" xfId="21340" xr:uid="{00000000-0005-0000-0000-0000743D0000}"/>
    <cellStyle name="Izračun 2 12 11 3" xfId="21341" xr:uid="{00000000-0005-0000-0000-0000753D0000}"/>
    <cellStyle name="Izračun 2 12 11 4" xfId="21342" xr:uid="{00000000-0005-0000-0000-0000763D0000}"/>
    <cellStyle name="Izračun 2 12 12" xfId="21343" xr:uid="{00000000-0005-0000-0000-0000773D0000}"/>
    <cellStyle name="Izračun 2 12 12 2" xfId="21344" xr:uid="{00000000-0005-0000-0000-0000783D0000}"/>
    <cellStyle name="Izračun 2 12 13" xfId="21345" xr:uid="{00000000-0005-0000-0000-0000793D0000}"/>
    <cellStyle name="Izračun 2 12 14" xfId="21346" xr:uid="{00000000-0005-0000-0000-00007A3D0000}"/>
    <cellStyle name="Izračun 2 12 2" xfId="911" xr:uid="{00000000-0005-0000-0000-00007B3D0000}"/>
    <cellStyle name="Izračun 2 12 2 2" xfId="5604" xr:uid="{00000000-0005-0000-0000-00007C3D0000}"/>
    <cellStyle name="Izračun 2 12 2 2 2" xfId="21347" xr:uid="{00000000-0005-0000-0000-00007D3D0000}"/>
    <cellStyle name="Izračun 2 12 2 2 2 2" xfId="21348" xr:uid="{00000000-0005-0000-0000-00007E3D0000}"/>
    <cellStyle name="Izračun 2 12 2 2 3" xfId="21349" xr:uid="{00000000-0005-0000-0000-00007F3D0000}"/>
    <cellStyle name="Izračun 2 12 2 2 4" xfId="21350" xr:uid="{00000000-0005-0000-0000-0000803D0000}"/>
    <cellStyle name="Izračun 2 12 2 3" xfId="21351" xr:uid="{00000000-0005-0000-0000-0000813D0000}"/>
    <cellStyle name="Izračun 2 12 2 3 2" xfId="21352" xr:uid="{00000000-0005-0000-0000-0000823D0000}"/>
    <cellStyle name="Izračun 2 12 2 4" xfId="21353" xr:uid="{00000000-0005-0000-0000-0000833D0000}"/>
    <cellStyle name="Izračun 2 12 2 5" xfId="21354" xr:uid="{00000000-0005-0000-0000-0000843D0000}"/>
    <cellStyle name="Izračun 2 12 3" xfId="1512" xr:uid="{00000000-0005-0000-0000-0000853D0000}"/>
    <cellStyle name="Izračun 2 12 3 2" xfId="6195" xr:uid="{00000000-0005-0000-0000-0000863D0000}"/>
    <cellStyle name="Izračun 2 12 3 2 2" xfId="21355" xr:uid="{00000000-0005-0000-0000-0000873D0000}"/>
    <cellStyle name="Izračun 2 12 3 2 2 2" xfId="21356" xr:uid="{00000000-0005-0000-0000-0000883D0000}"/>
    <cellStyle name="Izračun 2 12 3 2 3" xfId="21357" xr:uid="{00000000-0005-0000-0000-0000893D0000}"/>
    <cellStyle name="Izračun 2 12 3 2 4" xfId="21358" xr:uid="{00000000-0005-0000-0000-00008A3D0000}"/>
    <cellStyle name="Izračun 2 12 3 3" xfId="21359" xr:uid="{00000000-0005-0000-0000-00008B3D0000}"/>
    <cellStyle name="Izračun 2 12 3 3 2" xfId="21360" xr:uid="{00000000-0005-0000-0000-00008C3D0000}"/>
    <cellStyle name="Izračun 2 12 3 4" xfId="21361" xr:uid="{00000000-0005-0000-0000-00008D3D0000}"/>
    <cellStyle name="Izračun 2 12 3 5" xfId="21362" xr:uid="{00000000-0005-0000-0000-00008E3D0000}"/>
    <cellStyle name="Izračun 2 12 4" xfId="1928" xr:uid="{00000000-0005-0000-0000-00008F3D0000}"/>
    <cellStyle name="Izračun 2 12 4 2" xfId="6610" xr:uid="{00000000-0005-0000-0000-0000903D0000}"/>
    <cellStyle name="Izračun 2 12 4 2 2" xfId="21363" xr:uid="{00000000-0005-0000-0000-0000913D0000}"/>
    <cellStyle name="Izračun 2 12 4 2 2 2" xfId="21364" xr:uid="{00000000-0005-0000-0000-0000923D0000}"/>
    <cellStyle name="Izračun 2 12 4 2 3" xfId="21365" xr:uid="{00000000-0005-0000-0000-0000933D0000}"/>
    <cellStyle name="Izračun 2 12 4 2 4" xfId="21366" xr:uid="{00000000-0005-0000-0000-0000943D0000}"/>
    <cellStyle name="Izračun 2 12 4 3" xfId="21367" xr:uid="{00000000-0005-0000-0000-0000953D0000}"/>
    <cellStyle name="Izračun 2 12 4 3 2" xfId="21368" xr:uid="{00000000-0005-0000-0000-0000963D0000}"/>
    <cellStyle name="Izračun 2 12 4 4" xfId="21369" xr:uid="{00000000-0005-0000-0000-0000973D0000}"/>
    <cellStyle name="Izračun 2 12 4 5" xfId="21370" xr:uid="{00000000-0005-0000-0000-0000983D0000}"/>
    <cellStyle name="Izračun 2 12 5" xfId="2330" xr:uid="{00000000-0005-0000-0000-0000993D0000}"/>
    <cellStyle name="Izračun 2 12 5 2" xfId="7009" xr:uid="{00000000-0005-0000-0000-00009A3D0000}"/>
    <cellStyle name="Izračun 2 12 5 2 2" xfId="21371" xr:uid="{00000000-0005-0000-0000-00009B3D0000}"/>
    <cellStyle name="Izračun 2 12 5 2 2 2" xfId="21372" xr:uid="{00000000-0005-0000-0000-00009C3D0000}"/>
    <cellStyle name="Izračun 2 12 5 2 3" xfId="21373" xr:uid="{00000000-0005-0000-0000-00009D3D0000}"/>
    <cellStyle name="Izračun 2 12 5 2 4" xfId="21374" xr:uid="{00000000-0005-0000-0000-00009E3D0000}"/>
    <cellStyle name="Izračun 2 12 5 3" xfId="21375" xr:uid="{00000000-0005-0000-0000-00009F3D0000}"/>
    <cellStyle name="Izračun 2 12 5 3 2" xfId="21376" xr:uid="{00000000-0005-0000-0000-0000A03D0000}"/>
    <cellStyle name="Izračun 2 12 5 4" xfId="21377" xr:uid="{00000000-0005-0000-0000-0000A13D0000}"/>
    <cellStyle name="Izračun 2 12 5 5" xfId="21378" xr:uid="{00000000-0005-0000-0000-0000A23D0000}"/>
    <cellStyle name="Izračun 2 12 6" xfId="2911" xr:uid="{00000000-0005-0000-0000-0000A33D0000}"/>
    <cellStyle name="Izračun 2 12 6 2" xfId="7588" xr:uid="{00000000-0005-0000-0000-0000A43D0000}"/>
    <cellStyle name="Izračun 2 12 6 2 2" xfId="21379" xr:uid="{00000000-0005-0000-0000-0000A53D0000}"/>
    <cellStyle name="Izračun 2 12 6 2 2 2" xfId="21380" xr:uid="{00000000-0005-0000-0000-0000A63D0000}"/>
    <cellStyle name="Izračun 2 12 6 2 3" xfId="21381" xr:uid="{00000000-0005-0000-0000-0000A73D0000}"/>
    <cellStyle name="Izračun 2 12 6 2 4" xfId="21382" xr:uid="{00000000-0005-0000-0000-0000A83D0000}"/>
    <cellStyle name="Izračun 2 12 6 3" xfId="21383" xr:uid="{00000000-0005-0000-0000-0000A93D0000}"/>
    <cellStyle name="Izračun 2 12 6 3 2" xfId="21384" xr:uid="{00000000-0005-0000-0000-0000AA3D0000}"/>
    <cellStyle name="Izračun 2 12 6 4" xfId="21385" xr:uid="{00000000-0005-0000-0000-0000AB3D0000}"/>
    <cellStyle name="Izračun 2 12 6 5" xfId="21386" xr:uid="{00000000-0005-0000-0000-0000AC3D0000}"/>
    <cellStyle name="Izračun 2 12 7" xfId="3304" xr:uid="{00000000-0005-0000-0000-0000AD3D0000}"/>
    <cellStyle name="Izračun 2 12 7 2" xfId="7980" xr:uid="{00000000-0005-0000-0000-0000AE3D0000}"/>
    <cellStyle name="Izračun 2 12 7 2 2" xfId="21387" xr:uid="{00000000-0005-0000-0000-0000AF3D0000}"/>
    <cellStyle name="Izračun 2 12 7 2 2 2" xfId="21388" xr:uid="{00000000-0005-0000-0000-0000B03D0000}"/>
    <cellStyle name="Izračun 2 12 7 2 3" xfId="21389" xr:uid="{00000000-0005-0000-0000-0000B13D0000}"/>
    <cellStyle name="Izračun 2 12 7 2 4" xfId="21390" xr:uid="{00000000-0005-0000-0000-0000B23D0000}"/>
    <cellStyle name="Izračun 2 12 7 3" xfId="21391" xr:uid="{00000000-0005-0000-0000-0000B33D0000}"/>
    <cellStyle name="Izračun 2 12 7 3 2" xfId="21392" xr:uid="{00000000-0005-0000-0000-0000B43D0000}"/>
    <cellStyle name="Izračun 2 12 7 4" xfId="21393" xr:uid="{00000000-0005-0000-0000-0000B53D0000}"/>
    <cellStyle name="Izračun 2 12 7 5" xfId="21394" xr:uid="{00000000-0005-0000-0000-0000B63D0000}"/>
    <cellStyle name="Izračun 2 12 8" xfId="3752" xr:uid="{00000000-0005-0000-0000-0000B73D0000}"/>
    <cellStyle name="Izračun 2 12 8 2" xfId="8424" xr:uid="{00000000-0005-0000-0000-0000B83D0000}"/>
    <cellStyle name="Izračun 2 12 8 2 2" xfId="21395" xr:uid="{00000000-0005-0000-0000-0000B93D0000}"/>
    <cellStyle name="Izračun 2 12 8 2 2 2" xfId="21396" xr:uid="{00000000-0005-0000-0000-0000BA3D0000}"/>
    <cellStyle name="Izračun 2 12 8 2 3" xfId="21397" xr:uid="{00000000-0005-0000-0000-0000BB3D0000}"/>
    <cellStyle name="Izračun 2 12 8 2 4" xfId="21398" xr:uid="{00000000-0005-0000-0000-0000BC3D0000}"/>
    <cellStyle name="Izračun 2 12 8 3" xfId="21399" xr:uid="{00000000-0005-0000-0000-0000BD3D0000}"/>
    <cellStyle name="Izračun 2 12 8 3 2" xfId="21400" xr:uid="{00000000-0005-0000-0000-0000BE3D0000}"/>
    <cellStyle name="Izračun 2 12 8 4" xfId="21401" xr:uid="{00000000-0005-0000-0000-0000BF3D0000}"/>
    <cellStyle name="Izračun 2 12 8 5" xfId="21402" xr:uid="{00000000-0005-0000-0000-0000C03D0000}"/>
    <cellStyle name="Izračun 2 12 9" xfId="4160" xr:uid="{00000000-0005-0000-0000-0000C13D0000}"/>
    <cellStyle name="Izračun 2 12 9 2" xfId="8832" xr:uid="{00000000-0005-0000-0000-0000C23D0000}"/>
    <cellStyle name="Izračun 2 12 9 2 2" xfId="21403" xr:uid="{00000000-0005-0000-0000-0000C33D0000}"/>
    <cellStyle name="Izračun 2 12 9 2 2 2" xfId="21404" xr:uid="{00000000-0005-0000-0000-0000C43D0000}"/>
    <cellStyle name="Izračun 2 12 9 2 3" xfId="21405" xr:uid="{00000000-0005-0000-0000-0000C53D0000}"/>
    <cellStyle name="Izračun 2 12 9 2 4" xfId="21406" xr:uid="{00000000-0005-0000-0000-0000C63D0000}"/>
    <cellStyle name="Izračun 2 12 9 3" xfId="21407" xr:uid="{00000000-0005-0000-0000-0000C73D0000}"/>
    <cellStyle name="Izračun 2 12 9 3 2" xfId="21408" xr:uid="{00000000-0005-0000-0000-0000C83D0000}"/>
    <cellStyle name="Izračun 2 12 9 4" xfId="21409" xr:uid="{00000000-0005-0000-0000-0000C93D0000}"/>
    <cellStyle name="Izračun 2 12 9 5" xfId="21410" xr:uid="{00000000-0005-0000-0000-0000CA3D0000}"/>
    <cellStyle name="Izračun 2 13" xfId="407" xr:uid="{00000000-0005-0000-0000-0000CB3D0000}"/>
    <cellStyle name="Izračun 2 13 10" xfId="4589" xr:uid="{00000000-0005-0000-0000-0000CC3D0000}"/>
    <cellStyle name="Izračun 2 13 10 2" xfId="9187" xr:uid="{00000000-0005-0000-0000-0000CD3D0000}"/>
    <cellStyle name="Izračun 2 13 10 2 2" xfId="21411" xr:uid="{00000000-0005-0000-0000-0000CE3D0000}"/>
    <cellStyle name="Izračun 2 13 10 2 2 2" xfId="21412" xr:uid="{00000000-0005-0000-0000-0000CF3D0000}"/>
    <cellStyle name="Izračun 2 13 10 2 3" xfId="21413" xr:uid="{00000000-0005-0000-0000-0000D03D0000}"/>
    <cellStyle name="Izračun 2 13 10 2 4" xfId="21414" xr:uid="{00000000-0005-0000-0000-0000D13D0000}"/>
    <cellStyle name="Izračun 2 13 10 3" xfId="21415" xr:uid="{00000000-0005-0000-0000-0000D23D0000}"/>
    <cellStyle name="Izračun 2 13 10 3 2" xfId="21416" xr:uid="{00000000-0005-0000-0000-0000D33D0000}"/>
    <cellStyle name="Izračun 2 13 10 4" xfId="21417" xr:uid="{00000000-0005-0000-0000-0000D43D0000}"/>
    <cellStyle name="Izračun 2 13 10 5" xfId="21418" xr:uid="{00000000-0005-0000-0000-0000D53D0000}"/>
    <cellStyle name="Izračun 2 13 11" xfId="5176" xr:uid="{00000000-0005-0000-0000-0000D63D0000}"/>
    <cellStyle name="Izračun 2 13 11 2" xfId="21419" xr:uid="{00000000-0005-0000-0000-0000D73D0000}"/>
    <cellStyle name="Izračun 2 13 11 2 2" xfId="21420" xr:uid="{00000000-0005-0000-0000-0000D83D0000}"/>
    <cellStyle name="Izračun 2 13 11 3" xfId="21421" xr:uid="{00000000-0005-0000-0000-0000D93D0000}"/>
    <cellStyle name="Izračun 2 13 11 4" xfId="21422" xr:uid="{00000000-0005-0000-0000-0000DA3D0000}"/>
    <cellStyle name="Izračun 2 13 12" xfId="21423" xr:uid="{00000000-0005-0000-0000-0000DB3D0000}"/>
    <cellStyle name="Izračun 2 13 12 2" xfId="21424" xr:uid="{00000000-0005-0000-0000-0000DC3D0000}"/>
    <cellStyle name="Izračun 2 13 13" xfId="21425" xr:uid="{00000000-0005-0000-0000-0000DD3D0000}"/>
    <cellStyle name="Izračun 2 13 14" xfId="21426" xr:uid="{00000000-0005-0000-0000-0000DE3D0000}"/>
    <cellStyle name="Izračun 2 13 2" xfId="912" xr:uid="{00000000-0005-0000-0000-0000DF3D0000}"/>
    <cellStyle name="Izračun 2 13 2 2" xfId="5605" xr:uid="{00000000-0005-0000-0000-0000E03D0000}"/>
    <cellStyle name="Izračun 2 13 2 2 2" xfId="21427" xr:uid="{00000000-0005-0000-0000-0000E13D0000}"/>
    <cellStyle name="Izračun 2 13 2 2 2 2" xfId="21428" xr:uid="{00000000-0005-0000-0000-0000E23D0000}"/>
    <cellStyle name="Izračun 2 13 2 2 3" xfId="21429" xr:uid="{00000000-0005-0000-0000-0000E33D0000}"/>
    <cellStyle name="Izračun 2 13 2 2 4" xfId="21430" xr:uid="{00000000-0005-0000-0000-0000E43D0000}"/>
    <cellStyle name="Izračun 2 13 2 3" xfId="21431" xr:uid="{00000000-0005-0000-0000-0000E53D0000}"/>
    <cellStyle name="Izračun 2 13 2 3 2" xfId="21432" xr:uid="{00000000-0005-0000-0000-0000E63D0000}"/>
    <cellStyle name="Izračun 2 13 2 4" xfId="21433" xr:uid="{00000000-0005-0000-0000-0000E73D0000}"/>
    <cellStyle name="Izračun 2 13 2 5" xfId="21434" xr:uid="{00000000-0005-0000-0000-0000E83D0000}"/>
    <cellStyle name="Izračun 2 13 3" xfId="1513" xr:uid="{00000000-0005-0000-0000-0000E93D0000}"/>
    <cellStyle name="Izračun 2 13 3 2" xfId="6196" xr:uid="{00000000-0005-0000-0000-0000EA3D0000}"/>
    <cellStyle name="Izračun 2 13 3 2 2" xfId="21435" xr:uid="{00000000-0005-0000-0000-0000EB3D0000}"/>
    <cellStyle name="Izračun 2 13 3 2 2 2" xfId="21436" xr:uid="{00000000-0005-0000-0000-0000EC3D0000}"/>
    <cellStyle name="Izračun 2 13 3 2 3" xfId="21437" xr:uid="{00000000-0005-0000-0000-0000ED3D0000}"/>
    <cellStyle name="Izračun 2 13 3 2 4" xfId="21438" xr:uid="{00000000-0005-0000-0000-0000EE3D0000}"/>
    <cellStyle name="Izračun 2 13 3 3" xfId="21439" xr:uid="{00000000-0005-0000-0000-0000EF3D0000}"/>
    <cellStyle name="Izračun 2 13 3 3 2" xfId="21440" xr:uid="{00000000-0005-0000-0000-0000F03D0000}"/>
    <cellStyle name="Izračun 2 13 3 4" xfId="21441" xr:uid="{00000000-0005-0000-0000-0000F13D0000}"/>
    <cellStyle name="Izračun 2 13 3 5" xfId="21442" xr:uid="{00000000-0005-0000-0000-0000F23D0000}"/>
    <cellStyle name="Izračun 2 13 4" xfId="1929" xr:uid="{00000000-0005-0000-0000-0000F33D0000}"/>
    <cellStyle name="Izračun 2 13 4 2" xfId="6611" xr:uid="{00000000-0005-0000-0000-0000F43D0000}"/>
    <cellStyle name="Izračun 2 13 4 2 2" xfId="21443" xr:uid="{00000000-0005-0000-0000-0000F53D0000}"/>
    <cellStyle name="Izračun 2 13 4 2 2 2" xfId="21444" xr:uid="{00000000-0005-0000-0000-0000F63D0000}"/>
    <cellStyle name="Izračun 2 13 4 2 3" xfId="21445" xr:uid="{00000000-0005-0000-0000-0000F73D0000}"/>
    <cellStyle name="Izračun 2 13 4 2 4" xfId="21446" xr:uid="{00000000-0005-0000-0000-0000F83D0000}"/>
    <cellStyle name="Izračun 2 13 4 3" xfId="21447" xr:uid="{00000000-0005-0000-0000-0000F93D0000}"/>
    <cellStyle name="Izračun 2 13 4 3 2" xfId="21448" xr:uid="{00000000-0005-0000-0000-0000FA3D0000}"/>
    <cellStyle name="Izračun 2 13 4 4" xfId="21449" xr:uid="{00000000-0005-0000-0000-0000FB3D0000}"/>
    <cellStyle name="Izračun 2 13 4 5" xfId="21450" xr:uid="{00000000-0005-0000-0000-0000FC3D0000}"/>
    <cellStyle name="Izračun 2 13 5" xfId="2331" xr:uid="{00000000-0005-0000-0000-0000FD3D0000}"/>
    <cellStyle name="Izračun 2 13 5 2" xfId="7010" xr:uid="{00000000-0005-0000-0000-0000FE3D0000}"/>
    <cellStyle name="Izračun 2 13 5 2 2" xfId="21451" xr:uid="{00000000-0005-0000-0000-0000FF3D0000}"/>
    <cellStyle name="Izračun 2 13 5 2 2 2" xfId="21452" xr:uid="{00000000-0005-0000-0000-0000003E0000}"/>
    <cellStyle name="Izračun 2 13 5 2 3" xfId="21453" xr:uid="{00000000-0005-0000-0000-0000013E0000}"/>
    <cellStyle name="Izračun 2 13 5 2 4" xfId="21454" xr:uid="{00000000-0005-0000-0000-0000023E0000}"/>
    <cellStyle name="Izračun 2 13 5 3" xfId="21455" xr:uid="{00000000-0005-0000-0000-0000033E0000}"/>
    <cellStyle name="Izračun 2 13 5 3 2" xfId="21456" xr:uid="{00000000-0005-0000-0000-0000043E0000}"/>
    <cellStyle name="Izračun 2 13 5 4" xfId="21457" xr:uid="{00000000-0005-0000-0000-0000053E0000}"/>
    <cellStyle name="Izračun 2 13 5 5" xfId="21458" xr:uid="{00000000-0005-0000-0000-0000063E0000}"/>
    <cellStyle name="Izračun 2 13 6" xfId="2912" xr:uid="{00000000-0005-0000-0000-0000073E0000}"/>
    <cellStyle name="Izračun 2 13 6 2" xfId="7589" xr:uid="{00000000-0005-0000-0000-0000083E0000}"/>
    <cellStyle name="Izračun 2 13 6 2 2" xfId="21459" xr:uid="{00000000-0005-0000-0000-0000093E0000}"/>
    <cellStyle name="Izračun 2 13 6 2 2 2" xfId="21460" xr:uid="{00000000-0005-0000-0000-00000A3E0000}"/>
    <cellStyle name="Izračun 2 13 6 2 3" xfId="21461" xr:uid="{00000000-0005-0000-0000-00000B3E0000}"/>
    <cellStyle name="Izračun 2 13 6 2 4" xfId="21462" xr:uid="{00000000-0005-0000-0000-00000C3E0000}"/>
    <cellStyle name="Izračun 2 13 6 3" xfId="21463" xr:uid="{00000000-0005-0000-0000-00000D3E0000}"/>
    <cellStyle name="Izračun 2 13 6 3 2" xfId="21464" xr:uid="{00000000-0005-0000-0000-00000E3E0000}"/>
    <cellStyle name="Izračun 2 13 6 4" xfId="21465" xr:uid="{00000000-0005-0000-0000-00000F3E0000}"/>
    <cellStyle name="Izračun 2 13 6 5" xfId="21466" xr:uid="{00000000-0005-0000-0000-0000103E0000}"/>
    <cellStyle name="Izračun 2 13 7" xfId="3305" xr:uid="{00000000-0005-0000-0000-0000113E0000}"/>
    <cellStyle name="Izračun 2 13 7 2" xfId="7981" xr:uid="{00000000-0005-0000-0000-0000123E0000}"/>
    <cellStyle name="Izračun 2 13 7 2 2" xfId="21467" xr:uid="{00000000-0005-0000-0000-0000133E0000}"/>
    <cellStyle name="Izračun 2 13 7 2 2 2" xfId="21468" xr:uid="{00000000-0005-0000-0000-0000143E0000}"/>
    <cellStyle name="Izračun 2 13 7 2 3" xfId="21469" xr:uid="{00000000-0005-0000-0000-0000153E0000}"/>
    <cellStyle name="Izračun 2 13 7 2 4" xfId="21470" xr:uid="{00000000-0005-0000-0000-0000163E0000}"/>
    <cellStyle name="Izračun 2 13 7 3" xfId="21471" xr:uid="{00000000-0005-0000-0000-0000173E0000}"/>
    <cellStyle name="Izračun 2 13 7 3 2" xfId="21472" xr:uid="{00000000-0005-0000-0000-0000183E0000}"/>
    <cellStyle name="Izračun 2 13 7 4" xfId="21473" xr:uid="{00000000-0005-0000-0000-0000193E0000}"/>
    <cellStyle name="Izračun 2 13 7 5" xfId="21474" xr:uid="{00000000-0005-0000-0000-00001A3E0000}"/>
    <cellStyle name="Izračun 2 13 8" xfId="3753" xr:uid="{00000000-0005-0000-0000-00001B3E0000}"/>
    <cellStyle name="Izračun 2 13 8 2" xfId="8425" xr:uid="{00000000-0005-0000-0000-00001C3E0000}"/>
    <cellStyle name="Izračun 2 13 8 2 2" xfId="21475" xr:uid="{00000000-0005-0000-0000-00001D3E0000}"/>
    <cellStyle name="Izračun 2 13 8 2 2 2" xfId="21476" xr:uid="{00000000-0005-0000-0000-00001E3E0000}"/>
    <cellStyle name="Izračun 2 13 8 2 3" xfId="21477" xr:uid="{00000000-0005-0000-0000-00001F3E0000}"/>
    <cellStyle name="Izračun 2 13 8 2 4" xfId="21478" xr:uid="{00000000-0005-0000-0000-0000203E0000}"/>
    <cellStyle name="Izračun 2 13 8 3" xfId="21479" xr:uid="{00000000-0005-0000-0000-0000213E0000}"/>
    <cellStyle name="Izračun 2 13 8 3 2" xfId="21480" xr:uid="{00000000-0005-0000-0000-0000223E0000}"/>
    <cellStyle name="Izračun 2 13 8 4" xfId="21481" xr:uid="{00000000-0005-0000-0000-0000233E0000}"/>
    <cellStyle name="Izračun 2 13 8 5" xfId="21482" xr:uid="{00000000-0005-0000-0000-0000243E0000}"/>
    <cellStyle name="Izračun 2 13 9" xfId="4161" xr:uid="{00000000-0005-0000-0000-0000253E0000}"/>
    <cellStyle name="Izračun 2 13 9 2" xfId="8833" xr:uid="{00000000-0005-0000-0000-0000263E0000}"/>
    <cellStyle name="Izračun 2 13 9 2 2" xfId="21483" xr:uid="{00000000-0005-0000-0000-0000273E0000}"/>
    <cellStyle name="Izračun 2 13 9 2 2 2" xfId="21484" xr:uid="{00000000-0005-0000-0000-0000283E0000}"/>
    <cellStyle name="Izračun 2 13 9 2 3" xfId="21485" xr:uid="{00000000-0005-0000-0000-0000293E0000}"/>
    <cellStyle name="Izračun 2 13 9 2 4" xfId="21486" xr:uid="{00000000-0005-0000-0000-00002A3E0000}"/>
    <cellStyle name="Izračun 2 13 9 3" xfId="21487" xr:uid="{00000000-0005-0000-0000-00002B3E0000}"/>
    <cellStyle name="Izračun 2 13 9 3 2" xfId="21488" xr:uid="{00000000-0005-0000-0000-00002C3E0000}"/>
    <cellStyle name="Izračun 2 13 9 4" xfId="21489" xr:uid="{00000000-0005-0000-0000-00002D3E0000}"/>
    <cellStyle name="Izračun 2 13 9 5" xfId="21490" xr:uid="{00000000-0005-0000-0000-00002E3E0000}"/>
    <cellStyle name="Izračun 2 14" xfId="521" xr:uid="{00000000-0005-0000-0000-00002F3E0000}"/>
    <cellStyle name="Izračun 2 14 10" xfId="4590" xr:uid="{00000000-0005-0000-0000-0000303E0000}"/>
    <cellStyle name="Izračun 2 14 10 2" xfId="9188" xr:uid="{00000000-0005-0000-0000-0000313E0000}"/>
    <cellStyle name="Izračun 2 14 10 2 2" xfId="21491" xr:uid="{00000000-0005-0000-0000-0000323E0000}"/>
    <cellStyle name="Izračun 2 14 10 2 2 2" xfId="21492" xr:uid="{00000000-0005-0000-0000-0000333E0000}"/>
    <cellStyle name="Izračun 2 14 10 2 3" xfId="21493" xr:uid="{00000000-0005-0000-0000-0000343E0000}"/>
    <cellStyle name="Izračun 2 14 10 2 4" xfId="21494" xr:uid="{00000000-0005-0000-0000-0000353E0000}"/>
    <cellStyle name="Izračun 2 14 10 3" xfId="21495" xr:uid="{00000000-0005-0000-0000-0000363E0000}"/>
    <cellStyle name="Izračun 2 14 10 3 2" xfId="21496" xr:uid="{00000000-0005-0000-0000-0000373E0000}"/>
    <cellStyle name="Izračun 2 14 10 4" xfId="21497" xr:uid="{00000000-0005-0000-0000-0000383E0000}"/>
    <cellStyle name="Izračun 2 14 10 5" xfId="21498" xr:uid="{00000000-0005-0000-0000-0000393E0000}"/>
    <cellStyle name="Izračun 2 14 11" xfId="5267" xr:uid="{00000000-0005-0000-0000-00003A3E0000}"/>
    <cellStyle name="Izračun 2 14 11 2" xfId="21499" xr:uid="{00000000-0005-0000-0000-00003B3E0000}"/>
    <cellStyle name="Izračun 2 14 11 2 2" xfId="21500" xr:uid="{00000000-0005-0000-0000-00003C3E0000}"/>
    <cellStyle name="Izračun 2 14 11 3" xfId="21501" xr:uid="{00000000-0005-0000-0000-00003D3E0000}"/>
    <cellStyle name="Izračun 2 14 11 4" xfId="21502" xr:uid="{00000000-0005-0000-0000-00003E3E0000}"/>
    <cellStyle name="Izračun 2 14 12" xfId="21503" xr:uid="{00000000-0005-0000-0000-00003F3E0000}"/>
    <cellStyle name="Izračun 2 14 12 2" xfId="21504" xr:uid="{00000000-0005-0000-0000-0000403E0000}"/>
    <cellStyle name="Izračun 2 14 13" xfId="21505" xr:uid="{00000000-0005-0000-0000-0000413E0000}"/>
    <cellStyle name="Izračun 2 14 14" xfId="21506" xr:uid="{00000000-0005-0000-0000-0000423E0000}"/>
    <cellStyle name="Izračun 2 14 2" xfId="913" xr:uid="{00000000-0005-0000-0000-0000433E0000}"/>
    <cellStyle name="Izračun 2 14 2 2" xfId="5606" xr:uid="{00000000-0005-0000-0000-0000443E0000}"/>
    <cellStyle name="Izračun 2 14 2 2 2" xfId="21507" xr:uid="{00000000-0005-0000-0000-0000453E0000}"/>
    <cellStyle name="Izračun 2 14 2 2 2 2" xfId="21508" xr:uid="{00000000-0005-0000-0000-0000463E0000}"/>
    <cellStyle name="Izračun 2 14 2 2 3" xfId="21509" xr:uid="{00000000-0005-0000-0000-0000473E0000}"/>
    <cellStyle name="Izračun 2 14 2 2 4" xfId="21510" xr:uid="{00000000-0005-0000-0000-0000483E0000}"/>
    <cellStyle name="Izračun 2 14 2 3" xfId="21511" xr:uid="{00000000-0005-0000-0000-0000493E0000}"/>
    <cellStyle name="Izračun 2 14 2 3 2" xfId="21512" xr:uid="{00000000-0005-0000-0000-00004A3E0000}"/>
    <cellStyle name="Izračun 2 14 2 4" xfId="21513" xr:uid="{00000000-0005-0000-0000-00004B3E0000}"/>
    <cellStyle name="Izračun 2 14 2 5" xfId="21514" xr:uid="{00000000-0005-0000-0000-00004C3E0000}"/>
    <cellStyle name="Izračun 2 14 3" xfId="1514" xr:uid="{00000000-0005-0000-0000-00004D3E0000}"/>
    <cellStyle name="Izračun 2 14 3 2" xfId="6197" xr:uid="{00000000-0005-0000-0000-00004E3E0000}"/>
    <cellStyle name="Izračun 2 14 3 2 2" xfId="21515" xr:uid="{00000000-0005-0000-0000-00004F3E0000}"/>
    <cellStyle name="Izračun 2 14 3 2 2 2" xfId="21516" xr:uid="{00000000-0005-0000-0000-0000503E0000}"/>
    <cellStyle name="Izračun 2 14 3 2 3" xfId="21517" xr:uid="{00000000-0005-0000-0000-0000513E0000}"/>
    <cellStyle name="Izračun 2 14 3 2 4" xfId="21518" xr:uid="{00000000-0005-0000-0000-0000523E0000}"/>
    <cellStyle name="Izračun 2 14 3 3" xfId="21519" xr:uid="{00000000-0005-0000-0000-0000533E0000}"/>
    <cellStyle name="Izračun 2 14 3 3 2" xfId="21520" xr:uid="{00000000-0005-0000-0000-0000543E0000}"/>
    <cellStyle name="Izračun 2 14 3 4" xfId="21521" xr:uid="{00000000-0005-0000-0000-0000553E0000}"/>
    <cellStyle name="Izračun 2 14 3 5" xfId="21522" xr:uid="{00000000-0005-0000-0000-0000563E0000}"/>
    <cellStyle name="Izračun 2 14 4" xfId="1930" xr:uid="{00000000-0005-0000-0000-0000573E0000}"/>
    <cellStyle name="Izračun 2 14 4 2" xfId="6612" xr:uid="{00000000-0005-0000-0000-0000583E0000}"/>
    <cellStyle name="Izračun 2 14 4 2 2" xfId="21523" xr:uid="{00000000-0005-0000-0000-0000593E0000}"/>
    <cellStyle name="Izračun 2 14 4 2 2 2" xfId="21524" xr:uid="{00000000-0005-0000-0000-00005A3E0000}"/>
    <cellStyle name="Izračun 2 14 4 2 3" xfId="21525" xr:uid="{00000000-0005-0000-0000-00005B3E0000}"/>
    <cellStyle name="Izračun 2 14 4 2 4" xfId="21526" xr:uid="{00000000-0005-0000-0000-00005C3E0000}"/>
    <cellStyle name="Izračun 2 14 4 3" xfId="21527" xr:uid="{00000000-0005-0000-0000-00005D3E0000}"/>
    <cellStyle name="Izračun 2 14 4 3 2" xfId="21528" xr:uid="{00000000-0005-0000-0000-00005E3E0000}"/>
    <cellStyle name="Izračun 2 14 4 4" xfId="21529" xr:uid="{00000000-0005-0000-0000-00005F3E0000}"/>
    <cellStyle name="Izračun 2 14 4 5" xfId="21530" xr:uid="{00000000-0005-0000-0000-0000603E0000}"/>
    <cellStyle name="Izračun 2 14 5" xfId="2332" xr:uid="{00000000-0005-0000-0000-0000613E0000}"/>
    <cellStyle name="Izračun 2 14 5 2" xfId="7011" xr:uid="{00000000-0005-0000-0000-0000623E0000}"/>
    <cellStyle name="Izračun 2 14 5 2 2" xfId="21531" xr:uid="{00000000-0005-0000-0000-0000633E0000}"/>
    <cellStyle name="Izračun 2 14 5 2 2 2" xfId="21532" xr:uid="{00000000-0005-0000-0000-0000643E0000}"/>
    <cellStyle name="Izračun 2 14 5 2 3" xfId="21533" xr:uid="{00000000-0005-0000-0000-0000653E0000}"/>
    <cellStyle name="Izračun 2 14 5 2 4" xfId="21534" xr:uid="{00000000-0005-0000-0000-0000663E0000}"/>
    <cellStyle name="Izračun 2 14 5 3" xfId="21535" xr:uid="{00000000-0005-0000-0000-0000673E0000}"/>
    <cellStyle name="Izračun 2 14 5 3 2" xfId="21536" xr:uid="{00000000-0005-0000-0000-0000683E0000}"/>
    <cellStyle name="Izračun 2 14 5 4" xfId="21537" xr:uid="{00000000-0005-0000-0000-0000693E0000}"/>
    <cellStyle name="Izračun 2 14 5 5" xfId="21538" xr:uid="{00000000-0005-0000-0000-00006A3E0000}"/>
    <cellStyle name="Izračun 2 14 6" xfId="2913" xr:uid="{00000000-0005-0000-0000-00006B3E0000}"/>
    <cellStyle name="Izračun 2 14 6 2" xfId="7590" xr:uid="{00000000-0005-0000-0000-00006C3E0000}"/>
    <cellStyle name="Izračun 2 14 6 2 2" xfId="21539" xr:uid="{00000000-0005-0000-0000-00006D3E0000}"/>
    <cellStyle name="Izračun 2 14 6 2 2 2" xfId="21540" xr:uid="{00000000-0005-0000-0000-00006E3E0000}"/>
    <cellStyle name="Izračun 2 14 6 2 3" xfId="21541" xr:uid="{00000000-0005-0000-0000-00006F3E0000}"/>
    <cellStyle name="Izračun 2 14 6 2 4" xfId="21542" xr:uid="{00000000-0005-0000-0000-0000703E0000}"/>
    <cellStyle name="Izračun 2 14 6 3" xfId="21543" xr:uid="{00000000-0005-0000-0000-0000713E0000}"/>
    <cellStyle name="Izračun 2 14 6 3 2" xfId="21544" xr:uid="{00000000-0005-0000-0000-0000723E0000}"/>
    <cellStyle name="Izračun 2 14 6 4" xfId="21545" xr:uid="{00000000-0005-0000-0000-0000733E0000}"/>
    <cellStyle name="Izračun 2 14 6 5" xfId="21546" xr:uid="{00000000-0005-0000-0000-0000743E0000}"/>
    <cellStyle name="Izračun 2 14 7" xfId="3306" xr:uid="{00000000-0005-0000-0000-0000753E0000}"/>
    <cellStyle name="Izračun 2 14 7 2" xfId="7982" xr:uid="{00000000-0005-0000-0000-0000763E0000}"/>
    <cellStyle name="Izračun 2 14 7 2 2" xfId="21547" xr:uid="{00000000-0005-0000-0000-0000773E0000}"/>
    <cellStyle name="Izračun 2 14 7 2 2 2" xfId="21548" xr:uid="{00000000-0005-0000-0000-0000783E0000}"/>
    <cellStyle name="Izračun 2 14 7 2 3" xfId="21549" xr:uid="{00000000-0005-0000-0000-0000793E0000}"/>
    <cellStyle name="Izračun 2 14 7 2 4" xfId="21550" xr:uid="{00000000-0005-0000-0000-00007A3E0000}"/>
    <cellStyle name="Izračun 2 14 7 3" xfId="21551" xr:uid="{00000000-0005-0000-0000-00007B3E0000}"/>
    <cellStyle name="Izračun 2 14 7 3 2" xfId="21552" xr:uid="{00000000-0005-0000-0000-00007C3E0000}"/>
    <cellStyle name="Izračun 2 14 7 4" xfId="21553" xr:uid="{00000000-0005-0000-0000-00007D3E0000}"/>
    <cellStyle name="Izračun 2 14 7 5" xfId="21554" xr:uid="{00000000-0005-0000-0000-00007E3E0000}"/>
    <cellStyle name="Izračun 2 14 8" xfId="3754" xr:uid="{00000000-0005-0000-0000-00007F3E0000}"/>
    <cellStyle name="Izračun 2 14 8 2" xfId="8426" xr:uid="{00000000-0005-0000-0000-0000803E0000}"/>
    <cellStyle name="Izračun 2 14 8 2 2" xfId="21555" xr:uid="{00000000-0005-0000-0000-0000813E0000}"/>
    <cellStyle name="Izračun 2 14 8 2 2 2" xfId="21556" xr:uid="{00000000-0005-0000-0000-0000823E0000}"/>
    <cellStyle name="Izračun 2 14 8 2 3" xfId="21557" xr:uid="{00000000-0005-0000-0000-0000833E0000}"/>
    <cellStyle name="Izračun 2 14 8 2 4" xfId="21558" xr:uid="{00000000-0005-0000-0000-0000843E0000}"/>
    <cellStyle name="Izračun 2 14 8 3" xfId="21559" xr:uid="{00000000-0005-0000-0000-0000853E0000}"/>
    <cellStyle name="Izračun 2 14 8 3 2" xfId="21560" xr:uid="{00000000-0005-0000-0000-0000863E0000}"/>
    <cellStyle name="Izračun 2 14 8 4" xfId="21561" xr:uid="{00000000-0005-0000-0000-0000873E0000}"/>
    <cellStyle name="Izračun 2 14 8 5" xfId="21562" xr:uid="{00000000-0005-0000-0000-0000883E0000}"/>
    <cellStyle name="Izračun 2 14 9" xfId="4162" xr:uid="{00000000-0005-0000-0000-0000893E0000}"/>
    <cellStyle name="Izračun 2 14 9 2" xfId="8834" xr:uid="{00000000-0005-0000-0000-00008A3E0000}"/>
    <cellStyle name="Izračun 2 14 9 2 2" xfId="21563" xr:uid="{00000000-0005-0000-0000-00008B3E0000}"/>
    <cellStyle name="Izračun 2 14 9 2 2 2" xfId="21564" xr:uid="{00000000-0005-0000-0000-00008C3E0000}"/>
    <cellStyle name="Izračun 2 14 9 2 3" xfId="21565" xr:uid="{00000000-0005-0000-0000-00008D3E0000}"/>
    <cellStyle name="Izračun 2 14 9 2 4" xfId="21566" xr:uid="{00000000-0005-0000-0000-00008E3E0000}"/>
    <cellStyle name="Izračun 2 14 9 3" xfId="21567" xr:uid="{00000000-0005-0000-0000-00008F3E0000}"/>
    <cellStyle name="Izračun 2 14 9 3 2" xfId="21568" xr:uid="{00000000-0005-0000-0000-0000903E0000}"/>
    <cellStyle name="Izračun 2 14 9 4" xfId="21569" xr:uid="{00000000-0005-0000-0000-0000913E0000}"/>
    <cellStyle name="Izračun 2 14 9 5" xfId="21570" xr:uid="{00000000-0005-0000-0000-0000923E0000}"/>
    <cellStyle name="Izračun 2 15" xfId="728" xr:uid="{00000000-0005-0000-0000-0000933E0000}"/>
    <cellStyle name="Izračun 2 15 2" xfId="5421" xr:uid="{00000000-0005-0000-0000-0000943E0000}"/>
    <cellStyle name="Izračun 2 15 2 2" xfId="21571" xr:uid="{00000000-0005-0000-0000-0000953E0000}"/>
    <cellStyle name="Izračun 2 15 2 2 2" xfId="21572" xr:uid="{00000000-0005-0000-0000-0000963E0000}"/>
    <cellStyle name="Izračun 2 15 2 3" xfId="21573" xr:uid="{00000000-0005-0000-0000-0000973E0000}"/>
    <cellStyle name="Izračun 2 15 2 4" xfId="21574" xr:uid="{00000000-0005-0000-0000-0000983E0000}"/>
    <cellStyle name="Izračun 2 15 3" xfId="21575" xr:uid="{00000000-0005-0000-0000-0000993E0000}"/>
    <cellStyle name="Izračun 2 15 3 2" xfId="21576" xr:uid="{00000000-0005-0000-0000-00009A3E0000}"/>
    <cellStyle name="Izračun 2 15 4" xfId="21577" xr:uid="{00000000-0005-0000-0000-00009B3E0000}"/>
    <cellStyle name="Izračun 2 15 5" xfId="21578" xr:uid="{00000000-0005-0000-0000-00009C3E0000}"/>
    <cellStyle name="Izračun 2 16" xfId="4986" xr:uid="{00000000-0005-0000-0000-00009D3E0000}"/>
    <cellStyle name="Izračun 2 16 2" xfId="21579" xr:uid="{00000000-0005-0000-0000-00009E3E0000}"/>
    <cellStyle name="Izračun 2 16 2 2" xfId="21580" xr:uid="{00000000-0005-0000-0000-00009F3E0000}"/>
    <cellStyle name="Izračun 2 16 3" xfId="21581" xr:uid="{00000000-0005-0000-0000-0000A03E0000}"/>
    <cellStyle name="Izračun 2 16 4" xfId="21582" xr:uid="{00000000-0005-0000-0000-0000A13E0000}"/>
    <cellStyle name="Izračun 2 17" xfId="21583" xr:uid="{00000000-0005-0000-0000-0000A23E0000}"/>
    <cellStyle name="Izračun 2 17 2" xfId="21584" xr:uid="{00000000-0005-0000-0000-0000A33E0000}"/>
    <cellStyle name="Izračun 2 18" xfId="21585" xr:uid="{00000000-0005-0000-0000-0000A43E0000}"/>
    <cellStyle name="Izračun 2 19" xfId="21586" xr:uid="{00000000-0005-0000-0000-0000A53E0000}"/>
    <cellStyle name="Izračun 2 2" xfId="177" xr:uid="{00000000-0005-0000-0000-0000A63E0000}"/>
    <cellStyle name="Izračun 2 2 10" xfId="663" xr:uid="{00000000-0005-0000-0000-0000A73E0000}"/>
    <cellStyle name="Izračun 2 2 10 10" xfId="4591" xr:uid="{00000000-0005-0000-0000-0000A83E0000}"/>
    <cellStyle name="Izračun 2 2 10 10 2" xfId="9189" xr:uid="{00000000-0005-0000-0000-0000A93E0000}"/>
    <cellStyle name="Izračun 2 2 10 10 2 2" xfId="21587" xr:uid="{00000000-0005-0000-0000-0000AA3E0000}"/>
    <cellStyle name="Izračun 2 2 10 10 2 2 2" xfId="21588" xr:uid="{00000000-0005-0000-0000-0000AB3E0000}"/>
    <cellStyle name="Izračun 2 2 10 10 2 3" xfId="21589" xr:uid="{00000000-0005-0000-0000-0000AC3E0000}"/>
    <cellStyle name="Izračun 2 2 10 10 2 4" xfId="21590" xr:uid="{00000000-0005-0000-0000-0000AD3E0000}"/>
    <cellStyle name="Izračun 2 2 10 10 3" xfId="21591" xr:uid="{00000000-0005-0000-0000-0000AE3E0000}"/>
    <cellStyle name="Izračun 2 2 10 10 3 2" xfId="21592" xr:uid="{00000000-0005-0000-0000-0000AF3E0000}"/>
    <cellStyle name="Izračun 2 2 10 10 4" xfId="21593" xr:uid="{00000000-0005-0000-0000-0000B03E0000}"/>
    <cellStyle name="Izračun 2 2 10 10 5" xfId="21594" xr:uid="{00000000-0005-0000-0000-0000B13E0000}"/>
    <cellStyle name="Izračun 2 2 10 11" xfId="5371" xr:uid="{00000000-0005-0000-0000-0000B23E0000}"/>
    <cellStyle name="Izračun 2 2 10 11 2" xfId="21595" xr:uid="{00000000-0005-0000-0000-0000B33E0000}"/>
    <cellStyle name="Izračun 2 2 10 11 2 2" xfId="21596" xr:uid="{00000000-0005-0000-0000-0000B43E0000}"/>
    <cellStyle name="Izračun 2 2 10 11 3" xfId="21597" xr:uid="{00000000-0005-0000-0000-0000B53E0000}"/>
    <cellStyle name="Izračun 2 2 10 11 4" xfId="21598" xr:uid="{00000000-0005-0000-0000-0000B63E0000}"/>
    <cellStyle name="Izračun 2 2 10 12" xfId="21599" xr:uid="{00000000-0005-0000-0000-0000B73E0000}"/>
    <cellStyle name="Izračun 2 2 10 12 2" xfId="21600" xr:uid="{00000000-0005-0000-0000-0000B83E0000}"/>
    <cellStyle name="Izračun 2 2 10 13" xfId="21601" xr:uid="{00000000-0005-0000-0000-0000B93E0000}"/>
    <cellStyle name="Izračun 2 2 10 14" xfId="21602" xr:uid="{00000000-0005-0000-0000-0000BA3E0000}"/>
    <cellStyle name="Izračun 2 2 10 2" xfId="914" xr:uid="{00000000-0005-0000-0000-0000BB3E0000}"/>
    <cellStyle name="Izračun 2 2 10 2 2" xfId="5607" xr:uid="{00000000-0005-0000-0000-0000BC3E0000}"/>
    <cellStyle name="Izračun 2 2 10 2 2 2" xfId="21603" xr:uid="{00000000-0005-0000-0000-0000BD3E0000}"/>
    <cellStyle name="Izračun 2 2 10 2 2 2 2" xfId="21604" xr:uid="{00000000-0005-0000-0000-0000BE3E0000}"/>
    <cellStyle name="Izračun 2 2 10 2 2 3" xfId="21605" xr:uid="{00000000-0005-0000-0000-0000BF3E0000}"/>
    <cellStyle name="Izračun 2 2 10 2 2 4" xfId="21606" xr:uid="{00000000-0005-0000-0000-0000C03E0000}"/>
    <cellStyle name="Izračun 2 2 10 2 3" xfId="21607" xr:uid="{00000000-0005-0000-0000-0000C13E0000}"/>
    <cellStyle name="Izračun 2 2 10 2 3 2" xfId="21608" xr:uid="{00000000-0005-0000-0000-0000C23E0000}"/>
    <cellStyle name="Izračun 2 2 10 2 4" xfId="21609" xr:uid="{00000000-0005-0000-0000-0000C33E0000}"/>
    <cellStyle name="Izračun 2 2 10 2 5" xfId="21610" xr:uid="{00000000-0005-0000-0000-0000C43E0000}"/>
    <cellStyle name="Izračun 2 2 10 3" xfId="1515" xr:uid="{00000000-0005-0000-0000-0000C53E0000}"/>
    <cellStyle name="Izračun 2 2 10 3 2" xfId="6198" xr:uid="{00000000-0005-0000-0000-0000C63E0000}"/>
    <cellStyle name="Izračun 2 2 10 3 2 2" xfId="21611" xr:uid="{00000000-0005-0000-0000-0000C73E0000}"/>
    <cellStyle name="Izračun 2 2 10 3 2 2 2" xfId="21612" xr:uid="{00000000-0005-0000-0000-0000C83E0000}"/>
    <cellStyle name="Izračun 2 2 10 3 2 3" xfId="21613" xr:uid="{00000000-0005-0000-0000-0000C93E0000}"/>
    <cellStyle name="Izračun 2 2 10 3 2 4" xfId="21614" xr:uid="{00000000-0005-0000-0000-0000CA3E0000}"/>
    <cellStyle name="Izračun 2 2 10 3 3" xfId="21615" xr:uid="{00000000-0005-0000-0000-0000CB3E0000}"/>
    <cellStyle name="Izračun 2 2 10 3 3 2" xfId="21616" xr:uid="{00000000-0005-0000-0000-0000CC3E0000}"/>
    <cellStyle name="Izračun 2 2 10 3 4" xfId="21617" xr:uid="{00000000-0005-0000-0000-0000CD3E0000}"/>
    <cellStyle name="Izračun 2 2 10 3 5" xfId="21618" xr:uid="{00000000-0005-0000-0000-0000CE3E0000}"/>
    <cellStyle name="Izračun 2 2 10 4" xfId="1931" xr:uid="{00000000-0005-0000-0000-0000CF3E0000}"/>
    <cellStyle name="Izračun 2 2 10 4 2" xfId="6613" xr:uid="{00000000-0005-0000-0000-0000D03E0000}"/>
    <cellStyle name="Izračun 2 2 10 4 2 2" xfId="21619" xr:uid="{00000000-0005-0000-0000-0000D13E0000}"/>
    <cellStyle name="Izračun 2 2 10 4 2 2 2" xfId="21620" xr:uid="{00000000-0005-0000-0000-0000D23E0000}"/>
    <cellStyle name="Izračun 2 2 10 4 2 3" xfId="21621" xr:uid="{00000000-0005-0000-0000-0000D33E0000}"/>
    <cellStyle name="Izračun 2 2 10 4 2 4" xfId="21622" xr:uid="{00000000-0005-0000-0000-0000D43E0000}"/>
    <cellStyle name="Izračun 2 2 10 4 3" xfId="21623" xr:uid="{00000000-0005-0000-0000-0000D53E0000}"/>
    <cellStyle name="Izračun 2 2 10 4 3 2" xfId="21624" xr:uid="{00000000-0005-0000-0000-0000D63E0000}"/>
    <cellStyle name="Izračun 2 2 10 4 4" xfId="21625" xr:uid="{00000000-0005-0000-0000-0000D73E0000}"/>
    <cellStyle name="Izračun 2 2 10 4 5" xfId="21626" xr:uid="{00000000-0005-0000-0000-0000D83E0000}"/>
    <cellStyle name="Izračun 2 2 10 5" xfId="2333" xr:uid="{00000000-0005-0000-0000-0000D93E0000}"/>
    <cellStyle name="Izračun 2 2 10 5 2" xfId="7012" xr:uid="{00000000-0005-0000-0000-0000DA3E0000}"/>
    <cellStyle name="Izračun 2 2 10 5 2 2" xfId="21627" xr:uid="{00000000-0005-0000-0000-0000DB3E0000}"/>
    <cellStyle name="Izračun 2 2 10 5 2 2 2" xfId="21628" xr:uid="{00000000-0005-0000-0000-0000DC3E0000}"/>
    <cellStyle name="Izračun 2 2 10 5 2 3" xfId="21629" xr:uid="{00000000-0005-0000-0000-0000DD3E0000}"/>
    <cellStyle name="Izračun 2 2 10 5 2 4" xfId="21630" xr:uid="{00000000-0005-0000-0000-0000DE3E0000}"/>
    <cellStyle name="Izračun 2 2 10 5 3" xfId="21631" xr:uid="{00000000-0005-0000-0000-0000DF3E0000}"/>
    <cellStyle name="Izračun 2 2 10 5 3 2" xfId="21632" xr:uid="{00000000-0005-0000-0000-0000E03E0000}"/>
    <cellStyle name="Izračun 2 2 10 5 4" xfId="21633" xr:uid="{00000000-0005-0000-0000-0000E13E0000}"/>
    <cellStyle name="Izračun 2 2 10 5 5" xfId="21634" xr:uid="{00000000-0005-0000-0000-0000E23E0000}"/>
    <cellStyle name="Izračun 2 2 10 6" xfId="2914" xr:uid="{00000000-0005-0000-0000-0000E33E0000}"/>
    <cellStyle name="Izračun 2 2 10 6 2" xfId="7591" xr:uid="{00000000-0005-0000-0000-0000E43E0000}"/>
    <cellStyle name="Izračun 2 2 10 6 2 2" xfId="21635" xr:uid="{00000000-0005-0000-0000-0000E53E0000}"/>
    <cellStyle name="Izračun 2 2 10 6 2 2 2" xfId="21636" xr:uid="{00000000-0005-0000-0000-0000E63E0000}"/>
    <cellStyle name="Izračun 2 2 10 6 2 3" xfId="21637" xr:uid="{00000000-0005-0000-0000-0000E73E0000}"/>
    <cellStyle name="Izračun 2 2 10 6 2 4" xfId="21638" xr:uid="{00000000-0005-0000-0000-0000E83E0000}"/>
    <cellStyle name="Izračun 2 2 10 6 3" xfId="21639" xr:uid="{00000000-0005-0000-0000-0000E93E0000}"/>
    <cellStyle name="Izračun 2 2 10 6 3 2" xfId="21640" xr:uid="{00000000-0005-0000-0000-0000EA3E0000}"/>
    <cellStyle name="Izračun 2 2 10 6 4" xfId="21641" xr:uid="{00000000-0005-0000-0000-0000EB3E0000}"/>
    <cellStyle name="Izračun 2 2 10 6 5" xfId="21642" xr:uid="{00000000-0005-0000-0000-0000EC3E0000}"/>
    <cellStyle name="Izračun 2 2 10 7" xfId="3307" xr:uid="{00000000-0005-0000-0000-0000ED3E0000}"/>
    <cellStyle name="Izračun 2 2 10 7 2" xfId="7983" xr:uid="{00000000-0005-0000-0000-0000EE3E0000}"/>
    <cellStyle name="Izračun 2 2 10 7 2 2" xfId="21643" xr:uid="{00000000-0005-0000-0000-0000EF3E0000}"/>
    <cellStyle name="Izračun 2 2 10 7 2 2 2" xfId="21644" xr:uid="{00000000-0005-0000-0000-0000F03E0000}"/>
    <cellStyle name="Izračun 2 2 10 7 2 3" xfId="21645" xr:uid="{00000000-0005-0000-0000-0000F13E0000}"/>
    <cellStyle name="Izračun 2 2 10 7 2 4" xfId="21646" xr:uid="{00000000-0005-0000-0000-0000F23E0000}"/>
    <cellStyle name="Izračun 2 2 10 7 3" xfId="21647" xr:uid="{00000000-0005-0000-0000-0000F33E0000}"/>
    <cellStyle name="Izračun 2 2 10 7 3 2" xfId="21648" xr:uid="{00000000-0005-0000-0000-0000F43E0000}"/>
    <cellStyle name="Izračun 2 2 10 7 4" xfId="21649" xr:uid="{00000000-0005-0000-0000-0000F53E0000}"/>
    <cellStyle name="Izračun 2 2 10 7 5" xfId="21650" xr:uid="{00000000-0005-0000-0000-0000F63E0000}"/>
    <cellStyle name="Izračun 2 2 10 8" xfId="3755" xr:uid="{00000000-0005-0000-0000-0000F73E0000}"/>
    <cellStyle name="Izračun 2 2 10 8 2" xfId="8427" xr:uid="{00000000-0005-0000-0000-0000F83E0000}"/>
    <cellStyle name="Izračun 2 2 10 8 2 2" xfId="21651" xr:uid="{00000000-0005-0000-0000-0000F93E0000}"/>
    <cellStyle name="Izračun 2 2 10 8 2 2 2" xfId="21652" xr:uid="{00000000-0005-0000-0000-0000FA3E0000}"/>
    <cellStyle name="Izračun 2 2 10 8 2 3" xfId="21653" xr:uid="{00000000-0005-0000-0000-0000FB3E0000}"/>
    <cellStyle name="Izračun 2 2 10 8 2 4" xfId="21654" xr:uid="{00000000-0005-0000-0000-0000FC3E0000}"/>
    <cellStyle name="Izračun 2 2 10 8 3" xfId="21655" xr:uid="{00000000-0005-0000-0000-0000FD3E0000}"/>
    <cellStyle name="Izračun 2 2 10 8 3 2" xfId="21656" xr:uid="{00000000-0005-0000-0000-0000FE3E0000}"/>
    <cellStyle name="Izračun 2 2 10 8 4" xfId="21657" xr:uid="{00000000-0005-0000-0000-0000FF3E0000}"/>
    <cellStyle name="Izračun 2 2 10 8 5" xfId="21658" xr:uid="{00000000-0005-0000-0000-0000003F0000}"/>
    <cellStyle name="Izračun 2 2 10 9" xfId="4163" xr:uid="{00000000-0005-0000-0000-0000013F0000}"/>
    <cellStyle name="Izračun 2 2 10 9 2" xfId="8835" xr:uid="{00000000-0005-0000-0000-0000023F0000}"/>
    <cellStyle name="Izračun 2 2 10 9 2 2" xfId="21659" xr:uid="{00000000-0005-0000-0000-0000033F0000}"/>
    <cellStyle name="Izračun 2 2 10 9 2 2 2" xfId="21660" xr:uid="{00000000-0005-0000-0000-0000043F0000}"/>
    <cellStyle name="Izračun 2 2 10 9 2 3" xfId="21661" xr:uid="{00000000-0005-0000-0000-0000053F0000}"/>
    <cellStyle name="Izračun 2 2 10 9 2 4" xfId="21662" xr:uid="{00000000-0005-0000-0000-0000063F0000}"/>
    <cellStyle name="Izračun 2 2 10 9 3" xfId="21663" xr:uid="{00000000-0005-0000-0000-0000073F0000}"/>
    <cellStyle name="Izračun 2 2 10 9 3 2" xfId="21664" xr:uid="{00000000-0005-0000-0000-0000083F0000}"/>
    <cellStyle name="Izračun 2 2 10 9 4" xfId="21665" xr:uid="{00000000-0005-0000-0000-0000093F0000}"/>
    <cellStyle name="Izračun 2 2 10 9 5" xfId="21666" xr:uid="{00000000-0005-0000-0000-00000A3F0000}"/>
    <cellStyle name="Izračun 2 2 11" xfId="559" xr:uid="{00000000-0005-0000-0000-00000B3F0000}"/>
    <cellStyle name="Izračun 2 2 11 10" xfId="4592" xr:uid="{00000000-0005-0000-0000-00000C3F0000}"/>
    <cellStyle name="Izračun 2 2 11 10 2" xfId="9190" xr:uid="{00000000-0005-0000-0000-00000D3F0000}"/>
    <cellStyle name="Izračun 2 2 11 10 2 2" xfId="21667" xr:uid="{00000000-0005-0000-0000-00000E3F0000}"/>
    <cellStyle name="Izračun 2 2 11 10 2 2 2" xfId="21668" xr:uid="{00000000-0005-0000-0000-00000F3F0000}"/>
    <cellStyle name="Izračun 2 2 11 10 2 3" xfId="21669" xr:uid="{00000000-0005-0000-0000-0000103F0000}"/>
    <cellStyle name="Izračun 2 2 11 10 2 4" xfId="21670" xr:uid="{00000000-0005-0000-0000-0000113F0000}"/>
    <cellStyle name="Izračun 2 2 11 10 3" xfId="21671" xr:uid="{00000000-0005-0000-0000-0000123F0000}"/>
    <cellStyle name="Izračun 2 2 11 10 3 2" xfId="21672" xr:uid="{00000000-0005-0000-0000-0000133F0000}"/>
    <cellStyle name="Izračun 2 2 11 10 4" xfId="21673" xr:uid="{00000000-0005-0000-0000-0000143F0000}"/>
    <cellStyle name="Izračun 2 2 11 10 5" xfId="21674" xr:uid="{00000000-0005-0000-0000-0000153F0000}"/>
    <cellStyle name="Izračun 2 2 11 11" xfId="5296" xr:uid="{00000000-0005-0000-0000-0000163F0000}"/>
    <cellStyle name="Izračun 2 2 11 11 2" xfId="21675" xr:uid="{00000000-0005-0000-0000-0000173F0000}"/>
    <cellStyle name="Izračun 2 2 11 11 2 2" xfId="21676" xr:uid="{00000000-0005-0000-0000-0000183F0000}"/>
    <cellStyle name="Izračun 2 2 11 11 3" xfId="21677" xr:uid="{00000000-0005-0000-0000-0000193F0000}"/>
    <cellStyle name="Izračun 2 2 11 11 4" xfId="21678" xr:uid="{00000000-0005-0000-0000-00001A3F0000}"/>
    <cellStyle name="Izračun 2 2 11 12" xfId="21679" xr:uid="{00000000-0005-0000-0000-00001B3F0000}"/>
    <cellStyle name="Izračun 2 2 11 12 2" xfId="21680" xr:uid="{00000000-0005-0000-0000-00001C3F0000}"/>
    <cellStyle name="Izračun 2 2 11 13" xfId="21681" xr:uid="{00000000-0005-0000-0000-00001D3F0000}"/>
    <cellStyle name="Izračun 2 2 11 14" xfId="21682" xr:uid="{00000000-0005-0000-0000-00001E3F0000}"/>
    <cellStyle name="Izračun 2 2 11 2" xfId="915" xr:uid="{00000000-0005-0000-0000-00001F3F0000}"/>
    <cellStyle name="Izračun 2 2 11 2 2" xfId="5608" xr:uid="{00000000-0005-0000-0000-0000203F0000}"/>
    <cellStyle name="Izračun 2 2 11 2 2 2" xfId="21683" xr:uid="{00000000-0005-0000-0000-0000213F0000}"/>
    <cellStyle name="Izračun 2 2 11 2 2 2 2" xfId="21684" xr:uid="{00000000-0005-0000-0000-0000223F0000}"/>
    <cellStyle name="Izračun 2 2 11 2 2 3" xfId="21685" xr:uid="{00000000-0005-0000-0000-0000233F0000}"/>
    <cellStyle name="Izračun 2 2 11 2 2 4" xfId="21686" xr:uid="{00000000-0005-0000-0000-0000243F0000}"/>
    <cellStyle name="Izračun 2 2 11 2 3" xfId="21687" xr:uid="{00000000-0005-0000-0000-0000253F0000}"/>
    <cellStyle name="Izračun 2 2 11 2 3 2" xfId="21688" xr:uid="{00000000-0005-0000-0000-0000263F0000}"/>
    <cellStyle name="Izračun 2 2 11 2 4" xfId="21689" xr:uid="{00000000-0005-0000-0000-0000273F0000}"/>
    <cellStyle name="Izračun 2 2 11 2 5" xfId="21690" xr:uid="{00000000-0005-0000-0000-0000283F0000}"/>
    <cellStyle name="Izračun 2 2 11 3" xfId="1516" xr:uid="{00000000-0005-0000-0000-0000293F0000}"/>
    <cellStyle name="Izračun 2 2 11 3 2" xfId="6199" xr:uid="{00000000-0005-0000-0000-00002A3F0000}"/>
    <cellStyle name="Izračun 2 2 11 3 2 2" xfId="21691" xr:uid="{00000000-0005-0000-0000-00002B3F0000}"/>
    <cellStyle name="Izračun 2 2 11 3 2 2 2" xfId="21692" xr:uid="{00000000-0005-0000-0000-00002C3F0000}"/>
    <cellStyle name="Izračun 2 2 11 3 2 3" xfId="21693" xr:uid="{00000000-0005-0000-0000-00002D3F0000}"/>
    <cellStyle name="Izračun 2 2 11 3 2 4" xfId="21694" xr:uid="{00000000-0005-0000-0000-00002E3F0000}"/>
    <cellStyle name="Izračun 2 2 11 3 3" xfId="21695" xr:uid="{00000000-0005-0000-0000-00002F3F0000}"/>
    <cellStyle name="Izračun 2 2 11 3 3 2" xfId="21696" xr:uid="{00000000-0005-0000-0000-0000303F0000}"/>
    <cellStyle name="Izračun 2 2 11 3 4" xfId="21697" xr:uid="{00000000-0005-0000-0000-0000313F0000}"/>
    <cellStyle name="Izračun 2 2 11 3 5" xfId="21698" xr:uid="{00000000-0005-0000-0000-0000323F0000}"/>
    <cellStyle name="Izračun 2 2 11 4" xfId="1932" xr:uid="{00000000-0005-0000-0000-0000333F0000}"/>
    <cellStyle name="Izračun 2 2 11 4 2" xfId="6614" xr:uid="{00000000-0005-0000-0000-0000343F0000}"/>
    <cellStyle name="Izračun 2 2 11 4 2 2" xfId="21699" xr:uid="{00000000-0005-0000-0000-0000353F0000}"/>
    <cellStyle name="Izračun 2 2 11 4 2 2 2" xfId="21700" xr:uid="{00000000-0005-0000-0000-0000363F0000}"/>
    <cellStyle name="Izračun 2 2 11 4 2 3" xfId="21701" xr:uid="{00000000-0005-0000-0000-0000373F0000}"/>
    <cellStyle name="Izračun 2 2 11 4 2 4" xfId="21702" xr:uid="{00000000-0005-0000-0000-0000383F0000}"/>
    <cellStyle name="Izračun 2 2 11 4 3" xfId="21703" xr:uid="{00000000-0005-0000-0000-0000393F0000}"/>
    <cellStyle name="Izračun 2 2 11 4 3 2" xfId="21704" xr:uid="{00000000-0005-0000-0000-00003A3F0000}"/>
    <cellStyle name="Izračun 2 2 11 4 4" xfId="21705" xr:uid="{00000000-0005-0000-0000-00003B3F0000}"/>
    <cellStyle name="Izračun 2 2 11 4 5" xfId="21706" xr:uid="{00000000-0005-0000-0000-00003C3F0000}"/>
    <cellStyle name="Izračun 2 2 11 5" xfId="2334" xr:uid="{00000000-0005-0000-0000-00003D3F0000}"/>
    <cellStyle name="Izračun 2 2 11 5 2" xfId="7013" xr:uid="{00000000-0005-0000-0000-00003E3F0000}"/>
    <cellStyle name="Izračun 2 2 11 5 2 2" xfId="21707" xr:uid="{00000000-0005-0000-0000-00003F3F0000}"/>
    <cellStyle name="Izračun 2 2 11 5 2 2 2" xfId="21708" xr:uid="{00000000-0005-0000-0000-0000403F0000}"/>
    <cellStyle name="Izračun 2 2 11 5 2 3" xfId="21709" xr:uid="{00000000-0005-0000-0000-0000413F0000}"/>
    <cellStyle name="Izračun 2 2 11 5 2 4" xfId="21710" xr:uid="{00000000-0005-0000-0000-0000423F0000}"/>
    <cellStyle name="Izračun 2 2 11 5 3" xfId="21711" xr:uid="{00000000-0005-0000-0000-0000433F0000}"/>
    <cellStyle name="Izračun 2 2 11 5 3 2" xfId="21712" xr:uid="{00000000-0005-0000-0000-0000443F0000}"/>
    <cellStyle name="Izračun 2 2 11 5 4" xfId="21713" xr:uid="{00000000-0005-0000-0000-0000453F0000}"/>
    <cellStyle name="Izračun 2 2 11 5 5" xfId="21714" xr:uid="{00000000-0005-0000-0000-0000463F0000}"/>
    <cellStyle name="Izračun 2 2 11 6" xfId="2915" xr:uid="{00000000-0005-0000-0000-0000473F0000}"/>
    <cellStyle name="Izračun 2 2 11 6 2" xfId="7592" xr:uid="{00000000-0005-0000-0000-0000483F0000}"/>
    <cellStyle name="Izračun 2 2 11 6 2 2" xfId="21715" xr:uid="{00000000-0005-0000-0000-0000493F0000}"/>
    <cellStyle name="Izračun 2 2 11 6 2 2 2" xfId="21716" xr:uid="{00000000-0005-0000-0000-00004A3F0000}"/>
    <cellStyle name="Izračun 2 2 11 6 2 3" xfId="21717" xr:uid="{00000000-0005-0000-0000-00004B3F0000}"/>
    <cellStyle name="Izračun 2 2 11 6 2 4" xfId="21718" xr:uid="{00000000-0005-0000-0000-00004C3F0000}"/>
    <cellStyle name="Izračun 2 2 11 6 3" xfId="21719" xr:uid="{00000000-0005-0000-0000-00004D3F0000}"/>
    <cellStyle name="Izračun 2 2 11 6 3 2" xfId="21720" xr:uid="{00000000-0005-0000-0000-00004E3F0000}"/>
    <cellStyle name="Izračun 2 2 11 6 4" xfId="21721" xr:uid="{00000000-0005-0000-0000-00004F3F0000}"/>
    <cellStyle name="Izračun 2 2 11 6 5" xfId="21722" xr:uid="{00000000-0005-0000-0000-0000503F0000}"/>
    <cellStyle name="Izračun 2 2 11 7" xfId="3308" xr:uid="{00000000-0005-0000-0000-0000513F0000}"/>
    <cellStyle name="Izračun 2 2 11 7 2" xfId="7984" xr:uid="{00000000-0005-0000-0000-0000523F0000}"/>
    <cellStyle name="Izračun 2 2 11 7 2 2" xfId="21723" xr:uid="{00000000-0005-0000-0000-0000533F0000}"/>
    <cellStyle name="Izračun 2 2 11 7 2 2 2" xfId="21724" xr:uid="{00000000-0005-0000-0000-0000543F0000}"/>
    <cellStyle name="Izračun 2 2 11 7 2 3" xfId="21725" xr:uid="{00000000-0005-0000-0000-0000553F0000}"/>
    <cellStyle name="Izračun 2 2 11 7 2 4" xfId="21726" xr:uid="{00000000-0005-0000-0000-0000563F0000}"/>
    <cellStyle name="Izračun 2 2 11 7 3" xfId="21727" xr:uid="{00000000-0005-0000-0000-0000573F0000}"/>
    <cellStyle name="Izračun 2 2 11 7 3 2" xfId="21728" xr:uid="{00000000-0005-0000-0000-0000583F0000}"/>
    <cellStyle name="Izračun 2 2 11 7 4" xfId="21729" xr:uid="{00000000-0005-0000-0000-0000593F0000}"/>
    <cellStyle name="Izračun 2 2 11 7 5" xfId="21730" xr:uid="{00000000-0005-0000-0000-00005A3F0000}"/>
    <cellStyle name="Izračun 2 2 11 8" xfId="3756" xr:uid="{00000000-0005-0000-0000-00005B3F0000}"/>
    <cellStyle name="Izračun 2 2 11 8 2" xfId="8428" xr:uid="{00000000-0005-0000-0000-00005C3F0000}"/>
    <cellStyle name="Izračun 2 2 11 8 2 2" xfId="21731" xr:uid="{00000000-0005-0000-0000-00005D3F0000}"/>
    <cellStyle name="Izračun 2 2 11 8 2 2 2" xfId="21732" xr:uid="{00000000-0005-0000-0000-00005E3F0000}"/>
    <cellStyle name="Izračun 2 2 11 8 2 3" xfId="21733" xr:uid="{00000000-0005-0000-0000-00005F3F0000}"/>
    <cellStyle name="Izračun 2 2 11 8 2 4" xfId="21734" xr:uid="{00000000-0005-0000-0000-0000603F0000}"/>
    <cellStyle name="Izračun 2 2 11 8 3" xfId="21735" xr:uid="{00000000-0005-0000-0000-0000613F0000}"/>
    <cellStyle name="Izračun 2 2 11 8 3 2" xfId="21736" xr:uid="{00000000-0005-0000-0000-0000623F0000}"/>
    <cellStyle name="Izračun 2 2 11 8 4" xfId="21737" xr:uid="{00000000-0005-0000-0000-0000633F0000}"/>
    <cellStyle name="Izračun 2 2 11 8 5" xfId="21738" xr:uid="{00000000-0005-0000-0000-0000643F0000}"/>
    <cellStyle name="Izračun 2 2 11 9" xfId="4164" xr:uid="{00000000-0005-0000-0000-0000653F0000}"/>
    <cellStyle name="Izračun 2 2 11 9 2" xfId="8836" xr:uid="{00000000-0005-0000-0000-0000663F0000}"/>
    <cellStyle name="Izračun 2 2 11 9 2 2" xfId="21739" xr:uid="{00000000-0005-0000-0000-0000673F0000}"/>
    <cellStyle name="Izračun 2 2 11 9 2 2 2" xfId="21740" xr:uid="{00000000-0005-0000-0000-0000683F0000}"/>
    <cellStyle name="Izračun 2 2 11 9 2 3" xfId="21741" xr:uid="{00000000-0005-0000-0000-0000693F0000}"/>
    <cellStyle name="Izračun 2 2 11 9 2 4" xfId="21742" xr:uid="{00000000-0005-0000-0000-00006A3F0000}"/>
    <cellStyle name="Izračun 2 2 11 9 3" xfId="21743" xr:uid="{00000000-0005-0000-0000-00006B3F0000}"/>
    <cellStyle name="Izračun 2 2 11 9 3 2" xfId="21744" xr:uid="{00000000-0005-0000-0000-00006C3F0000}"/>
    <cellStyle name="Izračun 2 2 11 9 4" xfId="21745" xr:uid="{00000000-0005-0000-0000-00006D3F0000}"/>
    <cellStyle name="Izračun 2 2 11 9 5" xfId="21746" xr:uid="{00000000-0005-0000-0000-00006E3F0000}"/>
    <cellStyle name="Izračun 2 2 12" xfId="376" xr:uid="{00000000-0005-0000-0000-00006F3F0000}"/>
    <cellStyle name="Izračun 2 2 12 10" xfId="4593" xr:uid="{00000000-0005-0000-0000-0000703F0000}"/>
    <cellStyle name="Izračun 2 2 12 10 2" xfId="9191" xr:uid="{00000000-0005-0000-0000-0000713F0000}"/>
    <cellStyle name="Izračun 2 2 12 10 2 2" xfId="21747" xr:uid="{00000000-0005-0000-0000-0000723F0000}"/>
    <cellStyle name="Izračun 2 2 12 10 2 2 2" xfId="21748" xr:uid="{00000000-0005-0000-0000-0000733F0000}"/>
    <cellStyle name="Izračun 2 2 12 10 2 3" xfId="21749" xr:uid="{00000000-0005-0000-0000-0000743F0000}"/>
    <cellStyle name="Izračun 2 2 12 10 2 4" xfId="21750" xr:uid="{00000000-0005-0000-0000-0000753F0000}"/>
    <cellStyle name="Izračun 2 2 12 10 3" xfId="21751" xr:uid="{00000000-0005-0000-0000-0000763F0000}"/>
    <cellStyle name="Izračun 2 2 12 10 3 2" xfId="21752" xr:uid="{00000000-0005-0000-0000-0000773F0000}"/>
    <cellStyle name="Izračun 2 2 12 10 4" xfId="21753" xr:uid="{00000000-0005-0000-0000-0000783F0000}"/>
    <cellStyle name="Izračun 2 2 12 10 5" xfId="21754" xr:uid="{00000000-0005-0000-0000-0000793F0000}"/>
    <cellStyle name="Izračun 2 2 12 11" xfId="5150" xr:uid="{00000000-0005-0000-0000-00007A3F0000}"/>
    <cellStyle name="Izračun 2 2 12 11 2" xfId="21755" xr:uid="{00000000-0005-0000-0000-00007B3F0000}"/>
    <cellStyle name="Izračun 2 2 12 11 2 2" xfId="21756" xr:uid="{00000000-0005-0000-0000-00007C3F0000}"/>
    <cellStyle name="Izračun 2 2 12 11 3" xfId="21757" xr:uid="{00000000-0005-0000-0000-00007D3F0000}"/>
    <cellStyle name="Izračun 2 2 12 11 4" xfId="21758" xr:uid="{00000000-0005-0000-0000-00007E3F0000}"/>
    <cellStyle name="Izračun 2 2 12 12" xfId="21759" xr:uid="{00000000-0005-0000-0000-00007F3F0000}"/>
    <cellStyle name="Izračun 2 2 12 12 2" xfId="21760" xr:uid="{00000000-0005-0000-0000-0000803F0000}"/>
    <cellStyle name="Izračun 2 2 12 13" xfId="21761" xr:uid="{00000000-0005-0000-0000-0000813F0000}"/>
    <cellStyle name="Izračun 2 2 12 14" xfId="21762" xr:uid="{00000000-0005-0000-0000-0000823F0000}"/>
    <cellStyle name="Izračun 2 2 12 2" xfId="916" xr:uid="{00000000-0005-0000-0000-0000833F0000}"/>
    <cellStyle name="Izračun 2 2 12 2 2" xfId="5609" xr:uid="{00000000-0005-0000-0000-0000843F0000}"/>
    <cellStyle name="Izračun 2 2 12 2 2 2" xfId="21763" xr:uid="{00000000-0005-0000-0000-0000853F0000}"/>
    <cellStyle name="Izračun 2 2 12 2 2 2 2" xfId="21764" xr:uid="{00000000-0005-0000-0000-0000863F0000}"/>
    <cellStyle name="Izračun 2 2 12 2 2 3" xfId="21765" xr:uid="{00000000-0005-0000-0000-0000873F0000}"/>
    <cellStyle name="Izračun 2 2 12 2 2 4" xfId="21766" xr:uid="{00000000-0005-0000-0000-0000883F0000}"/>
    <cellStyle name="Izračun 2 2 12 2 3" xfId="21767" xr:uid="{00000000-0005-0000-0000-0000893F0000}"/>
    <cellStyle name="Izračun 2 2 12 2 3 2" xfId="21768" xr:uid="{00000000-0005-0000-0000-00008A3F0000}"/>
    <cellStyle name="Izračun 2 2 12 2 4" xfId="21769" xr:uid="{00000000-0005-0000-0000-00008B3F0000}"/>
    <cellStyle name="Izračun 2 2 12 2 5" xfId="21770" xr:uid="{00000000-0005-0000-0000-00008C3F0000}"/>
    <cellStyle name="Izračun 2 2 12 3" xfId="1517" xr:uid="{00000000-0005-0000-0000-00008D3F0000}"/>
    <cellStyle name="Izračun 2 2 12 3 2" xfId="6200" xr:uid="{00000000-0005-0000-0000-00008E3F0000}"/>
    <cellStyle name="Izračun 2 2 12 3 2 2" xfId="21771" xr:uid="{00000000-0005-0000-0000-00008F3F0000}"/>
    <cellStyle name="Izračun 2 2 12 3 2 2 2" xfId="21772" xr:uid="{00000000-0005-0000-0000-0000903F0000}"/>
    <cellStyle name="Izračun 2 2 12 3 2 3" xfId="21773" xr:uid="{00000000-0005-0000-0000-0000913F0000}"/>
    <cellStyle name="Izračun 2 2 12 3 2 4" xfId="21774" xr:uid="{00000000-0005-0000-0000-0000923F0000}"/>
    <cellStyle name="Izračun 2 2 12 3 3" xfId="21775" xr:uid="{00000000-0005-0000-0000-0000933F0000}"/>
    <cellStyle name="Izračun 2 2 12 3 3 2" xfId="21776" xr:uid="{00000000-0005-0000-0000-0000943F0000}"/>
    <cellStyle name="Izračun 2 2 12 3 4" xfId="21777" xr:uid="{00000000-0005-0000-0000-0000953F0000}"/>
    <cellStyle name="Izračun 2 2 12 3 5" xfId="21778" xr:uid="{00000000-0005-0000-0000-0000963F0000}"/>
    <cellStyle name="Izračun 2 2 12 4" xfId="1933" xr:uid="{00000000-0005-0000-0000-0000973F0000}"/>
    <cellStyle name="Izračun 2 2 12 4 2" xfId="6615" xr:uid="{00000000-0005-0000-0000-0000983F0000}"/>
    <cellStyle name="Izračun 2 2 12 4 2 2" xfId="21779" xr:uid="{00000000-0005-0000-0000-0000993F0000}"/>
    <cellStyle name="Izračun 2 2 12 4 2 2 2" xfId="21780" xr:uid="{00000000-0005-0000-0000-00009A3F0000}"/>
    <cellStyle name="Izračun 2 2 12 4 2 3" xfId="21781" xr:uid="{00000000-0005-0000-0000-00009B3F0000}"/>
    <cellStyle name="Izračun 2 2 12 4 2 4" xfId="21782" xr:uid="{00000000-0005-0000-0000-00009C3F0000}"/>
    <cellStyle name="Izračun 2 2 12 4 3" xfId="21783" xr:uid="{00000000-0005-0000-0000-00009D3F0000}"/>
    <cellStyle name="Izračun 2 2 12 4 3 2" xfId="21784" xr:uid="{00000000-0005-0000-0000-00009E3F0000}"/>
    <cellStyle name="Izračun 2 2 12 4 4" xfId="21785" xr:uid="{00000000-0005-0000-0000-00009F3F0000}"/>
    <cellStyle name="Izračun 2 2 12 4 5" xfId="21786" xr:uid="{00000000-0005-0000-0000-0000A03F0000}"/>
    <cellStyle name="Izračun 2 2 12 5" xfId="2335" xr:uid="{00000000-0005-0000-0000-0000A13F0000}"/>
    <cellStyle name="Izračun 2 2 12 5 2" xfId="7014" xr:uid="{00000000-0005-0000-0000-0000A23F0000}"/>
    <cellStyle name="Izračun 2 2 12 5 2 2" xfId="21787" xr:uid="{00000000-0005-0000-0000-0000A33F0000}"/>
    <cellStyle name="Izračun 2 2 12 5 2 2 2" xfId="21788" xr:uid="{00000000-0005-0000-0000-0000A43F0000}"/>
    <cellStyle name="Izračun 2 2 12 5 2 3" xfId="21789" xr:uid="{00000000-0005-0000-0000-0000A53F0000}"/>
    <cellStyle name="Izračun 2 2 12 5 2 4" xfId="21790" xr:uid="{00000000-0005-0000-0000-0000A63F0000}"/>
    <cellStyle name="Izračun 2 2 12 5 3" xfId="21791" xr:uid="{00000000-0005-0000-0000-0000A73F0000}"/>
    <cellStyle name="Izračun 2 2 12 5 3 2" xfId="21792" xr:uid="{00000000-0005-0000-0000-0000A83F0000}"/>
    <cellStyle name="Izračun 2 2 12 5 4" xfId="21793" xr:uid="{00000000-0005-0000-0000-0000A93F0000}"/>
    <cellStyle name="Izračun 2 2 12 5 5" xfId="21794" xr:uid="{00000000-0005-0000-0000-0000AA3F0000}"/>
    <cellStyle name="Izračun 2 2 12 6" xfId="2916" xr:uid="{00000000-0005-0000-0000-0000AB3F0000}"/>
    <cellStyle name="Izračun 2 2 12 6 2" xfId="7593" xr:uid="{00000000-0005-0000-0000-0000AC3F0000}"/>
    <cellStyle name="Izračun 2 2 12 6 2 2" xfId="21795" xr:uid="{00000000-0005-0000-0000-0000AD3F0000}"/>
    <cellStyle name="Izračun 2 2 12 6 2 2 2" xfId="21796" xr:uid="{00000000-0005-0000-0000-0000AE3F0000}"/>
    <cellStyle name="Izračun 2 2 12 6 2 3" xfId="21797" xr:uid="{00000000-0005-0000-0000-0000AF3F0000}"/>
    <cellStyle name="Izračun 2 2 12 6 2 4" xfId="21798" xr:uid="{00000000-0005-0000-0000-0000B03F0000}"/>
    <cellStyle name="Izračun 2 2 12 6 3" xfId="21799" xr:uid="{00000000-0005-0000-0000-0000B13F0000}"/>
    <cellStyle name="Izračun 2 2 12 6 3 2" xfId="21800" xr:uid="{00000000-0005-0000-0000-0000B23F0000}"/>
    <cellStyle name="Izračun 2 2 12 6 4" xfId="21801" xr:uid="{00000000-0005-0000-0000-0000B33F0000}"/>
    <cellStyle name="Izračun 2 2 12 6 5" xfId="21802" xr:uid="{00000000-0005-0000-0000-0000B43F0000}"/>
    <cellStyle name="Izračun 2 2 12 7" xfId="3309" xr:uid="{00000000-0005-0000-0000-0000B53F0000}"/>
    <cellStyle name="Izračun 2 2 12 7 2" xfId="7985" xr:uid="{00000000-0005-0000-0000-0000B63F0000}"/>
    <cellStyle name="Izračun 2 2 12 7 2 2" xfId="21803" xr:uid="{00000000-0005-0000-0000-0000B73F0000}"/>
    <cellStyle name="Izračun 2 2 12 7 2 2 2" xfId="21804" xr:uid="{00000000-0005-0000-0000-0000B83F0000}"/>
    <cellStyle name="Izračun 2 2 12 7 2 3" xfId="21805" xr:uid="{00000000-0005-0000-0000-0000B93F0000}"/>
    <cellStyle name="Izračun 2 2 12 7 2 4" xfId="21806" xr:uid="{00000000-0005-0000-0000-0000BA3F0000}"/>
    <cellStyle name="Izračun 2 2 12 7 3" xfId="21807" xr:uid="{00000000-0005-0000-0000-0000BB3F0000}"/>
    <cellStyle name="Izračun 2 2 12 7 3 2" xfId="21808" xr:uid="{00000000-0005-0000-0000-0000BC3F0000}"/>
    <cellStyle name="Izračun 2 2 12 7 4" xfId="21809" xr:uid="{00000000-0005-0000-0000-0000BD3F0000}"/>
    <cellStyle name="Izračun 2 2 12 7 5" xfId="21810" xr:uid="{00000000-0005-0000-0000-0000BE3F0000}"/>
    <cellStyle name="Izračun 2 2 12 8" xfId="3757" xr:uid="{00000000-0005-0000-0000-0000BF3F0000}"/>
    <cellStyle name="Izračun 2 2 12 8 2" xfId="8429" xr:uid="{00000000-0005-0000-0000-0000C03F0000}"/>
    <cellStyle name="Izračun 2 2 12 8 2 2" xfId="21811" xr:uid="{00000000-0005-0000-0000-0000C13F0000}"/>
    <cellStyle name="Izračun 2 2 12 8 2 2 2" xfId="21812" xr:uid="{00000000-0005-0000-0000-0000C23F0000}"/>
    <cellStyle name="Izračun 2 2 12 8 2 3" xfId="21813" xr:uid="{00000000-0005-0000-0000-0000C33F0000}"/>
    <cellStyle name="Izračun 2 2 12 8 2 4" xfId="21814" xr:uid="{00000000-0005-0000-0000-0000C43F0000}"/>
    <cellStyle name="Izračun 2 2 12 8 3" xfId="21815" xr:uid="{00000000-0005-0000-0000-0000C53F0000}"/>
    <cellStyle name="Izračun 2 2 12 8 3 2" xfId="21816" xr:uid="{00000000-0005-0000-0000-0000C63F0000}"/>
    <cellStyle name="Izračun 2 2 12 8 4" xfId="21817" xr:uid="{00000000-0005-0000-0000-0000C73F0000}"/>
    <cellStyle name="Izračun 2 2 12 8 5" xfId="21818" xr:uid="{00000000-0005-0000-0000-0000C83F0000}"/>
    <cellStyle name="Izračun 2 2 12 9" xfId="4165" xr:uid="{00000000-0005-0000-0000-0000C93F0000}"/>
    <cellStyle name="Izračun 2 2 12 9 2" xfId="8837" xr:uid="{00000000-0005-0000-0000-0000CA3F0000}"/>
    <cellStyle name="Izračun 2 2 12 9 2 2" xfId="21819" xr:uid="{00000000-0005-0000-0000-0000CB3F0000}"/>
    <cellStyle name="Izračun 2 2 12 9 2 2 2" xfId="21820" xr:uid="{00000000-0005-0000-0000-0000CC3F0000}"/>
    <cellStyle name="Izračun 2 2 12 9 2 3" xfId="21821" xr:uid="{00000000-0005-0000-0000-0000CD3F0000}"/>
    <cellStyle name="Izračun 2 2 12 9 2 4" xfId="21822" xr:uid="{00000000-0005-0000-0000-0000CE3F0000}"/>
    <cellStyle name="Izračun 2 2 12 9 3" xfId="21823" xr:uid="{00000000-0005-0000-0000-0000CF3F0000}"/>
    <cellStyle name="Izračun 2 2 12 9 3 2" xfId="21824" xr:uid="{00000000-0005-0000-0000-0000D03F0000}"/>
    <cellStyle name="Izračun 2 2 12 9 4" xfId="21825" xr:uid="{00000000-0005-0000-0000-0000D13F0000}"/>
    <cellStyle name="Izračun 2 2 12 9 5" xfId="21826" xr:uid="{00000000-0005-0000-0000-0000D23F0000}"/>
    <cellStyle name="Izračun 2 2 13" xfId="601" xr:uid="{00000000-0005-0000-0000-0000D33F0000}"/>
    <cellStyle name="Izračun 2 2 13 10" xfId="4594" xr:uid="{00000000-0005-0000-0000-0000D43F0000}"/>
    <cellStyle name="Izračun 2 2 13 10 2" xfId="9192" xr:uid="{00000000-0005-0000-0000-0000D53F0000}"/>
    <cellStyle name="Izračun 2 2 13 10 2 2" xfId="21827" xr:uid="{00000000-0005-0000-0000-0000D63F0000}"/>
    <cellStyle name="Izračun 2 2 13 10 2 2 2" xfId="21828" xr:uid="{00000000-0005-0000-0000-0000D73F0000}"/>
    <cellStyle name="Izračun 2 2 13 10 2 3" xfId="21829" xr:uid="{00000000-0005-0000-0000-0000D83F0000}"/>
    <cellStyle name="Izračun 2 2 13 10 2 4" xfId="21830" xr:uid="{00000000-0005-0000-0000-0000D93F0000}"/>
    <cellStyle name="Izračun 2 2 13 10 3" xfId="21831" xr:uid="{00000000-0005-0000-0000-0000DA3F0000}"/>
    <cellStyle name="Izračun 2 2 13 10 3 2" xfId="21832" xr:uid="{00000000-0005-0000-0000-0000DB3F0000}"/>
    <cellStyle name="Izračun 2 2 13 10 4" xfId="21833" xr:uid="{00000000-0005-0000-0000-0000DC3F0000}"/>
    <cellStyle name="Izračun 2 2 13 10 5" xfId="21834" xr:uid="{00000000-0005-0000-0000-0000DD3F0000}"/>
    <cellStyle name="Izračun 2 2 13 11" xfId="5328" xr:uid="{00000000-0005-0000-0000-0000DE3F0000}"/>
    <cellStyle name="Izračun 2 2 13 11 2" xfId="21835" xr:uid="{00000000-0005-0000-0000-0000DF3F0000}"/>
    <cellStyle name="Izračun 2 2 13 11 2 2" xfId="21836" xr:uid="{00000000-0005-0000-0000-0000E03F0000}"/>
    <cellStyle name="Izračun 2 2 13 11 3" xfId="21837" xr:uid="{00000000-0005-0000-0000-0000E13F0000}"/>
    <cellStyle name="Izračun 2 2 13 11 4" xfId="21838" xr:uid="{00000000-0005-0000-0000-0000E23F0000}"/>
    <cellStyle name="Izračun 2 2 13 12" xfId="21839" xr:uid="{00000000-0005-0000-0000-0000E33F0000}"/>
    <cellStyle name="Izračun 2 2 13 12 2" xfId="21840" xr:uid="{00000000-0005-0000-0000-0000E43F0000}"/>
    <cellStyle name="Izračun 2 2 13 13" xfId="21841" xr:uid="{00000000-0005-0000-0000-0000E53F0000}"/>
    <cellStyle name="Izračun 2 2 13 14" xfId="21842" xr:uid="{00000000-0005-0000-0000-0000E63F0000}"/>
    <cellStyle name="Izračun 2 2 13 2" xfId="917" xr:uid="{00000000-0005-0000-0000-0000E73F0000}"/>
    <cellStyle name="Izračun 2 2 13 2 2" xfId="5610" xr:uid="{00000000-0005-0000-0000-0000E83F0000}"/>
    <cellStyle name="Izračun 2 2 13 2 2 2" xfId="21843" xr:uid="{00000000-0005-0000-0000-0000E93F0000}"/>
    <cellStyle name="Izračun 2 2 13 2 2 2 2" xfId="21844" xr:uid="{00000000-0005-0000-0000-0000EA3F0000}"/>
    <cellStyle name="Izračun 2 2 13 2 2 3" xfId="21845" xr:uid="{00000000-0005-0000-0000-0000EB3F0000}"/>
    <cellStyle name="Izračun 2 2 13 2 2 4" xfId="21846" xr:uid="{00000000-0005-0000-0000-0000EC3F0000}"/>
    <cellStyle name="Izračun 2 2 13 2 3" xfId="21847" xr:uid="{00000000-0005-0000-0000-0000ED3F0000}"/>
    <cellStyle name="Izračun 2 2 13 2 3 2" xfId="21848" xr:uid="{00000000-0005-0000-0000-0000EE3F0000}"/>
    <cellStyle name="Izračun 2 2 13 2 4" xfId="21849" xr:uid="{00000000-0005-0000-0000-0000EF3F0000}"/>
    <cellStyle name="Izračun 2 2 13 2 5" xfId="21850" xr:uid="{00000000-0005-0000-0000-0000F03F0000}"/>
    <cellStyle name="Izračun 2 2 13 3" xfId="1518" xr:uid="{00000000-0005-0000-0000-0000F13F0000}"/>
    <cellStyle name="Izračun 2 2 13 3 2" xfId="6201" xr:uid="{00000000-0005-0000-0000-0000F23F0000}"/>
    <cellStyle name="Izračun 2 2 13 3 2 2" xfId="21851" xr:uid="{00000000-0005-0000-0000-0000F33F0000}"/>
    <cellStyle name="Izračun 2 2 13 3 2 2 2" xfId="21852" xr:uid="{00000000-0005-0000-0000-0000F43F0000}"/>
    <cellStyle name="Izračun 2 2 13 3 2 3" xfId="21853" xr:uid="{00000000-0005-0000-0000-0000F53F0000}"/>
    <cellStyle name="Izračun 2 2 13 3 2 4" xfId="21854" xr:uid="{00000000-0005-0000-0000-0000F63F0000}"/>
    <cellStyle name="Izračun 2 2 13 3 3" xfId="21855" xr:uid="{00000000-0005-0000-0000-0000F73F0000}"/>
    <cellStyle name="Izračun 2 2 13 3 3 2" xfId="21856" xr:uid="{00000000-0005-0000-0000-0000F83F0000}"/>
    <cellStyle name="Izračun 2 2 13 3 4" xfId="21857" xr:uid="{00000000-0005-0000-0000-0000F93F0000}"/>
    <cellStyle name="Izračun 2 2 13 3 5" xfId="21858" xr:uid="{00000000-0005-0000-0000-0000FA3F0000}"/>
    <cellStyle name="Izračun 2 2 13 4" xfId="1934" xr:uid="{00000000-0005-0000-0000-0000FB3F0000}"/>
    <cellStyle name="Izračun 2 2 13 4 2" xfId="6616" xr:uid="{00000000-0005-0000-0000-0000FC3F0000}"/>
    <cellStyle name="Izračun 2 2 13 4 2 2" xfId="21859" xr:uid="{00000000-0005-0000-0000-0000FD3F0000}"/>
    <cellStyle name="Izračun 2 2 13 4 2 2 2" xfId="21860" xr:uid="{00000000-0005-0000-0000-0000FE3F0000}"/>
    <cellStyle name="Izračun 2 2 13 4 2 3" xfId="21861" xr:uid="{00000000-0005-0000-0000-0000FF3F0000}"/>
    <cellStyle name="Izračun 2 2 13 4 2 4" xfId="21862" xr:uid="{00000000-0005-0000-0000-000000400000}"/>
    <cellStyle name="Izračun 2 2 13 4 3" xfId="21863" xr:uid="{00000000-0005-0000-0000-000001400000}"/>
    <cellStyle name="Izračun 2 2 13 4 3 2" xfId="21864" xr:uid="{00000000-0005-0000-0000-000002400000}"/>
    <cellStyle name="Izračun 2 2 13 4 4" xfId="21865" xr:uid="{00000000-0005-0000-0000-000003400000}"/>
    <cellStyle name="Izračun 2 2 13 4 5" xfId="21866" xr:uid="{00000000-0005-0000-0000-000004400000}"/>
    <cellStyle name="Izračun 2 2 13 5" xfId="2336" xr:uid="{00000000-0005-0000-0000-000005400000}"/>
    <cellStyle name="Izračun 2 2 13 5 2" xfId="7015" xr:uid="{00000000-0005-0000-0000-000006400000}"/>
    <cellStyle name="Izračun 2 2 13 5 2 2" xfId="21867" xr:uid="{00000000-0005-0000-0000-000007400000}"/>
    <cellStyle name="Izračun 2 2 13 5 2 2 2" xfId="21868" xr:uid="{00000000-0005-0000-0000-000008400000}"/>
    <cellStyle name="Izračun 2 2 13 5 2 3" xfId="21869" xr:uid="{00000000-0005-0000-0000-000009400000}"/>
    <cellStyle name="Izračun 2 2 13 5 2 4" xfId="21870" xr:uid="{00000000-0005-0000-0000-00000A400000}"/>
    <cellStyle name="Izračun 2 2 13 5 3" xfId="21871" xr:uid="{00000000-0005-0000-0000-00000B400000}"/>
    <cellStyle name="Izračun 2 2 13 5 3 2" xfId="21872" xr:uid="{00000000-0005-0000-0000-00000C400000}"/>
    <cellStyle name="Izračun 2 2 13 5 4" xfId="21873" xr:uid="{00000000-0005-0000-0000-00000D400000}"/>
    <cellStyle name="Izračun 2 2 13 5 5" xfId="21874" xr:uid="{00000000-0005-0000-0000-00000E400000}"/>
    <cellStyle name="Izračun 2 2 13 6" xfId="2917" xr:uid="{00000000-0005-0000-0000-00000F400000}"/>
    <cellStyle name="Izračun 2 2 13 6 2" xfId="7594" xr:uid="{00000000-0005-0000-0000-000010400000}"/>
    <cellStyle name="Izračun 2 2 13 6 2 2" xfId="21875" xr:uid="{00000000-0005-0000-0000-000011400000}"/>
    <cellStyle name="Izračun 2 2 13 6 2 2 2" xfId="21876" xr:uid="{00000000-0005-0000-0000-000012400000}"/>
    <cellStyle name="Izračun 2 2 13 6 2 3" xfId="21877" xr:uid="{00000000-0005-0000-0000-000013400000}"/>
    <cellStyle name="Izračun 2 2 13 6 2 4" xfId="21878" xr:uid="{00000000-0005-0000-0000-000014400000}"/>
    <cellStyle name="Izračun 2 2 13 6 3" xfId="21879" xr:uid="{00000000-0005-0000-0000-000015400000}"/>
    <cellStyle name="Izračun 2 2 13 6 3 2" xfId="21880" xr:uid="{00000000-0005-0000-0000-000016400000}"/>
    <cellStyle name="Izračun 2 2 13 6 4" xfId="21881" xr:uid="{00000000-0005-0000-0000-000017400000}"/>
    <cellStyle name="Izračun 2 2 13 6 5" xfId="21882" xr:uid="{00000000-0005-0000-0000-000018400000}"/>
    <cellStyle name="Izračun 2 2 13 7" xfId="3310" xr:uid="{00000000-0005-0000-0000-000019400000}"/>
    <cellStyle name="Izračun 2 2 13 7 2" xfId="7986" xr:uid="{00000000-0005-0000-0000-00001A400000}"/>
    <cellStyle name="Izračun 2 2 13 7 2 2" xfId="21883" xr:uid="{00000000-0005-0000-0000-00001B400000}"/>
    <cellStyle name="Izračun 2 2 13 7 2 2 2" xfId="21884" xr:uid="{00000000-0005-0000-0000-00001C400000}"/>
    <cellStyle name="Izračun 2 2 13 7 2 3" xfId="21885" xr:uid="{00000000-0005-0000-0000-00001D400000}"/>
    <cellStyle name="Izračun 2 2 13 7 2 4" xfId="21886" xr:uid="{00000000-0005-0000-0000-00001E400000}"/>
    <cellStyle name="Izračun 2 2 13 7 3" xfId="21887" xr:uid="{00000000-0005-0000-0000-00001F400000}"/>
    <cellStyle name="Izračun 2 2 13 7 3 2" xfId="21888" xr:uid="{00000000-0005-0000-0000-000020400000}"/>
    <cellStyle name="Izračun 2 2 13 7 4" xfId="21889" xr:uid="{00000000-0005-0000-0000-000021400000}"/>
    <cellStyle name="Izračun 2 2 13 7 5" xfId="21890" xr:uid="{00000000-0005-0000-0000-000022400000}"/>
    <cellStyle name="Izračun 2 2 13 8" xfId="3758" xr:uid="{00000000-0005-0000-0000-000023400000}"/>
    <cellStyle name="Izračun 2 2 13 8 2" xfId="8430" xr:uid="{00000000-0005-0000-0000-000024400000}"/>
    <cellStyle name="Izračun 2 2 13 8 2 2" xfId="21891" xr:uid="{00000000-0005-0000-0000-000025400000}"/>
    <cellStyle name="Izračun 2 2 13 8 2 2 2" xfId="21892" xr:uid="{00000000-0005-0000-0000-000026400000}"/>
    <cellStyle name="Izračun 2 2 13 8 2 3" xfId="21893" xr:uid="{00000000-0005-0000-0000-000027400000}"/>
    <cellStyle name="Izračun 2 2 13 8 2 4" xfId="21894" xr:uid="{00000000-0005-0000-0000-000028400000}"/>
    <cellStyle name="Izračun 2 2 13 8 3" xfId="21895" xr:uid="{00000000-0005-0000-0000-000029400000}"/>
    <cellStyle name="Izračun 2 2 13 8 3 2" xfId="21896" xr:uid="{00000000-0005-0000-0000-00002A400000}"/>
    <cellStyle name="Izračun 2 2 13 8 4" xfId="21897" xr:uid="{00000000-0005-0000-0000-00002B400000}"/>
    <cellStyle name="Izračun 2 2 13 8 5" xfId="21898" xr:uid="{00000000-0005-0000-0000-00002C400000}"/>
    <cellStyle name="Izračun 2 2 13 9" xfId="4166" xr:uid="{00000000-0005-0000-0000-00002D400000}"/>
    <cellStyle name="Izračun 2 2 13 9 2" xfId="8838" xr:uid="{00000000-0005-0000-0000-00002E400000}"/>
    <cellStyle name="Izračun 2 2 13 9 2 2" xfId="21899" xr:uid="{00000000-0005-0000-0000-00002F400000}"/>
    <cellStyle name="Izračun 2 2 13 9 2 2 2" xfId="21900" xr:uid="{00000000-0005-0000-0000-000030400000}"/>
    <cellStyle name="Izračun 2 2 13 9 2 3" xfId="21901" xr:uid="{00000000-0005-0000-0000-000031400000}"/>
    <cellStyle name="Izračun 2 2 13 9 2 4" xfId="21902" xr:uid="{00000000-0005-0000-0000-000032400000}"/>
    <cellStyle name="Izračun 2 2 13 9 3" xfId="21903" xr:uid="{00000000-0005-0000-0000-000033400000}"/>
    <cellStyle name="Izračun 2 2 13 9 3 2" xfId="21904" xr:uid="{00000000-0005-0000-0000-000034400000}"/>
    <cellStyle name="Izračun 2 2 13 9 4" xfId="21905" xr:uid="{00000000-0005-0000-0000-000035400000}"/>
    <cellStyle name="Izračun 2 2 13 9 5" xfId="21906" xr:uid="{00000000-0005-0000-0000-000036400000}"/>
    <cellStyle name="Izračun 2 2 14" xfId="737" xr:uid="{00000000-0005-0000-0000-000037400000}"/>
    <cellStyle name="Izračun 2 2 14 2" xfId="5430" xr:uid="{00000000-0005-0000-0000-000038400000}"/>
    <cellStyle name="Izračun 2 2 14 2 2" xfId="21907" xr:uid="{00000000-0005-0000-0000-000039400000}"/>
    <cellStyle name="Izračun 2 2 14 2 2 2" xfId="21908" xr:uid="{00000000-0005-0000-0000-00003A400000}"/>
    <cellStyle name="Izračun 2 2 14 2 3" xfId="21909" xr:uid="{00000000-0005-0000-0000-00003B400000}"/>
    <cellStyle name="Izračun 2 2 14 2 4" xfId="21910" xr:uid="{00000000-0005-0000-0000-00003C400000}"/>
    <cellStyle name="Izračun 2 2 14 3" xfId="21911" xr:uid="{00000000-0005-0000-0000-00003D400000}"/>
    <cellStyle name="Izračun 2 2 14 3 2" xfId="21912" xr:uid="{00000000-0005-0000-0000-00003E400000}"/>
    <cellStyle name="Izračun 2 2 14 4" xfId="21913" xr:uid="{00000000-0005-0000-0000-00003F400000}"/>
    <cellStyle name="Izračun 2 2 14 5" xfId="21914" xr:uid="{00000000-0005-0000-0000-000040400000}"/>
    <cellStyle name="Izračun 2 2 15" xfId="5034" xr:uid="{00000000-0005-0000-0000-000041400000}"/>
    <cellStyle name="Izračun 2 2 15 2" xfId="21915" xr:uid="{00000000-0005-0000-0000-000042400000}"/>
    <cellStyle name="Izračun 2 2 15 2 2" xfId="21916" xr:uid="{00000000-0005-0000-0000-000043400000}"/>
    <cellStyle name="Izračun 2 2 15 3" xfId="21917" xr:uid="{00000000-0005-0000-0000-000044400000}"/>
    <cellStyle name="Izračun 2 2 15 4" xfId="21918" xr:uid="{00000000-0005-0000-0000-000045400000}"/>
    <cellStyle name="Izračun 2 2 16" xfId="21919" xr:uid="{00000000-0005-0000-0000-000046400000}"/>
    <cellStyle name="Izračun 2 2 16 2" xfId="21920" xr:uid="{00000000-0005-0000-0000-000047400000}"/>
    <cellStyle name="Izračun 2 2 17" xfId="21921" xr:uid="{00000000-0005-0000-0000-000048400000}"/>
    <cellStyle name="Izračun 2 2 18" xfId="21922" xr:uid="{00000000-0005-0000-0000-000049400000}"/>
    <cellStyle name="Izračun 2 2 2" xfId="246" xr:uid="{00000000-0005-0000-0000-00004A400000}"/>
    <cellStyle name="Izračun 2 2 2 10" xfId="332" xr:uid="{00000000-0005-0000-0000-00004B400000}"/>
    <cellStyle name="Izračun 2 2 2 10 10" xfId="4595" xr:uid="{00000000-0005-0000-0000-00004C400000}"/>
    <cellStyle name="Izračun 2 2 2 10 10 2" xfId="9193" xr:uid="{00000000-0005-0000-0000-00004D400000}"/>
    <cellStyle name="Izračun 2 2 2 10 10 2 2" xfId="21923" xr:uid="{00000000-0005-0000-0000-00004E400000}"/>
    <cellStyle name="Izračun 2 2 2 10 10 2 2 2" xfId="21924" xr:uid="{00000000-0005-0000-0000-00004F400000}"/>
    <cellStyle name="Izračun 2 2 2 10 10 2 3" xfId="21925" xr:uid="{00000000-0005-0000-0000-000050400000}"/>
    <cellStyle name="Izračun 2 2 2 10 10 2 4" xfId="21926" xr:uid="{00000000-0005-0000-0000-000051400000}"/>
    <cellStyle name="Izračun 2 2 2 10 10 3" xfId="21927" xr:uid="{00000000-0005-0000-0000-000052400000}"/>
    <cellStyle name="Izračun 2 2 2 10 10 3 2" xfId="21928" xr:uid="{00000000-0005-0000-0000-000053400000}"/>
    <cellStyle name="Izračun 2 2 2 10 10 4" xfId="21929" xr:uid="{00000000-0005-0000-0000-000054400000}"/>
    <cellStyle name="Izračun 2 2 2 10 10 5" xfId="21930" xr:uid="{00000000-0005-0000-0000-000055400000}"/>
    <cellStyle name="Izračun 2 2 2 10 11" xfId="5116" xr:uid="{00000000-0005-0000-0000-000056400000}"/>
    <cellStyle name="Izračun 2 2 2 10 11 2" xfId="21931" xr:uid="{00000000-0005-0000-0000-000057400000}"/>
    <cellStyle name="Izračun 2 2 2 10 11 2 2" xfId="21932" xr:uid="{00000000-0005-0000-0000-000058400000}"/>
    <cellStyle name="Izračun 2 2 2 10 11 3" xfId="21933" xr:uid="{00000000-0005-0000-0000-000059400000}"/>
    <cellStyle name="Izračun 2 2 2 10 11 4" xfId="21934" xr:uid="{00000000-0005-0000-0000-00005A400000}"/>
    <cellStyle name="Izračun 2 2 2 10 12" xfId="21935" xr:uid="{00000000-0005-0000-0000-00005B400000}"/>
    <cellStyle name="Izračun 2 2 2 10 12 2" xfId="21936" xr:uid="{00000000-0005-0000-0000-00005C400000}"/>
    <cellStyle name="Izračun 2 2 2 10 13" xfId="21937" xr:uid="{00000000-0005-0000-0000-00005D400000}"/>
    <cellStyle name="Izračun 2 2 2 10 14" xfId="21938" xr:uid="{00000000-0005-0000-0000-00005E400000}"/>
    <cellStyle name="Izračun 2 2 2 10 2" xfId="918" xr:uid="{00000000-0005-0000-0000-00005F400000}"/>
    <cellStyle name="Izračun 2 2 2 10 2 2" xfId="5611" xr:uid="{00000000-0005-0000-0000-000060400000}"/>
    <cellStyle name="Izračun 2 2 2 10 2 2 2" xfId="21939" xr:uid="{00000000-0005-0000-0000-000061400000}"/>
    <cellStyle name="Izračun 2 2 2 10 2 2 2 2" xfId="21940" xr:uid="{00000000-0005-0000-0000-000062400000}"/>
    <cellStyle name="Izračun 2 2 2 10 2 2 3" xfId="21941" xr:uid="{00000000-0005-0000-0000-000063400000}"/>
    <cellStyle name="Izračun 2 2 2 10 2 2 4" xfId="21942" xr:uid="{00000000-0005-0000-0000-000064400000}"/>
    <cellStyle name="Izračun 2 2 2 10 2 3" xfId="21943" xr:uid="{00000000-0005-0000-0000-000065400000}"/>
    <cellStyle name="Izračun 2 2 2 10 2 3 2" xfId="21944" xr:uid="{00000000-0005-0000-0000-000066400000}"/>
    <cellStyle name="Izračun 2 2 2 10 2 4" xfId="21945" xr:uid="{00000000-0005-0000-0000-000067400000}"/>
    <cellStyle name="Izračun 2 2 2 10 2 5" xfId="21946" xr:uid="{00000000-0005-0000-0000-000068400000}"/>
    <cellStyle name="Izračun 2 2 2 10 3" xfId="1519" xr:uid="{00000000-0005-0000-0000-000069400000}"/>
    <cellStyle name="Izračun 2 2 2 10 3 2" xfId="6202" xr:uid="{00000000-0005-0000-0000-00006A400000}"/>
    <cellStyle name="Izračun 2 2 2 10 3 2 2" xfId="21947" xr:uid="{00000000-0005-0000-0000-00006B400000}"/>
    <cellStyle name="Izračun 2 2 2 10 3 2 2 2" xfId="21948" xr:uid="{00000000-0005-0000-0000-00006C400000}"/>
    <cellStyle name="Izračun 2 2 2 10 3 2 3" xfId="21949" xr:uid="{00000000-0005-0000-0000-00006D400000}"/>
    <cellStyle name="Izračun 2 2 2 10 3 2 4" xfId="21950" xr:uid="{00000000-0005-0000-0000-00006E400000}"/>
    <cellStyle name="Izračun 2 2 2 10 3 3" xfId="21951" xr:uid="{00000000-0005-0000-0000-00006F400000}"/>
    <cellStyle name="Izračun 2 2 2 10 3 3 2" xfId="21952" xr:uid="{00000000-0005-0000-0000-000070400000}"/>
    <cellStyle name="Izračun 2 2 2 10 3 4" xfId="21953" xr:uid="{00000000-0005-0000-0000-000071400000}"/>
    <cellStyle name="Izračun 2 2 2 10 3 5" xfId="21954" xr:uid="{00000000-0005-0000-0000-000072400000}"/>
    <cellStyle name="Izračun 2 2 2 10 4" xfId="1935" xr:uid="{00000000-0005-0000-0000-000073400000}"/>
    <cellStyle name="Izračun 2 2 2 10 4 2" xfId="6617" xr:uid="{00000000-0005-0000-0000-000074400000}"/>
    <cellStyle name="Izračun 2 2 2 10 4 2 2" xfId="21955" xr:uid="{00000000-0005-0000-0000-000075400000}"/>
    <cellStyle name="Izračun 2 2 2 10 4 2 2 2" xfId="21956" xr:uid="{00000000-0005-0000-0000-000076400000}"/>
    <cellStyle name="Izračun 2 2 2 10 4 2 3" xfId="21957" xr:uid="{00000000-0005-0000-0000-000077400000}"/>
    <cellStyle name="Izračun 2 2 2 10 4 2 4" xfId="21958" xr:uid="{00000000-0005-0000-0000-000078400000}"/>
    <cellStyle name="Izračun 2 2 2 10 4 3" xfId="21959" xr:uid="{00000000-0005-0000-0000-000079400000}"/>
    <cellStyle name="Izračun 2 2 2 10 4 3 2" xfId="21960" xr:uid="{00000000-0005-0000-0000-00007A400000}"/>
    <cellStyle name="Izračun 2 2 2 10 4 4" xfId="21961" xr:uid="{00000000-0005-0000-0000-00007B400000}"/>
    <cellStyle name="Izračun 2 2 2 10 4 5" xfId="21962" xr:uid="{00000000-0005-0000-0000-00007C400000}"/>
    <cellStyle name="Izračun 2 2 2 10 5" xfId="2337" xr:uid="{00000000-0005-0000-0000-00007D400000}"/>
    <cellStyle name="Izračun 2 2 2 10 5 2" xfId="7016" xr:uid="{00000000-0005-0000-0000-00007E400000}"/>
    <cellStyle name="Izračun 2 2 2 10 5 2 2" xfId="21963" xr:uid="{00000000-0005-0000-0000-00007F400000}"/>
    <cellStyle name="Izračun 2 2 2 10 5 2 2 2" xfId="21964" xr:uid="{00000000-0005-0000-0000-000080400000}"/>
    <cellStyle name="Izračun 2 2 2 10 5 2 3" xfId="21965" xr:uid="{00000000-0005-0000-0000-000081400000}"/>
    <cellStyle name="Izračun 2 2 2 10 5 2 4" xfId="21966" xr:uid="{00000000-0005-0000-0000-000082400000}"/>
    <cellStyle name="Izračun 2 2 2 10 5 3" xfId="21967" xr:uid="{00000000-0005-0000-0000-000083400000}"/>
    <cellStyle name="Izračun 2 2 2 10 5 3 2" xfId="21968" xr:uid="{00000000-0005-0000-0000-000084400000}"/>
    <cellStyle name="Izračun 2 2 2 10 5 4" xfId="21969" xr:uid="{00000000-0005-0000-0000-000085400000}"/>
    <cellStyle name="Izračun 2 2 2 10 5 5" xfId="21970" xr:uid="{00000000-0005-0000-0000-000086400000}"/>
    <cellStyle name="Izračun 2 2 2 10 6" xfId="2918" xr:uid="{00000000-0005-0000-0000-000087400000}"/>
    <cellStyle name="Izračun 2 2 2 10 6 2" xfId="7595" xr:uid="{00000000-0005-0000-0000-000088400000}"/>
    <cellStyle name="Izračun 2 2 2 10 6 2 2" xfId="21971" xr:uid="{00000000-0005-0000-0000-000089400000}"/>
    <cellStyle name="Izračun 2 2 2 10 6 2 2 2" xfId="21972" xr:uid="{00000000-0005-0000-0000-00008A400000}"/>
    <cellStyle name="Izračun 2 2 2 10 6 2 3" xfId="21973" xr:uid="{00000000-0005-0000-0000-00008B400000}"/>
    <cellStyle name="Izračun 2 2 2 10 6 2 4" xfId="21974" xr:uid="{00000000-0005-0000-0000-00008C400000}"/>
    <cellStyle name="Izračun 2 2 2 10 6 3" xfId="21975" xr:uid="{00000000-0005-0000-0000-00008D400000}"/>
    <cellStyle name="Izračun 2 2 2 10 6 3 2" xfId="21976" xr:uid="{00000000-0005-0000-0000-00008E400000}"/>
    <cellStyle name="Izračun 2 2 2 10 6 4" xfId="21977" xr:uid="{00000000-0005-0000-0000-00008F400000}"/>
    <cellStyle name="Izračun 2 2 2 10 6 5" xfId="21978" xr:uid="{00000000-0005-0000-0000-000090400000}"/>
    <cellStyle name="Izračun 2 2 2 10 7" xfId="3311" xr:uid="{00000000-0005-0000-0000-000091400000}"/>
    <cellStyle name="Izračun 2 2 2 10 7 2" xfId="7987" xr:uid="{00000000-0005-0000-0000-000092400000}"/>
    <cellStyle name="Izračun 2 2 2 10 7 2 2" xfId="21979" xr:uid="{00000000-0005-0000-0000-000093400000}"/>
    <cellStyle name="Izračun 2 2 2 10 7 2 2 2" xfId="21980" xr:uid="{00000000-0005-0000-0000-000094400000}"/>
    <cellStyle name="Izračun 2 2 2 10 7 2 3" xfId="21981" xr:uid="{00000000-0005-0000-0000-000095400000}"/>
    <cellStyle name="Izračun 2 2 2 10 7 2 4" xfId="21982" xr:uid="{00000000-0005-0000-0000-000096400000}"/>
    <cellStyle name="Izračun 2 2 2 10 7 3" xfId="21983" xr:uid="{00000000-0005-0000-0000-000097400000}"/>
    <cellStyle name="Izračun 2 2 2 10 7 3 2" xfId="21984" xr:uid="{00000000-0005-0000-0000-000098400000}"/>
    <cellStyle name="Izračun 2 2 2 10 7 4" xfId="21985" xr:uid="{00000000-0005-0000-0000-000099400000}"/>
    <cellStyle name="Izračun 2 2 2 10 7 5" xfId="21986" xr:uid="{00000000-0005-0000-0000-00009A400000}"/>
    <cellStyle name="Izračun 2 2 2 10 8" xfId="3759" xr:uid="{00000000-0005-0000-0000-00009B400000}"/>
    <cellStyle name="Izračun 2 2 2 10 8 2" xfId="8431" xr:uid="{00000000-0005-0000-0000-00009C400000}"/>
    <cellStyle name="Izračun 2 2 2 10 8 2 2" xfId="21987" xr:uid="{00000000-0005-0000-0000-00009D400000}"/>
    <cellStyle name="Izračun 2 2 2 10 8 2 2 2" xfId="21988" xr:uid="{00000000-0005-0000-0000-00009E400000}"/>
    <cellStyle name="Izračun 2 2 2 10 8 2 3" xfId="21989" xr:uid="{00000000-0005-0000-0000-00009F400000}"/>
    <cellStyle name="Izračun 2 2 2 10 8 2 4" xfId="21990" xr:uid="{00000000-0005-0000-0000-0000A0400000}"/>
    <cellStyle name="Izračun 2 2 2 10 8 3" xfId="21991" xr:uid="{00000000-0005-0000-0000-0000A1400000}"/>
    <cellStyle name="Izračun 2 2 2 10 8 3 2" xfId="21992" xr:uid="{00000000-0005-0000-0000-0000A2400000}"/>
    <cellStyle name="Izračun 2 2 2 10 8 4" xfId="21993" xr:uid="{00000000-0005-0000-0000-0000A3400000}"/>
    <cellStyle name="Izračun 2 2 2 10 8 5" xfId="21994" xr:uid="{00000000-0005-0000-0000-0000A4400000}"/>
    <cellStyle name="Izračun 2 2 2 10 9" xfId="4167" xr:uid="{00000000-0005-0000-0000-0000A5400000}"/>
    <cellStyle name="Izračun 2 2 2 10 9 2" xfId="8839" xr:uid="{00000000-0005-0000-0000-0000A6400000}"/>
    <cellStyle name="Izračun 2 2 2 10 9 2 2" xfId="21995" xr:uid="{00000000-0005-0000-0000-0000A7400000}"/>
    <cellStyle name="Izračun 2 2 2 10 9 2 2 2" xfId="21996" xr:uid="{00000000-0005-0000-0000-0000A8400000}"/>
    <cellStyle name="Izračun 2 2 2 10 9 2 3" xfId="21997" xr:uid="{00000000-0005-0000-0000-0000A9400000}"/>
    <cellStyle name="Izračun 2 2 2 10 9 2 4" xfId="21998" xr:uid="{00000000-0005-0000-0000-0000AA400000}"/>
    <cellStyle name="Izračun 2 2 2 10 9 3" xfId="21999" xr:uid="{00000000-0005-0000-0000-0000AB400000}"/>
    <cellStyle name="Izračun 2 2 2 10 9 3 2" xfId="22000" xr:uid="{00000000-0005-0000-0000-0000AC400000}"/>
    <cellStyle name="Izračun 2 2 2 10 9 4" xfId="22001" xr:uid="{00000000-0005-0000-0000-0000AD400000}"/>
    <cellStyle name="Izračun 2 2 2 10 9 5" xfId="22002" xr:uid="{00000000-0005-0000-0000-0000AE400000}"/>
    <cellStyle name="Izračun 2 2 2 11" xfId="687" xr:uid="{00000000-0005-0000-0000-0000AF400000}"/>
    <cellStyle name="Izračun 2 2 2 11 10" xfId="4596" xr:uid="{00000000-0005-0000-0000-0000B0400000}"/>
    <cellStyle name="Izračun 2 2 2 11 10 2" xfId="9194" xr:uid="{00000000-0005-0000-0000-0000B1400000}"/>
    <cellStyle name="Izračun 2 2 2 11 10 2 2" xfId="22003" xr:uid="{00000000-0005-0000-0000-0000B2400000}"/>
    <cellStyle name="Izračun 2 2 2 11 10 2 2 2" xfId="22004" xr:uid="{00000000-0005-0000-0000-0000B3400000}"/>
    <cellStyle name="Izračun 2 2 2 11 10 2 3" xfId="22005" xr:uid="{00000000-0005-0000-0000-0000B4400000}"/>
    <cellStyle name="Izračun 2 2 2 11 10 2 4" xfId="22006" xr:uid="{00000000-0005-0000-0000-0000B5400000}"/>
    <cellStyle name="Izračun 2 2 2 11 10 3" xfId="22007" xr:uid="{00000000-0005-0000-0000-0000B6400000}"/>
    <cellStyle name="Izračun 2 2 2 11 10 3 2" xfId="22008" xr:uid="{00000000-0005-0000-0000-0000B7400000}"/>
    <cellStyle name="Izračun 2 2 2 11 10 4" xfId="22009" xr:uid="{00000000-0005-0000-0000-0000B8400000}"/>
    <cellStyle name="Izračun 2 2 2 11 10 5" xfId="22010" xr:uid="{00000000-0005-0000-0000-0000B9400000}"/>
    <cellStyle name="Izračun 2 2 2 11 11" xfId="5390" xr:uid="{00000000-0005-0000-0000-0000BA400000}"/>
    <cellStyle name="Izračun 2 2 2 11 11 2" xfId="22011" xr:uid="{00000000-0005-0000-0000-0000BB400000}"/>
    <cellStyle name="Izračun 2 2 2 11 11 2 2" xfId="22012" xr:uid="{00000000-0005-0000-0000-0000BC400000}"/>
    <cellStyle name="Izračun 2 2 2 11 11 3" xfId="22013" xr:uid="{00000000-0005-0000-0000-0000BD400000}"/>
    <cellStyle name="Izračun 2 2 2 11 11 4" xfId="22014" xr:uid="{00000000-0005-0000-0000-0000BE400000}"/>
    <cellStyle name="Izračun 2 2 2 11 12" xfId="22015" xr:uid="{00000000-0005-0000-0000-0000BF400000}"/>
    <cellStyle name="Izračun 2 2 2 11 12 2" xfId="22016" xr:uid="{00000000-0005-0000-0000-0000C0400000}"/>
    <cellStyle name="Izračun 2 2 2 11 13" xfId="22017" xr:uid="{00000000-0005-0000-0000-0000C1400000}"/>
    <cellStyle name="Izračun 2 2 2 11 14" xfId="22018" xr:uid="{00000000-0005-0000-0000-0000C2400000}"/>
    <cellStyle name="Izračun 2 2 2 11 2" xfId="919" xr:uid="{00000000-0005-0000-0000-0000C3400000}"/>
    <cellStyle name="Izračun 2 2 2 11 2 2" xfId="5612" xr:uid="{00000000-0005-0000-0000-0000C4400000}"/>
    <cellStyle name="Izračun 2 2 2 11 2 2 2" xfId="22019" xr:uid="{00000000-0005-0000-0000-0000C5400000}"/>
    <cellStyle name="Izračun 2 2 2 11 2 2 2 2" xfId="22020" xr:uid="{00000000-0005-0000-0000-0000C6400000}"/>
    <cellStyle name="Izračun 2 2 2 11 2 2 3" xfId="22021" xr:uid="{00000000-0005-0000-0000-0000C7400000}"/>
    <cellStyle name="Izračun 2 2 2 11 2 2 4" xfId="22022" xr:uid="{00000000-0005-0000-0000-0000C8400000}"/>
    <cellStyle name="Izračun 2 2 2 11 2 3" xfId="22023" xr:uid="{00000000-0005-0000-0000-0000C9400000}"/>
    <cellStyle name="Izračun 2 2 2 11 2 3 2" xfId="22024" xr:uid="{00000000-0005-0000-0000-0000CA400000}"/>
    <cellStyle name="Izračun 2 2 2 11 2 4" xfId="22025" xr:uid="{00000000-0005-0000-0000-0000CB400000}"/>
    <cellStyle name="Izračun 2 2 2 11 2 5" xfId="22026" xr:uid="{00000000-0005-0000-0000-0000CC400000}"/>
    <cellStyle name="Izračun 2 2 2 11 3" xfId="1520" xr:uid="{00000000-0005-0000-0000-0000CD400000}"/>
    <cellStyle name="Izračun 2 2 2 11 3 2" xfId="6203" xr:uid="{00000000-0005-0000-0000-0000CE400000}"/>
    <cellStyle name="Izračun 2 2 2 11 3 2 2" xfId="22027" xr:uid="{00000000-0005-0000-0000-0000CF400000}"/>
    <cellStyle name="Izračun 2 2 2 11 3 2 2 2" xfId="22028" xr:uid="{00000000-0005-0000-0000-0000D0400000}"/>
    <cellStyle name="Izračun 2 2 2 11 3 2 3" xfId="22029" xr:uid="{00000000-0005-0000-0000-0000D1400000}"/>
    <cellStyle name="Izračun 2 2 2 11 3 2 4" xfId="22030" xr:uid="{00000000-0005-0000-0000-0000D2400000}"/>
    <cellStyle name="Izračun 2 2 2 11 3 3" xfId="22031" xr:uid="{00000000-0005-0000-0000-0000D3400000}"/>
    <cellStyle name="Izračun 2 2 2 11 3 3 2" xfId="22032" xr:uid="{00000000-0005-0000-0000-0000D4400000}"/>
    <cellStyle name="Izračun 2 2 2 11 3 4" xfId="22033" xr:uid="{00000000-0005-0000-0000-0000D5400000}"/>
    <cellStyle name="Izračun 2 2 2 11 3 5" xfId="22034" xr:uid="{00000000-0005-0000-0000-0000D6400000}"/>
    <cellStyle name="Izračun 2 2 2 11 4" xfId="1936" xr:uid="{00000000-0005-0000-0000-0000D7400000}"/>
    <cellStyle name="Izračun 2 2 2 11 4 2" xfId="6618" xr:uid="{00000000-0005-0000-0000-0000D8400000}"/>
    <cellStyle name="Izračun 2 2 2 11 4 2 2" xfId="22035" xr:uid="{00000000-0005-0000-0000-0000D9400000}"/>
    <cellStyle name="Izračun 2 2 2 11 4 2 2 2" xfId="22036" xr:uid="{00000000-0005-0000-0000-0000DA400000}"/>
    <cellStyle name="Izračun 2 2 2 11 4 2 3" xfId="22037" xr:uid="{00000000-0005-0000-0000-0000DB400000}"/>
    <cellStyle name="Izračun 2 2 2 11 4 2 4" xfId="22038" xr:uid="{00000000-0005-0000-0000-0000DC400000}"/>
    <cellStyle name="Izračun 2 2 2 11 4 3" xfId="22039" xr:uid="{00000000-0005-0000-0000-0000DD400000}"/>
    <cellStyle name="Izračun 2 2 2 11 4 3 2" xfId="22040" xr:uid="{00000000-0005-0000-0000-0000DE400000}"/>
    <cellStyle name="Izračun 2 2 2 11 4 4" xfId="22041" xr:uid="{00000000-0005-0000-0000-0000DF400000}"/>
    <cellStyle name="Izračun 2 2 2 11 4 5" xfId="22042" xr:uid="{00000000-0005-0000-0000-0000E0400000}"/>
    <cellStyle name="Izračun 2 2 2 11 5" xfId="2338" xr:uid="{00000000-0005-0000-0000-0000E1400000}"/>
    <cellStyle name="Izračun 2 2 2 11 5 2" xfId="7017" xr:uid="{00000000-0005-0000-0000-0000E2400000}"/>
    <cellStyle name="Izračun 2 2 2 11 5 2 2" xfId="22043" xr:uid="{00000000-0005-0000-0000-0000E3400000}"/>
    <cellStyle name="Izračun 2 2 2 11 5 2 2 2" xfId="22044" xr:uid="{00000000-0005-0000-0000-0000E4400000}"/>
    <cellStyle name="Izračun 2 2 2 11 5 2 3" xfId="22045" xr:uid="{00000000-0005-0000-0000-0000E5400000}"/>
    <cellStyle name="Izračun 2 2 2 11 5 2 4" xfId="22046" xr:uid="{00000000-0005-0000-0000-0000E6400000}"/>
    <cellStyle name="Izračun 2 2 2 11 5 3" xfId="22047" xr:uid="{00000000-0005-0000-0000-0000E7400000}"/>
    <cellStyle name="Izračun 2 2 2 11 5 3 2" xfId="22048" xr:uid="{00000000-0005-0000-0000-0000E8400000}"/>
    <cellStyle name="Izračun 2 2 2 11 5 4" xfId="22049" xr:uid="{00000000-0005-0000-0000-0000E9400000}"/>
    <cellStyle name="Izračun 2 2 2 11 5 5" xfId="22050" xr:uid="{00000000-0005-0000-0000-0000EA400000}"/>
    <cellStyle name="Izračun 2 2 2 11 6" xfId="2919" xr:uid="{00000000-0005-0000-0000-0000EB400000}"/>
    <cellStyle name="Izračun 2 2 2 11 6 2" xfId="7596" xr:uid="{00000000-0005-0000-0000-0000EC400000}"/>
    <cellStyle name="Izračun 2 2 2 11 6 2 2" xfId="22051" xr:uid="{00000000-0005-0000-0000-0000ED400000}"/>
    <cellStyle name="Izračun 2 2 2 11 6 2 2 2" xfId="22052" xr:uid="{00000000-0005-0000-0000-0000EE400000}"/>
    <cellStyle name="Izračun 2 2 2 11 6 2 3" xfId="22053" xr:uid="{00000000-0005-0000-0000-0000EF400000}"/>
    <cellStyle name="Izračun 2 2 2 11 6 2 4" xfId="22054" xr:uid="{00000000-0005-0000-0000-0000F0400000}"/>
    <cellStyle name="Izračun 2 2 2 11 6 3" xfId="22055" xr:uid="{00000000-0005-0000-0000-0000F1400000}"/>
    <cellStyle name="Izračun 2 2 2 11 6 3 2" xfId="22056" xr:uid="{00000000-0005-0000-0000-0000F2400000}"/>
    <cellStyle name="Izračun 2 2 2 11 6 4" xfId="22057" xr:uid="{00000000-0005-0000-0000-0000F3400000}"/>
    <cellStyle name="Izračun 2 2 2 11 6 5" xfId="22058" xr:uid="{00000000-0005-0000-0000-0000F4400000}"/>
    <cellStyle name="Izračun 2 2 2 11 7" xfId="3312" xr:uid="{00000000-0005-0000-0000-0000F5400000}"/>
    <cellStyle name="Izračun 2 2 2 11 7 2" xfId="7988" xr:uid="{00000000-0005-0000-0000-0000F6400000}"/>
    <cellStyle name="Izračun 2 2 2 11 7 2 2" xfId="22059" xr:uid="{00000000-0005-0000-0000-0000F7400000}"/>
    <cellStyle name="Izračun 2 2 2 11 7 2 2 2" xfId="22060" xr:uid="{00000000-0005-0000-0000-0000F8400000}"/>
    <cellStyle name="Izračun 2 2 2 11 7 2 3" xfId="22061" xr:uid="{00000000-0005-0000-0000-0000F9400000}"/>
    <cellStyle name="Izračun 2 2 2 11 7 2 4" xfId="22062" xr:uid="{00000000-0005-0000-0000-0000FA400000}"/>
    <cellStyle name="Izračun 2 2 2 11 7 3" xfId="22063" xr:uid="{00000000-0005-0000-0000-0000FB400000}"/>
    <cellStyle name="Izračun 2 2 2 11 7 3 2" xfId="22064" xr:uid="{00000000-0005-0000-0000-0000FC400000}"/>
    <cellStyle name="Izračun 2 2 2 11 7 4" xfId="22065" xr:uid="{00000000-0005-0000-0000-0000FD400000}"/>
    <cellStyle name="Izračun 2 2 2 11 7 5" xfId="22066" xr:uid="{00000000-0005-0000-0000-0000FE400000}"/>
    <cellStyle name="Izračun 2 2 2 11 8" xfId="3760" xr:uid="{00000000-0005-0000-0000-0000FF400000}"/>
    <cellStyle name="Izračun 2 2 2 11 8 2" xfId="8432" xr:uid="{00000000-0005-0000-0000-000000410000}"/>
    <cellStyle name="Izračun 2 2 2 11 8 2 2" xfId="22067" xr:uid="{00000000-0005-0000-0000-000001410000}"/>
    <cellStyle name="Izračun 2 2 2 11 8 2 2 2" xfId="22068" xr:uid="{00000000-0005-0000-0000-000002410000}"/>
    <cellStyle name="Izračun 2 2 2 11 8 2 3" xfId="22069" xr:uid="{00000000-0005-0000-0000-000003410000}"/>
    <cellStyle name="Izračun 2 2 2 11 8 2 4" xfId="22070" xr:uid="{00000000-0005-0000-0000-000004410000}"/>
    <cellStyle name="Izračun 2 2 2 11 8 3" xfId="22071" xr:uid="{00000000-0005-0000-0000-000005410000}"/>
    <cellStyle name="Izračun 2 2 2 11 8 3 2" xfId="22072" xr:uid="{00000000-0005-0000-0000-000006410000}"/>
    <cellStyle name="Izračun 2 2 2 11 8 4" xfId="22073" xr:uid="{00000000-0005-0000-0000-000007410000}"/>
    <cellStyle name="Izračun 2 2 2 11 8 5" xfId="22074" xr:uid="{00000000-0005-0000-0000-000008410000}"/>
    <cellStyle name="Izračun 2 2 2 11 9" xfId="4168" xr:uid="{00000000-0005-0000-0000-000009410000}"/>
    <cellStyle name="Izračun 2 2 2 11 9 2" xfId="8840" xr:uid="{00000000-0005-0000-0000-00000A410000}"/>
    <cellStyle name="Izračun 2 2 2 11 9 2 2" xfId="22075" xr:uid="{00000000-0005-0000-0000-00000B410000}"/>
    <cellStyle name="Izračun 2 2 2 11 9 2 2 2" xfId="22076" xr:uid="{00000000-0005-0000-0000-00000C410000}"/>
    <cellStyle name="Izračun 2 2 2 11 9 2 3" xfId="22077" xr:uid="{00000000-0005-0000-0000-00000D410000}"/>
    <cellStyle name="Izračun 2 2 2 11 9 2 4" xfId="22078" xr:uid="{00000000-0005-0000-0000-00000E410000}"/>
    <cellStyle name="Izračun 2 2 2 11 9 3" xfId="22079" xr:uid="{00000000-0005-0000-0000-00000F410000}"/>
    <cellStyle name="Izračun 2 2 2 11 9 3 2" xfId="22080" xr:uid="{00000000-0005-0000-0000-000010410000}"/>
    <cellStyle name="Izračun 2 2 2 11 9 4" xfId="22081" xr:uid="{00000000-0005-0000-0000-000011410000}"/>
    <cellStyle name="Izračun 2 2 2 11 9 5" xfId="22082" xr:uid="{00000000-0005-0000-0000-000012410000}"/>
    <cellStyle name="Izračun 2 2 2 12" xfId="518" xr:uid="{00000000-0005-0000-0000-000013410000}"/>
    <cellStyle name="Izračun 2 2 2 12 10" xfId="4597" xr:uid="{00000000-0005-0000-0000-000014410000}"/>
    <cellStyle name="Izračun 2 2 2 12 10 2" xfId="9195" xr:uid="{00000000-0005-0000-0000-000015410000}"/>
    <cellStyle name="Izračun 2 2 2 12 10 2 2" xfId="22083" xr:uid="{00000000-0005-0000-0000-000016410000}"/>
    <cellStyle name="Izračun 2 2 2 12 10 2 2 2" xfId="22084" xr:uid="{00000000-0005-0000-0000-000017410000}"/>
    <cellStyle name="Izračun 2 2 2 12 10 2 3" xfId="22085" xr:uid="{00000000-0005-0000-0000-000018410000}"/>
    <cellStyle name="Izračun 2 2 2 12 10 2 4" xfId="22086" xr:uid="{00000000-0005-0000-0000-000019410000}"/>
    <cellStyle name="Izračun 2 2 2 12 10 3" xfId="22087" xr:uid="{00000000-0005-0000-0000-00001A410000}"/>
    <cellStyle name="Izračun 2 2 2 12 10 3 2" xfId="22088" xr:uid="{00000000-0005-0000-0000-00001B410000}"/>
    <cellStyle name="Izračun 2 2 2 12 10 4" xfId="22089" xr:uid="{00000000-0005-0000-0000-00001C410000}"/>
    <cellStyle name="Izračun 2 2 2 12 10 5" xfId="22090" xr:uid="{00000000-0005-0000-0000-00001D410000}"/>
    <cellStyle name="Izračun 2 2 2 12 11" xfId="5264" xr:uid="{00000000-0005-0000-0000-00001E410000}"/>
    <cellStyle name="Izračun 2 2 2 12 11 2" xfId="22091" xr:uid="{00000000-0005-0000-0000-00001F410000}"/>
    <cellStyle name="Izračun 2 2 2 12 11 2 2" xfId="22092" xr:uid="{00000000-0005-0000-0000-000020410000}"/>
    <cellStyle name="Izračun 2 2 2 12 11 3" xfId="22093" xr:uid="{00000000-0005-0000-0000-000021410000}"/>
    <cellStyle name="Izračun 2 2 2 12 11 4" xfId="22094" xr:uid="{00000000-0005-0000-0000-000022410000}"/>
    <cellStyle name="Izračun 2 2 2 12 12" xfId="22095" xr:uid="{00000000-0005-0000-0000-000023410000}"/>
    <cellStyle name="Izračun 2 2 2 12 12 2" xfId="22096" xr:uid="{00000000-0005-0000-0000-000024410000}"/>
    <cellStyle name="Izračun 2 2 2 12 13" xfId="22097" xr:uid="{00000000-0005-0000-0000-000025410000}"/>
    <cellStyle name="Izračun 2 2 2 12 14" xfId="22098" xr:uid="{00000000-0005-0000-0000-000026410000}"/>
    <cellStyle name="Izračun 2 2 2 12 2" xfId="920" xr:uid="{00000000-0005-0000-0000-000027410000}"/>
    <cellStyle name="Izračun 2 2 2 12 2 2" xfId="5613" xr:uid="{00000000-0005-0000-0000-000028410000}"/>
    <cellStyle name="Izračun 2 2 2 12 2 2 2" xfId="22099" xr:uid="{00000000-0005-0000-0000-000029410000}"/>
    <cellStyle name="Izračun 2 2 2 12 2 2 2 2" xfId="22100" xr:uid="{00000000-0005-0000-0000-00002A410000}"/>
    <cellStyle name="Izračun 2 2 2 12 2 2 3" xfId="22101" xr:uid="{00000000-0005-0000-0000-00002B410000}"/>
    <cellStyle name="Izračun 2 2 2 12 2 2 4" xfId="22102" xr:uid="{00000000-0005-0000-0000-00002C410000}"/>
    <cellStyle name="Izračun 2 2 2 12 2 3" xfId="22103" xr:uid="{00000000-0005-0000-0000-00002D410000}"/>
    <cellStyle name="Izračun 2 2 2 12 2 3 2" xfId="22104" xr:uid="{00000000-0005-0000-0000-00002E410000}"/>
    <cellStyle name="Izračun 2 2 2 12 2 4" xfId="22105" xr:uid="{00000000-0005-0000-0000-00002F410000}"/>
    <cellStyle name="Izračun 2 2 2 12 2 5" xfId="22106" xr:uid="{00000000-0005-0000-0000-000030410000}"/>
    <cellStyle name="Izračun 2 2 2 12 3" xfId="1521" xr:uid="{00000000-0005-0000-0000-000031410000}"/>
    <cellStyle name="Izračun 2 2 2 12 3 2" xfId="6204" xr:uid="{00000000-0005-0000-0000-000032410000}"/>
    <cellStyle name="Izračun 2 2 2 12 3 2 2" xfId="22107" xr:uid="{00000000-0005-0000-0000-000033410000}"/>
    <cellStyle name="Izračun 2 2 2 12 3 2 2 2" xfId="22108" xr:uid="{00000000-0005-0000-0000-000034410000}"/>
    <cellStyle name="Izračun 2 2 2 12 3 2 3" xfId="22109" xr:uid="{00000000-0005-0000-0000-000035410000}"/>
    <cellStyle name="Izračun 2 2 2 12 3 2 4" xfId="22110" xr:uid="{00000000-0005-0000-0000-000036410000}"/>
    <cellStyle name="Izračun 2 2 2 12 3 3" xfId="22111" xr:uid="{00000000-0005-0000-0000-000037410000}"/>
    <cellStyle name="Izračun 2 2 2 12 3 3 2" xfId="22112" xr:uid="{00000000-0005-0000-0000-000038410000}"/>
    <cellStyle name="Izračun 2 2 2 12 3 4" xfId="22113" xr:uid="{00000000-0005-0000-0000-000039410000}"/>
    <cellStyle name="Izračun 2 2 2 12 3 5" xfId="22114" xr:uid="{00000000-0005-0000-0000-00003A410000}"/>
    <cellStyle name="Izračun 2 2 2 12 4" xfId="1937" xr:uid="{00000000-0005-0000-0000-00003B410000}"/>
    <cellStyle name="Izračun 2 2 2 12 4 2" xfId="6619" xr:uid="{00000000-0005-0000-0000-00003C410000}"/>
    <cellStyle name="Izračun 2 2 2 12 4 2 2" xfId="22115" xr:uid="{00000000-0005-0000-0000-00003D410000}"/>
    <cellStyle name="Izračun 2 2 2 12 4 2 2 2" xfId="22116" xr:uid="{00000000-0005-0000-0000-00003E410000}"/>
    <cellStyle name="Izračun 2 2 2 12 4 2 3" xfId="22117" xr:uid="{00000000-0005-0000-0000-00003F410000}"/>
    <cellStyle name="Izračun 2 2 2 12 4 2 4" xfId="22118" xr:uid="{00000000-0005-0000-0000-000040410000}"/>
    <cellStyle name="Izračun 2 2 2 12 4 3" xfId="22119" xr:uid="{00000000-0005-0000-0000-000041410000}"/>
    <cellStyle name="Izračun 2 2 2 12 4 3 2" xfId="22120" xr:uid="{00000000-0005-0000-0000-000042410000}"/>
    <cellStyle name="Izračun 2 2 2 12 4 4" xfId="22121" xr:uid="{00000000-0005-0000-0000-000043410000}"/>
    <cellStyle name="Izračun 2 2 2 12 4 5" xfId="22122" xr:uid="{00000000-0005-0000-0000-000044410000}"/>
    <cellStyle name="Izračun 2 2 2 12 5" xfId="2339" xr:uid="{00000000-0005-0000-0000-000045410000}"/>
    <cellStyle name="Izračun 2 2 2 12 5 2" xfId="7018" xr:uid="{00000000-0005-0000-0000-000046410000}"/>
    <cellStyle name="Izračun 2 2 2 12 5 2 2" xfId="22123" xr:uid="{00000000-0005-0000-0000-000047410000}"/>
    <cellStyle name="Izračun 2 2 2 12 5 2 2 2" xfId="22124" xr:uid="{00000000-0005-0000-0000-000048410000}"/>
    <cellStyle name="Izračun 2 2 2 12 5 2 3" xfId="22125" xr:uid="{00000000-0005-0000-0000-000049410000}"/>
    <cellStyle name="Izračun 2 2 2 12 5 2 4" xfId="22126" xr:uid="{00000000-0005-0000-0000-00004A410000}"/>
    <cellStyle name="Izračun 2 2 2 12 5 3" xfId="22127" xr:uid="{00000000-0005-0000-0000-00004B410000}"/>
    <cellStyle name="Izračun 2 2 2 12 5 3 2" xfId="22128" xr:uid="{00000000-0005-0000-0000-00004C410000}"/>
    <cellStyle name="Izračun 2 2 2 12 5 4" xfId="22129" xr:uid="{00000000-0005-0000-0000-00004D410000}"/>
    <cellStyle name="Izračun 2 2 2 12 5 5" xfId="22130" xr:uid="{00000000-0005-0000-0000-00004E410000}"/>
    <cellStyle name="Izračun 2 2 2 12 6" xfId="2920" xr:uid="{00000000-0005-0000-0000-00004F410000}"/>
    <cellStyle name="Izračun 2 2 2 12 6 2" xfId="7597" xr:uid="{00000000-0005-0000-0000-000050410000}"/>
    <cellStyle name="Izračun 2 2 2 12 6 2 2" xfId="22131" xr:uid="{00000000-0005-0000-0000-000051410000}"/>
    <cellStyle name="Izračun 2 2 2 12 6 2 2 2" xfId="22132" xr:uid="{00000000-0005-0000-0000-000052410000}"/>
    <cellStyle name="Izračun 2 2 2 12 6 2 3" xfId="22133" xr:uid="{00000000-0005-0000-0000-000053410000}"/>
    <cellStyle name="Izračun 2 2 2 12 6 2 4" xfId="22134" xr:uid="{00000000-0005-0000-0000-000054410000}"/>
    <cellStyle name="Izračun 2 2 2 12 6 3" xfId="22135" xr:uid="{00000000-0005-0000-0000-000055410000}"/>
    <cellStyle name="Izračun 2 2 2 12 6 3 2" xfId="22136" xr:uid="{00000000-0005-0000-0000-000056410000}"/>
    <cellStyle name="Izračun 2 2 2 12 6 4" xfId="22137" xr:uid="{00000000-0005-0000-0000-000057410000}"/>
    <cellStyle name="Izračun 2 2 2 12 6 5" xfId="22138" xr:uid="{00000000-0005-0000-0000-000058410000}"/>
    <cellStyle name="Izračun 2 2 2 12 7" xfId="3313" xr:uid="{00000000-0005-0000-0000-000059410000}"/>
    <cellStyle name="Izračun 2 2 2 12 7 2" xfId="7989" xr:uid="{00000000-0005-0000-0000-00005A410000}"/>
    <cellStyle name="Izračun 2 2 2 12 7 2 2" xfId="22139" xr:uid="{00000000-0005-0000-0000-00005B410000}"/>
    <cellStyle name="Izračun 2 2 2 12 7 2 2 2" xfId="22140" xr:uid="{00000000-0005-0000-0000-00005C410000}"/>
    <cellStyle name="Izračun 2 2 2 12 7 2 3" xfId="22141" xr:uid="{00000000-0005-0000-0000-00005D410000}"/>
    <cellStyle name="Izračun 2 2 2 12 7 2 4" xfId="22142" xr:uid="{00000000-0005-0000-0000-00005E410000}"/>
    <cellStyle name="Izračun 2 2 2 12 7 3" xfId="22143" xr:uid="{00000000-0005-0000-0000-00005F410000}"/>
    <cellStyle name="Izračun 2 2 2 12 7 3 2" xfId="22144" xr:uid="{00000000-0005-0000-0000-000060410000}"/>
    <cellStyle name="Izračun 2 2 2 12 7 4" xfId="22145" xr:uid="{00000000-0005-0000-0000-000061410000}"/>
    <cellStyle name="Izračun 2 2 2 12 7 5" xfId="22146" xr:uid="{00000000-0005-0000-0000-000062410000}"/>
    <cellStyle name="Izračun 2 2 2 12 8" xfId="3761" xr:uid="{00000000-0005-0000-0000-000063410000}"/>
    <cellStyle name="Izračun 2 2 2 12 8 2" xfId="8433" xr:uid="{00000000-0005-0000-0000-000064410000}"/>
    <cellStyle name="Izračun 2 2 2 12 8 2 2" xfId="22147" xr:uid="{00000000-0005-0000-0000-000065410000}"/>
    <cellStyle name="Izračun 2 2 2 12 8 2 2 2" xfId="22148" xr:uid="{00000000-0005-0000-0000-000066410000}"/>
    <cellStyle name="Izračun 2 2 2 12 8 2 3" xfId="22149" xr:uid="{00000000-0005-0000-0000-000067410000}"/>
    <cellStyle name="Izračun 2 2 2 12 8 2 4" xfId="22150" xr:uid="{00000000-0005-0000-0000-000068410000}"/>
    <cellStyle name="Izračun 2 2 2 12 8 3" xfId="22151" xr:uid="{00000000-0005-0000-0000-000069410000}"/>
    <cellStyle name="Izračun 2 2 2 12 8 3 2" xfId="22152" xr:uid="{00000000-0005-0000-0000-00006A410000}"/>
    <cellStyle name="Izračun 2 2 2 12 8 4" xfId="22153" xr:uid="{00000000-0005-0000-0000-00006B410000}"/>
    <cellStyle name="Izračun 2 2 2 12 8 5" xfId="22154" xr:uid="{00000000-0005-0000-0000-00006C410000}"/>
    <cellStyle name="Izračun 2 2 2 12 9" xfId="4169" xr:uid="{00000000-0005-0000-0000-00006D410000}"/>
    <cellStyle name="Izračun 2 2 2 12 9 2" xfId="8841" xr:uid="{00000000-0005-0000-0000-00006E410000}"/>
    <cellStyle name="Izračun 2 2 2 12 9 2 2" xfId="22155" xr:uid="{00000000-0005-0000-0000-00006F410000}"/>
    <cellStyle name="Izračun 2 2 2 12 9 2 2 2" xfId="22156" xr:uid="{00000000-0005-0000-0000-000070410000}"/>
    <cellStyle name="Izračun 2 2 2 12 9 2 3" xfId="22157" xr:uid="{00000000-0005-0000-0000-000071410000}"/>
    <cellStyle name="Izračun 2 2 2 12 9 2 4" xfId="22158" xr:uid="{00000000-0005-0000-0000-000072410000}"/>
    <cellStyle name="Izračun 2 2 2 12 9 3" xfId="22159" xr:uid="{00000000-0005-0000-0000-000073410000}"/>
    <cellStyle name="Izračun 2 2 2 12 9 3 2" xfId="22160" xr:uid="{00000000-0005-0000-0000-000074410000}"/>
    <cellStyle name="Izračun 2 2 2 12 9 4" xfId="22161" xr:uid="{00000000-0005-0000-0000-000075410000}"/>
    <cellStyle name="Izračun 2 2 2 12 9 5" xfId="22162" xr:uid="{00000000-0005-0000-0000-000076410000}"/>
    <cellStyle name="Izračun 2 2 2 13" xfId="664" xr:uid="{00000000-0005-0000-0000-000077410000}"/>
    <cellStyle name="Izračun 2 2 2 13 10" xfId="4598" xr:uid="{00000000-0005-0000-0000-000078410000}"/>
    <cellStyle name="Izračun 2 2 2 13 10 2" xfId="9196" xr:uid="{00000000-0005-0000-0000-000079410000}"/>
    <cellStyle name="Izračun 2 2 2 13 10 2 2" xfId="22163" xr:uid="{00000000-0005-0000-0000-00007A410000}"/>
    <cellStyle name="Izračun 2 2 2 13 10 2 2 2" xfId="22164" xr:uid="{00000000-0005-0000-0000-00007B410000}"/>
    <cellStyle name="Izračun 2 2 2 13 10 2 3" xfId="22165" xr:uid="{00000000-0005-0000-0000-00007C410000}"/>
    <cellStyle name="Izračun 2 2 2 13 10 2 4" xfId="22166" xr:uid="{00000000-0005-0000-0000-00007D410000}"/>
    <cellStyle name="Izračun 2 2 2 13 10 3" xfId="22167" xr:uid="{00000000-0005-0000-0000-00007E410000}"/>
    <cellStyle name="Izračun 2 2 2 13 10 3 2" xfId="22168" xr:uid="{00000000-0005-0000-0000-00007F410000}"/>
    <cellStyle name="Izračun 2 2 2 13 10 4" xfId="22169" xr:uid="{00000000-0005-0000-0000-000080410000}"/>
    <cellStyle name="Izračun 2 2 2 13 10 5" xfId="22170" xr:uid="{00000000-0005-0000-0000-000081410000}"/>
    <cellStyle name="Izračun 2 2 2 13 11" xfId="5372" xr:uid="{00000000-0005-0000-0000-000082410000}"/>
    <cellStyle name="Izračun 2 2 2 13 11 2" xfId="22171" xr:uid="{00000000-0005-0000-0000-000083410000}"/>
    <cellStyle name="Izračun 2 2 2 13 11 2 2" xfId="22172" xr:uid="{00000000-0005-0000-0000-000084410000}"/>
    <cellStyle name="Izračun 2 2 2 13 11 3" xfId="22173" xr:uid="{00000000-0005-0000-0000-000085410000}"/>
    <cellStyle name="Izračun 2 2 2 13 11 4" xfId="22174" xr:uid="{00000000-0005-0000-0000-000086410000}"/>
    <cellStyle name="Izračun 2 2 2 13 12" xfId="22175" xr:uid="{00000000-0005-0000-0000-000087410000}"/>
    <cellStyle name="Izračun 2 2 2 13 12 2" xfId="22176" xr:uid="{00000000-0005-0000-0000-000088410000}"/>
    <cellStyle name="Izračun 2 2 2 13 13" xfId="22177" xr:uid="{00000000-0005-0000-0000-000089410000}"/>
    <cellStyle name="Izračun 2 2 2 13 14" xfId="22178" xr:uid="{00000000-0005-0000-0000-00008A410000}"/>
    <cellStyle name="Izračun 2 2 2 13 2" xfId="921" xr:uid="{00000000-0005-0000-0000-00008B410000}"/>
    <cellStyle name="Izračun 2 2 2 13 2 2" xfId="5614" xr:uid="{00000000-0005-0000-0000-00008C410000}"/>
    <cellStyle name="Izračun 2 2 2 13 2 2 2" xfId="22179" xr:uid="{00000000-0005-0000-0000-00008D410000}"/>
    <cellStyle name="Izračun 2 2 2 13 2 2 2 2" xfId="22180" xr:uid="{00000000-0005-0000-0000-00008E410000}"/>
    <cellStyle name="Izračun 2 2 2 13 2 2 3" xfId="22181" xr:uid="{00000000-0005-0000-0000-00008F410000}"/>
    <cellStyle name="Izračun 2 2 2 13 2 2 4" xfId="22182" xr:uid="{00000000-0005-0000-0000-000090410000}"/>
    <cellStyle name="Izračun 2 2 2 13 2 3" xfId="22183" xr:uid="{00000000-0005-0000-0000-000091410000}"/>
    <cellStyle name="Izračun 2 2 2 13 2 3 2" xfId="22184" xr:uid="{00000000-0005-0000-0000-000092410000}"/>
    <cellStyle name="Izračun 2 2 2 13 2 4" xfId="22185" xr:uid="{00000000-0005-0000-0000-000093410000}"/>
    <cellStyle name="Izračun 2 2 2 13 2 5" xfId="22186" xr:uid="{00000000-0005-0000-0000-000094410000}"/>
    <cellStyle name="Izračun 2 2 2 13 3" xfId="1522" xr:uid="{00000000-0005-0000-0000-000095410000}"/>
    <cellStyle name="Izračun 2 2 2 13 3 2" xfId="6205" xr:uid="{00000000-0005-0000-0000-000096410000}"/>
    <cellStyle name="Izračun 2 2 2 13 3 2 2" xfId="22187" xr:uid="{00000000-0005-0000-0000-000097410000}"/>
    <cellStyle name="Izračun 2 2 2 13 3 2 2 2" xfId="22188" xr:uid="{00000000-0005-0000-0000-000098410000}"/>
    <cellStyle name="Izračun 2 2 2 13 3 2 3" xfId="22189" xr:uid="{00000000-0005-0000-0000-000099410000}"/>
    <cellStyle name="Izračun 2 2 2 13 3 2 4" xfId="22190" xr:uid="{00000000-0005-0000-0000-00009A410000}"/>
    <cellStyle name="Izračun 2 2 2 13 3 3" xfId="22191" xr:uid="{00000000-0005-0000-0000-00009B410000}"/>
    <cellStyle name="Izračun 2 2 2 13 3 3 2" xfId="22192" xr:uid="{00000000-0005-0000-0000-00009C410000}"/>
    <cellStyle name="Izračun 2 2 2 13 3 4" xfId="22193" xr:uid="{00000000-0005-0000-0000-00009D410000}"/>
    <cellStyle name="Izračun 2 2 2 13 3 5" xfId="22194" xr:uid="{00000000-0005-0000-0000-00009E410000}"/>
    <cellStyle name="Izračun 2 2 2 13 4" xfId="1938" xr:uid="{00000000-0005-0000-0000-00009F410000}"/>
    <cellStyle name="Izračun 2 2 2 13 4 2" xfId="6620" xr:uid="{00000000-0005-0000-0000-0000A0410000}"/>
    <cellStyle name="Izračun 2 2 2 13 4 2 2" xfId="22195" xr:uid="{00000000-0005-0000-0000-0000A1410000}"/>
    <cellStyle name="Izračun 2 2 2 13 4 2 2 2" xfId="22196" xr:uid="{00000000-0005-0000-0000-0000A2410000}"/>
    <cellStyle name="Izračun 2 2 2 13 4 2 3" xfId="22197" xr:uid="{00000000-0005-0000-0000-0000A3410000}"/>
    <cellStyle name="Izračun 2 2 2 13 4 2 4" xfId="22198" xr:uid="{00000000-0005-0000-0000-0000A4410000}"/>
    <cellStyle name="Izračun 2 2 2 13 4 3" xfId="22199" xr:uid="{00000000-0005-0000-0000-0000A5410000}"/>
    <cellStyle name="Izračun 2 2 2 13 4 3 2" xfId="22200" xr:uid="{00000000-0005-0000-0000-0000A6410000}"/>
    <cellStyle name="Izračun 2 2 2 13 4 4" xfId="22201" xr:uid="{00000000-0005-0000-0000-0000A7410000}"/>
    <cellStyle name="Izračun 2 2 2 13 4 5" xfId="22202" xr:uid="{00000000-0005-0000-0000-0000A8410000}"/>
    <cellStyle name="Izračun 2 2 2 13 5" xfId="2340" xr:uid="{00000000-0005-0000-0000-0000A9410000}"/>
    <cellStyle name="Izračun 2 2 2 13 5 2" xfId="7019" xr:uid="{00000000-0005-0000-0000-0000AA410000}"/>
    <cellStyle name="Izračun 2 2 2 13 5 2 2" xfId="22203" xr:uid="{00000000-0005-0000-0000-0000AB410000}"/>
    <cellStyle name="Izračun 2 2 2 13 5 2 2 2" xfId="22204" xr:uid="{00000000-0005-0000-0000-0000AC410000}"/>
    <cellStyle name="Izračun 2 2 2 13 5 2 3" xfId="22205" xr:uid="{00000000-0005-0000-0000-0000AD410000}"/>
    <cellStyle name="Izračun 2 2 2 13 5 2 4" xfId="22206" xr:uid="{00000000-0005-0000-0000-0000AE410000}"/>
    <cellStyle name="Izračun 2 2 2 13 5 3" xfId="22207" xr:uid="{00000000-0005-0000-0000-0000AF410000}"/>
    <cellStyle name="Izračun 2 2 2 13 5 3 2" xfId="22208" xr:uid="{00000000-0005-0000-0000-0000B0410000}"/>
    <cellStyle name="Izračun 2 2 2 13 5 4" xfId="22209" xr:uid="{00000000-0005-0000-0000-0000B1410000}"/>
    <cellStyle name="Izračun 2 2 2 13 5 5" xfId="22210" xr:uid="{00000000-0005-0000-0000-0000B2410000}"/>
    <cellStyle name="Izračun 2 2 2 13 6" xfId="2921" xr:uid="{00000000-0005-0000-0000-0000B3410000}"/>
    <cellStyle name="Izračun 2 2 2 13 6 2" xfId="7598" xr:uid="{00000000-0005-0000-0000-0000B4410000}"/>
    <cellStyle name="Izračun 2 2 2 13 6 2 2" xfId="22211" xr:uid="{00000000-0005-0000-0000-0000B5410000}"/>
    <cellStyle name="Izračun 2 2 2 13 6 2 2 2" xfId="22212" xr:uid="{00000000-0005-0000-0000-0000B6410000}"/>
    <cellStyle name="Izračun 2 2 2 13 6 2 3" xfId="22213" xr:uid="{00000000-0005-0000-0000-0000B7410000}"/>
    <cellStyle name="Izračun 2 2 2 13 6 2 4" xfId="22214" xr:uid="{00000000-0005-0000-0000-0000B8410000}"/>
    <cellStyle name="Izračun 2 2 2 13 6 3" xfId="22215" xr:uid="{00000000-0005-0000-0000-0000B9410000}"/>
    <cellStyle name="Izračun 2 2 2 13 6 3 2" xfId="22216" xr:uid="{00000000-0005-0000-0000-0000BA410000}"/>
    <cellStyle name="Izračun 2 2 2 13 6 4" xfId="22217" xr:uid="{00000000-0005-0000-0000-0000BB410000}"/>
    <cellStyle name="Izračun 2 2 2 13 6 5" xfId="22218" xr:uid="{00000000-0005-0000-0000-0000BC410000}"/>
    <cellStyle name="Izračun 2 2 2 13 7" xfId="3314" xr:uid="{00000000-0005-0000-0000-0000BD410000}"/>
    <cellStyle name="Izračun 2 2 2 13 7 2" xfId="7990" xr:uid="{00000000-0005-0000-0000-0000BE410000}"/>
    <cellStyle name="Izračun 2 2 2 13 7 2 2" xfId="22219" xr:uid="{00000000-0005-0000-0000-0000BF410000}"/>
    <cellStyle name="Izračun 2 2 2 13 7 2 2 2" xfId="22220" xr:uid="{00000000-0005-0000-0000-0000C0410000}"/>
    <cellStyle name="Izračun 2 2 2 13 7 2 3" xfId="22221" xr:uid="{00000000-0005-0000-0000-0000C1410000}"/>
    <cellStyle name="Izračun 2 2 2 13 7 2 4" xfId="22222" xr:uid="{00000000-0005-0000-0000-0000C2410000}"/>
    <cellStyle name="Izračun 2 2 2 13 7 3" xfId="22223" xr:uid="{00000000-0005-0000-0000-0000C3410000}"/>
    <cellStyle name="Izračun 2 2 2 13 7 3 2" xfId="22224" xr:uid="{00000000-0005-0000-0000-0000C4410000}"/>
    <cellStyle name="Izračun 2 2 2 13 7 4" xfId="22225" xr:uid="{00000000-0005-0000-0000-0000C5410000}"/>
    <cellStyle name="Izračun 2 2 2 13 7 5" xfId="22226" xr:uid="{00000000-0005-0000-0000-0000C6410000}"/>
    <cellStyle name="Izračun 2 2 2 13 8" xfId="3762" xr:uid="{00000000-0005-0000-0000-0000C7410000}"/>
    <cellStyle name="Izračun 2 2 2 13 8 2" xfId="8434" xr:uid="{00000000-0005-0000-0000-0000C8410000}"/>
    <cellStyle name="Izračun 2 2 2 13 8 2 2" xfId="22227" xr:uid="{00000000-0005-0000-0000-0000C9410000}"/>
    <cellStyle name="Izračun 2 2 2 13 8 2 2 2" xfId="22228" xr:uid="{00000000-0005-0000-0000-0000CA410000}"/>
    <cellStyle name="Izračun 2 2 2 13 8 2 3" xfId="22229" xr:uid="{00000000-0005-0000-0000-0000CB410000}"/>
    <cellStyle name="Izračun 2 2 2 13 8 2 4" xfId="22230" xr:uid="{00000000-0005-0000-0000-0000CC410000}"/>
    <cellStyle name="Izračun 2 2 2 13 8 3" xfId="22231" xr:uid="{00000000-0005-0000-0000-0000CD410000}"/>
    <cellStyle name="Izračun 2 2 2 13 8 3 2" xfId="22232" xr:uid="{00000000-0005-0000-0000-0000CE410000}"/>
    <cellStyle name="Izračun 2 2 2 13 8 4" xfId="22233" xr:uid="{00000000-0005-0000-0000-0000CF410000}"/>
    <cellStyle name="Izračun 2 2 2 13 8 5" xfId="22234" xr:uid="{00000000-0005-0000-0000-0000D0410000}"/>
    <cellStyle name="Izračun 2 2 2 13 9" xfId="4170" xr:uid="{00000000-0005-0000-0000-0000D1410000}"/>
    <cellStyle name="Izračun 2 2 2 13 9 2" xfId="8842" xr:uid="{00000000-0005-0000-0000-0000D2410000}"/>
    <cellStyle name="Izračun 2 2 2 13 9 2 2" xfId="22235" xr:uid="{00000000-0005-0000-0000-0000D3410000}"/>
    <cellStyle name="Izračun 2 2 2 13 9 2 2 2" xfId="22236" xr:uid="{00000000-0005-0000-0000-0000D4410000}"/>
    <cellStyle name="Izračun 2 2 2 13 9 2 3" xfId="22237" xr:uid="{00000000-0005-0000-0000-0000D5410000}"/>
    <cellStyle name="Izračun 2 2 2 13 9 2 4" xfId="22238" xr:uid="{00000000-0005-0000-0000-0000D6410000}"/>
    <cellStyle name="Izračun 2 2 2 13 9 3" xfId="22239" xr:uid="{00000000-0005-0000-0000-0000D7410000}"/>
    <cellStyle name="Izračun 2 2 2 13 9 3 2" xfId="22240" xr:uid="{00000000-0005-0000-0000-0000D8410000}"/>
    <cellStyle name="Izračun 2 2 2 13 9 4" xfId="22241" xr:uid="{00000000-0005-0000-0000-0000D9410000}"/>
    <cellStyle name="Izračun 2 2 2 13 9 5" xfId="22242" xr:uid="{00000000-0005-0000-0000-0000DA410000}"/>
    <cellStyle name="Izračun 2 2 2 14" xfId="1165" xr:uid="{00000000-0005-0000-0000-0000DB410000}"/>
    <cellStyle name="Izračun 2 2 2 14 10" xfId="4840" xr:uid="{00000000-0005-0000-0000-0000DC410000}"/>
    <cellStyle name="Izračun 2 2 2 14 10 2" xfId="9423" xr:uid="{00000000-0005-0000-0000-0000DD410000}"/>
    <cellStyle name="Izračun 2 2 2 14 10 2 2" xfId="22243" xr:uid="{00000000-0005-0000-0000-0000DE410000}"/>
    <cellStyle name="Izračun 2 2 2 14 10 2 2 2" xfId="22244" xr:uid="{00000000-0005-0000-0000-0000DF410000}"/>
    <cellStyle name="Izračun 2 2 2 14 10 2 3" xfId="22245" xr:uid="{00000000-0005-0000-0000-0000E0410000}"/>
    <cellStyle name="Izračun 2 2 2 14 10 2 4" xfId="22246" xr:uid="{00000000-0005-0000-0000-0000E1410000}"/>
    <cellStyle name="Izračun 2 2 2 14 10 3" xfId="22247" xr:uid="{00000000-0005-0000-0000-0000E2410000}"/>
    <cellStyle name="Izračun 2 2 2 14 10 3 2" xfId="22248" xr:uid="{00000000-0005-0000-0000-0000E3410000}"/>
    <cellStyle name="Izračun 2 2 2 14 10 4" xfId="22249" xr:uid="{00000000-0005-0000-0000-0000E4410000}"/>
    <cellStyle name="Izračun 2 2 2 14 10 5" xfId="22250" xr:uid="{00000000-0005-0000-0000-0000E5410000}"/>
    <cellStyle name="Izračun 2 2 2 14 11" xfId="5853" xr:uid="{00000000-0005-0000-0000-0000E6410000}"/>
    <cellStyle name="Izračun 2 2 2 14 11 2" xfId="22251" xr:uid="{00000000-0005-0000-0000-0000E7410000}"/>
    <cellStyle name="Izračun 2 2 2 14 11 2 2" xfId="22252" xr:uid="{00000000-0005-0000-0000-0000E8410000}"/>
    <cellStyle name="Izračun 2 2 2 14 11 3" xfId="22253" xr:uid="{00000000-0005-0000-0000-0000E9410000}"/>
    <cellStyle name="Izračun 2 2 2 14 11 4" xfId="22254" xr:uid="{00000000-0005-0000-0000-0000EA410000}"/>
    <cellStyle name="Izračun 2 2 2 14 12" xfId="22255" xr:uid="{00000000-0005-0000-0000-0000EB410000}"/>
    <cellStyle name="Izračun 2 2 2 14 12 2" xfId="22256" xr:uid="{00000000-0005-0000-0000-0000EC410000}"/>
    <cellStyle name="Izračun 2 2 2 14 13" xfId="22257" xr:uid="{00000000-0005-0000-0000-0000ED410000}"/>
    <cellStyle name="Izračun 2 2 2 14 14" xfId="22258" xr:uid="{00000000-0005-0000-0000-0000EE410000}"/>
    <cellStyle name="Izračun 2 2 2 14 2" xfId="1776" xr:uid="{00000000-0005-0000-0000-0000EF410000}"/>
    <cellStyle name="Izračun 2 2 2 14 2 2" xfId="6458" xr:uid="{00000000-0005-0000-0000-0000F0410000}"/>
    <cellStyle name="Izračun 2 2 2 14 2 2 2" xfId="22259" xr:uid="{00000000-0005-0000-0000-0000F1410000}"/>
    <cellStyle name="Izračun 2 2 2 14 2 2 2 2" xfId="22260" xr:uid="{00000000-0005-0000-0000-0000F2410000}"/>
    <cellStyle name="Izračun 2 2 2 14 2 2 3" xfId="22261" xr:uid="{00000000-0005-0000-0000-0000F3410000}"/>
    <cellStyle name="Izračun 2 2 2 14 2 2 4" xfId="22262" xr:uid="{00000000-0005-0000-0000-0000F4410000}"/>
    <cellStyle name="Izračun 2 2 2 14 2 3" xfId="22263" xr:uid="{00000000-0005-0000-0000-0000F5410000}"/>
    <cellStyle name="Izračun 2 2 2 14 2 3 2" xfId="22264" xr:uid="{00000000-0005-0000-0000-0000F6410000}"/>
    <cellStyle name="Izračun 2 2 2 14 2 4" xfId="22265" xr:uid="{00000000-0005-0000-0000-0000F7410000}"/>
    <cellStyle name="Izračun 2 2 2 14 2 5" xfId="22266" xr:uid="{00000000-0005-0000-0000-0000F8410000}"/>
    <cellStyle name="Izračun 2 2 2 14 3" xfId="2187" xr:uid="{00000000-0005-0000-0000-0000F9410000}"/>
    <cellStyle name="Izračun 2 2 2 14 3 2" xfId="6867" xr:uid="{00000000-0005-0000-0000-0000FA410000}"/>
    <cellStyle name="Izračun 2 2 2 14 3 2 2" xfId="22267" xr:uid="{00000000-0005-0000-0000-0000FB410000}"/>
    <cellStyle name="Izračun 2 2 2 14 3 2 2 2" xfId="22268" xr:uid="{00000000-0005-0000-0000-0000FC410000}"/>
    <cellStyle name="Izračun 2 2 2 14 3 2 3" xfId="22269" xr:uid="{00000000-0005-0000-0000-0000FD410000}"/>
    <cellStyle name="Izračun 2 2 2 14 3 2 4" xfId="22270" xr:uid="{00000000-0005-0000-0000-0000FE410000}"/>
    <cellStyle name="Izračun 2 2 2 14 3 3" xfId="22271" xr:uid="{00000000-0005-0000-0000-0000FF410000}"/>
    <cellStyle name="Izračun 2 2 2 14 3 3 2" xfId="22272" xr:uid="{00000000-0005-0000-0000-000000420000}"/>
    <cellStyle name="Izračun 2 2 2 14 3 4" xfId="22273" xr:uid="{00000000-0005-0000-0000-000001420000}"/>
    <cellStyle name="Izračun 2 2 2 14 3 5" xfId="22274" xr:uid="{00000000-0005-0000-0000-000002420000}"/>
    <cellStyle name="Izračun 2 2 2 14 4" xfId="2588" xr:uid="{00000000-0005-0000-0000-000003420000}"/>
    <cellStyle name="Izračun 2 2 2 14 4 2" xfId="7266" xr:uid="{00000000-0005-0000-0000-000004420000}"/>
    <cellStyle name="Izračun 2 2 2 14 4 2 2" xfId="22275" xr:uid="{00000000-0005-0000-0000-000005420000}"/>
    <cellStyle name="Izračun 2 2 2 14 4 2 2 2" xfId="22276" xr:uid="{00000000-0005-0000-0000-000006420000}"/>
    <cellStyle name="Izračun 2 2 2 14 4 2 3" xfId="22277" xr:uid="{00000000-0005-0000-0000-000007420000}"/>
    <cellStyle name="Izračun 2 2 2 14 4 2 4" xfId="22278" xr:uid="{00000000-0005-0000-0000-000008420000}"/>
    <cellStyle name="Izračun 2 2 2 14 4 3" xfId="22279" xr:uid="{00000000-0005-0000-0000-000009420000}"/>
    <cellStyle name="Izračun 2 2 2 14 4 3 2" xfId="22280" xr:uid="{00000000-0005-0000-0000-00000A420000}"/>
    <cellStyle name="Izračun 2 2 2 14 4 4" xfId="22281" xr:uid="{00000000-0005-0000-0000-00000B420000}"/>
    <cellStyle name="Izračun 2 2 2 14 4 5" xfId="22282" xr:uid="{00000000-0005-0000-0000-00000C420000}"/>
    <cellStyle name="Izračun 2 2 2 14 5" xfId="2867" xr:uid="{00000000-0005-0000-0000-00000D420000}"/>
    <cellStyle name="Izračun 2 2 2 14 5 2" xfId="7544" xr:uid="{00000000-0005-0000-0000-00000E420000}"/>
    <cellStyle name="Izračun 2 2 2 14 5 2 2" xfId="22283" xr:uid="{00000000-0005-0000-0000-00000F420000}"/>
    <cellStyle name="Izračun 2 2 2 14 5 2 2 2" xfId="22284" xr:uid="{00000000-0005-0000-0000-000010420000}"/>
    <cellStyle name="Izračun 2 2 2 14 5 2 3" xfId="22285" xr:uid="{00000000-0005-0000-0000-000011420000}"/>
    <cellStyle name="Izračun 2 2 2 14 5 2 4" xfId="22286" xr:uid="{00000000-0005-0000-0000-000012420000}"/>
    <cellStyle name="Izračun 2 2 2 14 5 3" xfId="22287" xr:uid="{00000000-0005-0000-0000-000013420000}"/>
    <cellStyle name="Izračun 2 2 2 14 5 3 2" xfId="22288" xr:uid="{00000000-0005-0000-0000-000014420000}"/>
    <cellStyle name="Izračun 2 2 2 14 5 4" xfId="22289" xr:uid="{00000000-0005-0000-0000-000015420000}"/>
    <cellStyle name="Izračun 2 2 2 14 5 5" xfId="22290" xr:uid="{00000000-0005-0000-0000-000016420000}"/>
    <cellStyle name="Izračun 2 2 2 14 6" xfId="3164" xr:uid="{00000000-0005-0000-0000-000017420000}"/>
    <cellStyle name="Izračun 2 2 2 14 6 2" xfId="7840" xr:uid="{00000000-0005-0000-0000-000018420000}"/>
    <cellStyle name="Izračun 2 2 2 14 6 2 2" xfId="22291" xr:uid="{00000000-0005-0000-0000-000019420000}"/>
    <cellStyle name="Izračun 2 2 2 14 6 2 2 2" xfId="22292" xr:uid="{00000000-0005-0000-0000-00001A420000}"/>
    <cellStyle name="Izračun 2 2 2 14 6 2 3" xfId="22293" xr:uid="{00000000-0005-0000-0000-00001B420000}"/>
    <cellStyle name="Izračun 2 2 2 14 6 2 4" xfId="22294" xr:uid="{00000000-0005-0000-0000-00001C420000}"/>
    <cellStyle name="Izračun 2 2 2 14 6 3" xfId="22295" xr:uid="{00000000-0005-0000-0000-00001D420000}"/>
    <cellStyle name="Izračun 2 2 2 14 6 3 2" xfId="22296" xr:uid="{00000000-0005-0000-0000-00001E420000}"/>
    <cellStyle name="Izračun 2 2 2 14 6 4" xfId="22297" xr:uid="{00000000-0005-0000-0000-00001F420000}"/>
    <cellStyle name="Izračun 2 2 2 14 6 5" xfId="22298" xr:uid="{00000000-0005-0000-0000-000020420000}"/>
    <cellStyle name="Izračun 2 2 2 14 7" xfId="3556" xr:uid="{00000000-0005-0000-0000-000021420000}"/>
    <cellStyle name="Izračun 2 2 2 14 7 2" xfId="8232" xr:uid="{00000000-0005-0000-0000-000022420000}"/>
    <cellStyle name="Izračun 2 2 2 14 7 2 2" xfId="22299" xr:uid="{00000000-0005-0000-0000-000023420000}"/>
    <cellStyle name="Izračun 2 2 2 14 7 2 2 2" xfId="22300" xr:uid="{00000000-0005-0000-0000-000024420000}"/>
    <cellStyle name="Izračun 2 2 2 14 7 2 3" xfId="22301" xr:uid="{00000000-0005-0000-0000-000025420000}"/>
    <cellStyle name="Izračun 2 2 2 14 7 2 4" xfId="22302" xr:uid="{00000000-0005-0000-0000-000026420000}"/>
    <cellStyle name="Izračun 2 2 2 14 7 3" xfId="22303" xr:uid="{00000000-0005-0000-0000-000027420000}"/>
    <cellStyle name="Izračun 2 2 2 14 7 3 2" xfId="22304" xr:uid="{00000000-0005-0000-0000-000028420000}"/>
    <cellStyle name="Izračun 2 2 2 14 7 4" xfId="22305" xr:uid="{00000000-0005-0000-0000-000029420000}"/>
    <cellStyle name="Izračun 2 2 2 14 7 5" xfId="22306" xr:uid="{00000000-0005-0000-0000-00002A420000}"/>
    <cellStyle name="Izračun 2 2 2 14 8" xfId="4004" xr:uid="{00000000-0005-0000-0000-00002B420000}"/>
    <cellStyle name="Izračun 2 2 2 14 8 2" xfId="8676" xr:uid="{00000000-0005-0000-0000-00002C420000}"/>
    <cellStyle name="Izračun 2 2 2 14 8 2 2" xfId="22307" xr:uid="{00000000-0005-0000-0000-00002D420000}"/>
    <cellStyle name="Izračun 2 2 2 14 8 2 2 2" xfId="22308" xr:uid="{00000000-0005-0000-0000-00002E420000}"/>
    <cellStyle name="Izračun 2 2 2 14 8 2 3" xfId="22309" xr:uid="{00000000-0005-0000-0000-00002F420000}"/>
    <cellStyle name="Izračun 2 2 2 14 8 2 4" xfId="22310" xr:uid="{00000000-0005-0000-0000-000030420000}"/>
    <cellStyle name="Izračun 2 2 2 14 8 3" xfId="22311" xr:uid="{00000000-0005-0000-0000-000031420000}"/>
    <cellStyle name="Izračun 2 2 2 14 8 3 2" xfId="22312" xr:uid="{00000000-0005-0000-0000-000032420000}"/>
    <cellStyle name="Izračun 2 2 2 14 8 4" xfId="22313" xr:uid="{00000000-0005-0000-0000-000033420000}"/>
    <cellStyle name="Izračun 2 2 2 14 8 5" xfId="22314" xr:uid="{00000000-0005-0000-0000-000034420000}"/>
    <cellStyle name="Izračun 2 2 2 14 9" xfId="4412" xr:uid="{00000000-0005-0000-0000-000035420000}"/>
    <cellStyle name="Izračun 2 2 2 14 9 2" xfId="9084" xr:uid="{00000000-0005-0000-0000-000036420000}"/>
    <cellStyle name="Izračun 2 2 2 14 9 2 2" xfId="22315" xr:uid="{00000000-0005-0000-0000-000037420000}"/>
    <cellStyle name="Izračun 2 2 2 14 9 2 2 2" xfId="22316" xr:uid="{00000000-0005-0000-0000-000038420000}"/>
    <cellStyle name="Izračun 2 2 2 14 9 2 3" xfId="22317" xr:uid="{00000000-0005-0000-0000-000039420000}"/>
    <cellStyle name="Izračun 2 2 2 14 9 2 4" xfId="22318" xr:uid="{00000000-0005-0000-0000-00003A420000}"/>
    <cellStyle name="Izračun 2 2 2 14 9 3" xfId="22319" xr:uid="{00000000-0005-0000-0000-00003B420000}"/>
    <cellStyle name="Izračun 2 2 2 14 9 3 2" xfId="22320" xr:uid="{00000000-0005-0000-0000-00003C420000}"/>
    <cellStyle name="Izračun 2 2 2 14 9 4" xfId="22321" xr:uid="{00000000-0005-0000-0000-00003D420000}"/>
    <cellStyle name="Izračun 2 2 2 14 9 5" xfId="22322" xr:uid="{00000000-0005-0000-0000-00003E420000}"/>
    <cellStyle name="Izračun 2 2 2 15" xfId="752" xr:uid="{00000000-0005-0000-0000-00003F420000}"/>
    <cellStyle name="Izračun 2 2 2 15 2" xfId="5445" xr:uid="{00000000-0005-0000-0000-000040420000}"/>
    <cellStyle name="Izračun 2 2 2 15 2 2" xfId="22323" xr:uid="{00000000-0005-0000-0000-000041420000}"/>
    <cellStyle name="Izračun 2 2 2 15 2 2 2" xfId="22324" xr:uid="{00000000-0005-0000-0000-000042420000}"/>
    <cellStyle name="Izračun 2 2 2 15 2 3" xfId="22325" xr:uid="{00000000-0005-0000-0000-000043420000}"/>
    <cellStyle name="Izračun 2 2 2 15 2 4" xfId="22326" xr:uid="{00000000-0005-0000-0000-000044420000}"/>
    <cellStyle name="Izračun 2 2 2 15 3" xfId="22327" xr:uid="{00000000-0005-0000-0000-000045420000}"/>
    <cellStyle name="Izračun 2 2 2 15 3 2" xfId="22328" xr:uid="{00000000-0005-0000-0000-000046420000}"/>
    <cellStyle name="Izračun 2 2 2 15 4" xfId="22329" xr:uid="{00000000-0005-0000-0000-000047420000}"/>
    <cellStyle name="Izračun 2 2 2 15 5" xfId="22330" xr:uid="{00000000-0005-0000-0000-000048420000}"/>
    <cellStyle name="Izračun 2 2 2 16" xfId="1340" xr:uid="{00000000-0005-0000-0000-000049420000}"/>
    <cellStyle name="Izračun 2 2 2 16 2" xfId="6023" xr:uid="{00000000-0005-0000-0000-00004A420000}"/>
    <cellStyle name="Izračun 2 2 2 16 2 2" xfId="22331" xr:uid="{00000000-0005-0000-0000-00004B420000}"/>
    <cellStyle name="Izračun 2 2 2 16 2 2 2" xfId="22332" xr:uid="{00000000-0005-0000-0000-00004C420000}"/>
    <cellStyle name="Izračun 2 2 2 16 2 3" xfId="22333" xr:uid="{00000000-0005-0000-0000-00004D420000}"/>
    <cellStyle name="Izračun 2 2 2 16 2 4" xfId="22334" xr:uid="{00000000-0005-0000-0000-00004E420000}"/>
    <cellStyle name="Izračun 2 2 2 16 3" xfId="22335" xr:uid="{00000000-0005-0000-0000-00004F420000}"/>
    <cellStyle name="Izračun 2 2 2 16 3 2" xfId="22336" xr:uid="{00000000-0005-0000-0000-000050420000}"/>
    <cellStyle name="Izračun 2 2 2 16 4" xfId="22337" xr:uid="{00000000-0005-0000-0000-000051420000}"/>
    <cellStyle name="Izračun 2 2 2 16 5" xfId="22338" xr:uid="{00000000-0005-0000-0000-000052420000}"/>
    <cellStyle name="Izračun 2 2 2 17" xfId="1214" xr:uid="{00000000-0005-0000-0000-000053420000}"/>
    <cellStyle name="Izračun 2 2 2 17 2" xfId="5898" xr:uid="{00000000-0005-0000-0000-000054420000}"/>
    <cellStyle name="Izračun 2 2 2 17 2 2" xfId="22339" xr:uid="{00000000-0005-0000-0000-000055420000}"/>
    <cellStyle name="Izračun 2 2 2 17 2 2 2" xfId="22340" xr:uid="{00000000-0005-0000-0000-000056420000}"/>
    <cellStyle name="Izračun 2 2 2 17 2 3" xfId="22341" xr:uid="{00000000-0005-0000-0000-000057420000}"/>
    <cellStyle name="Izračun 2 2 2 17 2 4" xfId="22342" xr:uid="{00000000-0005-0000-0000-000058420000}"/>
    <cellStyle name="Izračun 2 2 2 17 3" xfId="22343" xr:uid="{00000000-0005-0000-0000-000059420000}"/>
    <cellStyle name="Izračun 2 2 2 17 3 2" xfId="22344" xr:uid="{00000000-0005-0000-0000-00005A420000}"/>
    <cellStyle name="Izračun 2 2 2 17 4" xfId="22345" xr:uid="{00000000-0005-0000-0000-00005B420000}"/>
    <cellStyle name="Izračun 2 2 2 17 5" xfId="22346" xr:uid="{00000000-0005-0000-0000-00005C420000}"/>
    <cellStyle name="Izračun 2 2 2 18" xfId="1197" xr:uid="{00000000-0005-0000-0000-00005D420000}"/>
    <cellStyle name="Izračun 2 2 2 18 2" xfId="5881" xr:uid="{00000000-0005-0000-0000-00005E420000}"/>
    <cellStyle name="Izračun 2 2 2 18 2 2" xfId="22347" xr:uid="{00000000-0005-0000-0000-00005F420000}"/>
    <cellStyle name="Izračun 2 2 2 18 2 2 2" xfId="22348" xr:uid="{00000000-0005-0000-0000-000060420000}"/>
    <cellStyle name="Izračun 2 2 2 18 2 3" xfId="22349" xr:uid="{00000000-0005-0000-0000-000061420000}"/>
    <cellStyle name="Izračun 2 2 2 18 2 4" xfId="22350" xr:uid="{00000000-0005-0000-0000-000062420000}"/>
    <cellStyle name="Izračun 2 2 2 18 3" xfId="22351" xr:uid="{00000000-0005-0000-0000-000063420000}"/>
    <cellStyle name="Izračun 2 2 2 18 3 2" xfId="22352" xr:uid="{00000000-0005-0000-0000-000064420000}"/>
    <cellStyle name="Izračun 2 2 2 18 4" xfId="22353" xr:uid="{00000000-0005-0000-0000-000065420000}"/>
    <cellStyle name="Izračun 2 2 2 18 5" xfId="22354" xr:uid="{00000000-0005-0000-0000-000066420000}"/>
    <cellStyle name="Izračun 2 2 2 19" xfId="2673" xr:uid="{00000000-0005-0000-0000-000067420000}"/>
    <cellStyle name="Izračun 2 2 2 19 2" xfId="7351" xr:uid="{00000000-0005-0000-0000-000068420000}"/>
    <cellStyle name="Izračun 2 2 2 19 2 2" xfId="22355" xr:uid="{00000000-0005-0000-0000-000069420000}"/>
    <cellStyle name="Izračun 2 2 2 19 2 2 2" xfId="22356" xr:uid="{00000000-0005-0000-0000-00006A420000}"/>
    <cellStyle name="Izračun 2 2 2 19 2 3" xfId="22357" xr:uid="{00000000-0005-0000-0000-00006B420000}"/>
    <cellStyle name="Izračun 2 2 2 19 2 4" xfId="22358" xr:uid="{00000000-0005-0000-0000-00006C420000}"/>
    <cellStyle name="Izračun 2 2 2 19 3" xfId="22359" xr:uid="{00000000-0005-0000-0000-00006D420000}"/>
    <cellStyle name="Izračun 2 2 2 19 3 2" xfId="22360" xr:uid="{00000000-0005-0000-0000-00006E420000}"/>
    <cellStyle name="Izračun 2 2 2 19 4" xfId="22361" xr:uid="{00000000-0005-0000-0000-00006F420000}"/>
    <cellStyle name="Izračun 2 2 2 19 5" xfId="22362" xr:uid="{00000000-0005-0000-0000-000070420000}"/>
    <cellStyle name="Izračun 2 2 2 2" xfId="502" xr:uid="{00000000-0005-0000-0000-000071420000}"/>
    <cellStyle name="Izračun 2 2 2 2 10" xfId="4599" xr:uid="{00000000-0005-0000-0000-000072420000}"/>
    <cellStyle name="Izračun 2 2 2 2 10 2" xfId="9197" xr:uid="{00000000-0005-0000-0000-000073420000}"/>
    <cellStyle name="Izračun 2 2 2 2 10 2 2" xfId="22363" xr:uid="{00000000-0005-0000-0000-000074420000}"/>
    <cellStyle name="Izračun 2 2 2 2 10 2 2 2" xfId="22364" xr:uid="{00000000-0005-0000-0000-000075420000}"/>
    <cellStyle name="Izračun 2 2 2 2 10 2 3" xfId="22365" xr:uid="{00000000-0005-0000-0000-000076420000}"/>
    <cellStyle name="Izračun 2 2 2 2 10 2 4" xfId="22366" xr:uid="{00000000-0005-0000-0000-000077420000}"/>
    <cellStyle name="Izračun 2 2 2 2 10 3" xfId="22367" xr:uid="{00000000-0005-0000-0000-000078420000}"/>
    <cellStyle name="Izračun 2 2 2 2 10 3 2" xfId="22368" xr:uid="{00000000-0005-0000-0000-000079420000}"/>
    <cellStyle name="Izračun 2 2 2 2 10 4" xfId="22369" xr:uid="{00000000-0005-0000-0000-00007A420000}"/>
    <cellStyle name="Izračun 2 2 2 2 10 5" xfId="22370" xr:uid="{00000000-0005-0000-0000-00007B420000}"/>
    <cellStyle name="Izračun 2 2 2 2 11" xfId="5250" xr:uid="{00000000-0005-0000-0000-00007C420000}"/>
    <cellStyle name="Izračun 2 2 2 2 11 2" xfId="22371" xr:uid="{00000000-0005-0000-0000-00007D420000}"/>
    <cellStyle name="Izračun 2 2 2 2 11 2 2" xfId="22372" xr:uid="{00000000-0005-0000-0000-00007E420000}"/>
    <cellStyle name="Izračun 2 2 2 2 11 3" xfId="22373" xr:uid="{00000000-0005-0000-0000-00007F420000}"/>
    <cellStyle name="Izračun 2 2 2 2 11 4" xfId="22374" xr:uid="{00000000-0005-0000-0000-000080420000}"/>
    <cellStyle name="Izračun 2 2 2 2 12" xfId="22375" xr:uid="{00000000-0005-0000-0000-000081420000}"/>
    <cellStyle name="Izračun 2 2 2 2 12 2" xfId="22376" xr:uid="{00000000-0005-0000-0000-000082420000}"/>
    <cellStyle name="Izračun 2 2 2 2 13" xfId="22377" xr:uid="{00000000-0005-0000-0000-000083420000}"/>
    <cellStyle name="Izračun 2 2 2 2 14" xfId="22378" xr:uid="{00000000-0005-0000-0000-000084420000}"/>
    <cellStyle name="Izračun 2 2 2 2 2" xfId="922" xr:uid="{00000000-0005-0000-0000-000085420000}"/>
    <cellStyle name="Izračun 2 2 2 2 2 2" xfId="5615" xr:uid="{00000000-0005-0000-0000-000086420000}"/>
    <cellStyle name="Izračun 2 2 2 2 2 2 2" xfId="22379" xr:uid="{00000000-0005-0000-0000-000087420000}"/>
    <cellStyle name="Izračun 2 2 2 2 2 2 2 2" xfId="22380" xr:uid="{00000000-0005-0000-0000-000088420000}"/>
    <cellStyle name="Izračun 2 2 2 2 2 2 3" xfId="22381" xr:uid="{00000000-0005-0000-0000-000089420000}"/>
    <cellStyle name="Izračun 2 2 2 2 2 2 4" xfId="22382" xr:uid="{00000000-0005-0000-0000-00008A420000}"/>
    <cellStyle name="Izračun 2 2 2 2 2 3" xfId="22383" xr:uid="{00000000-0005-0000-0000-00008B420000}"/>
    <cellStyle name="Izračun 2 2 2 2 2 3 2" xfId="22384" xr:uid="{00000000-0005-0000-0000-00008C420000}"/>
    <cellStyle name="Izračun 2 2 2 2 2 4" xfId="22385" xr:uid="{00000000-0005-0000-0000-00008D420000}"/>
    <cellStyle name="Izračun 2 2 2 2 2 5" xfId="22386" xr:uid="{00000000-0005-0000-0000-00008E420000}"/>
    <cellStyle name="Izračun 2 2 2 2 3" xfId="1523" xr:uid="{00000000-0005-0000-0000-00008F420000}"/>
    <cellStyle name="Izračun 2 2 2 2 3 2" xfId="6206" xr:uid="{00000000-0005-0000-0000-000090420000}"/>
    <cellStyle name="Izračun 2 2 2 2 3 2 2" xfId="22387" xr:uid="{00000000-0005-0000-0000-000091420000}"/>
    <cellStyle name="Izračun 2 2 2 2 3 2 2 2" xfId="22388" xr:uid="{00000000-0005-0000-0000-000092420000}"/>
    <cellStyle name="Izračun 2 2 2 2 3 2 3" xfId="22389" xr:uid="{00000000-0005-0000-0000-000093420000}"/>
    <cellStyle name="Izračun 2 2 2 2 3 2 4" xfId="22390" xr:uid="{00000000-0005-0000-0000-000094420000}"/>
    <cellStyle name="Izračun 2 2 2 2 3 3" xfId="22391" xr:uid="{00000000-0005-0000-0000-000095420000}"/>
    <cellStyle name="Izračun 2 2 2 2 3 3 2" xfId="22392" xr:uid="{00000000-0005-0000-0000-000096420000}"/>
    <cellStyle name="Izračun 2 2 2 2 3 4" xfId="22393" xr:uid="{00000000-0005-0000-0000-000097420000}"/>
    <cellStyle name="Izračun 2 2 2 2 3 5" xfId="22394" xr:uid="{00000000-0005-0000-0000-000098420000}"/>
    <cellStyle name="Izračun 2 2 2 2 4" xfId="1939" xr:uid="{00000000-0005-0000-0000-000099420000}"/>
    <cellStyle name="Izračun 2 2 2 2 4 2" xfId="6621" xr:uid="{00000000-0005-0000-0000-00009A420000}"/>
    <cellStyle name="Izračun 2 2 2 2 4 2 2" xfId="22395" xr:uid="{00000000-0005-0000-0000-00009B420000}"/>
    <cellStyle name="Izračun 2 2 2 2 4 2 2 2" xfId="22396" xr:uid="{00000000-0005-0000-0000-00009C420000}"/>
    <cellStyle name="Izračun 2 2 2 2 4 2 3" xfId="22397" xr:uid="{00000000-0005-0000-0000-00009D420000}"/>
    <cellStyle name="Izračun 2 2 2 2 4 2 4" xfId="22398" xr:uid="{00000000-0005-0000-0000-00009E420000}"/>
    <cellStyle name="Izračun 2 2 2 2 4 3" xfId="22399" xr:uid="{00000000-0005-0000-0000-00009F420000}"/>
    <cellStyle name="Izračun 2 2 2 2 4 3 2" xfId="22400" xr:uid="{00000000-0005-0000-0000-0000A0420000}"/>
    <cellStyle name="Izračun 2 2 2 2 4 4" xfId="22401" xr:uid="{00000000-0005-0000-0000-0000A1420000}"/>
    <cellStyle name="Izračun 2 2 2 2 4 5" xfId="22402" xr:uid="{00000000-0005-0000-0000-0000A2420000}"/>
    <cellStyle name="Izračun 2 2 2 2 5" xfId="2341" xr:uid="{00000000-0005-0000-0000-0000A3420000}"/>
    <cellStyle name="Izračun 2 2 2 2 5 2" xfId="7020" xr:uid="{00000000-0005-0000-0000-0000A4420000}"/>
    <cellStyle name="Izračun 2 2 2 2 5 2 2" xfId="22403" xr:uid="{00000000-0005-0000-0000-0000A5420000}"/>
    <cellStyle name="Izračun 2 2 2 2 5 2 2 2" xfId="22404" xr:uid="{00000000-0005-0000-0000-0000A6420000}"/>
    <cellStyle name="Izračun 2 2 2 2 5 2 3" xfId="22405" xr:uid="{00000000-0005-0000-0000-0000A7420000}"/>
    <cellStyle name="Izračun 2 2 2 2 5 2 4" xfId="22406" xr:uid="{00000000-0005-0000-0000-0000A8420000}"/>
    <cellStyle name="Izračun 2 2 2 2 5 3" xfId="22407" xr:uid="{00000000-0005-0000-0000-0000A9420000}"/>
    <cellStyle name="Izračun 2 2 2 2 5 3 2" xfId="22408" xr:uid="{00000000-0005-0000-0000-0000AA420000}"/>
    <cellStyle name="Izračun 2 2 2 2 5 4" xfId="22409" xr:uid="{00000000-0005-0000-0000-0000AB420000}"/>
    <cellStyle name="Izračun 2 2 2 2 5 5" xfId="22410" xr:uid="{00000000-0005-0000-0000-0000AC420000}"/>
    <cellStyle name="Izračun 2 2 2 2 6" xfId="2922" xr:uid="{00000000-0005-0000-0000-0000AD420000}"/>
    <cellStyle name="Izračun 2 2 2 2 6 2" xfId="7599" xr:uid="{00000000-0005-0000-0000-0000AE420000}"/>
    <cellStyle name="Izračun 2 2 2 2 6 2 2" xfId="22411" xr:uid="{00000000-0005-0000-0000-0000AF420000}"/>
    <cellStyle name="Izračun 2 2 2 2 6 2 2 2" xfId="22412" xr:uid="{00000000-0005-0000-0000-0000B0420000}"/>
    <cellStyle name="Izračun 2 2 2 2 6 2 3" xfId="22413" xr:uid="{00000000-0005-0000-0000-0000B1420000}"/>
    <cellStyle name="Izračun 2 2 2 2 6 2 4" xfId="22414" xr:uid="{00000000-0005-0000-0000-0000B2420000}"/>
    <cellStyle name="Izračun 2 2 2 2 6 3" xfId="22415" xr:uid="{00000000-0005-0000-0000-0000B3420000}"/>
    <cellStyle name="Izračun 2 2 2 2 6 3 2" xfId="22416" xr:uid="{00000000-0005-0000-0000-0000B4420000}"/>
    <cellStyle name="Izračun 2 2 2 2 6 4" xfId="22417" xr:uid="{00000000-0005-0000-0000-0000B5420000}"/>
    <cellStyle name="Izračun 2 2 2 2 6 5" xfId="22418" xr:uid="{00000000-0005-0000-0000-0000B6420000}"/>
    <cellStyle name="Izračun 2 2 2 2 7" xfId="3315" xr:uid="{00000000-0005-0000-0000-0000B7420000}"/>
    <cellStyle name="Izračun 2 2 2 2 7 2" xfId="7991" xr:uid="{00000000-0005-0000-0000-0000B8420000}"/>
    <cellStyle name="Izračun 2 2 2 2 7 2 2" xfId="22419" xr:uid="{00000000-0005-0000-0000-0000B9420000}"/>
    <cellStyle name="Izračun 2 2 2 2 7 2 2 2" xfId="22420" xr:uid="{00000000-0005-0000-0000-0000BA420000}"/>
    <cellStyle name="Izračun 2 2 2 2 7 2 3" xfId="22421" xr:uid="{00000000-0005-0000-0000-0000BB420000}"/>
    <cellStyle name="Izračun 2 2 2 2 7 2 4" xfId="22422" xr:uid="{00000000-0005-0000-0000-0000BC420000}"/>
    <cellStyle name="Izračun 2 2 2 2 7 3" xfId="22423" xr:uid="{00000000-0005-0000-0000-0000BD420000}"/>
    <cellStyle name="Izračun 2 2 2 2 7 3 2" xfId="22424" xr:uid="{00000000-0005-0000-0000-0000BE420000}"/>
    <cellStyle name="Izračun 2 2 2 2 7 4" xfId="22425" xr:uid="{00000000-0005-0000-0000-0000BF420000}"/>
    <cellStyle name="Izračun 2 2 2 2 7 5" xfId="22426" xr:uid="{00000000-0005-0000-0000-0000C0420000}"/>
    <cellStyle name="Izračun 2 2 2 2 8" xfId="3763" xr:uid="{00000000-0005-0000-0000-0000C1420000}"/>
    <cellStyle name="Izračun 2 2 2 2 8 2" xfId="8435" xr:uid="{00000000-0005-0000-0000-0000C2420000}"/>
    <cellStyle name="Izračun 2 2 2 2 8 2 2" xfId="22427" xr:uid="{00000000-0005-0000-0000-0000C3420000}"/>
    <cellStyle name="Izračun 2 2 2 2 8 2 2 2" xfId="22428" xr:uid="{00000000-0005-0000-0000-0000C4420000}"/>
    <cellStyle name="Izračun 2 2 2 2 8 2 3" xfId="22429" xr:uid="{00000000-0005-0000-0000-0000C5420000}"/>
    <cellStyle name="Izračun 2 2 2 2 8 2 4" xfId="22430" xr:uid="{00000000-0005-0000-0000-0000C6420000}"/>
    <cellStyle name="Izračun 2 2 2 2 8 3" xfId="22431" xr:uid="{00000000-0005-0000-0000-0000C7420000}"/>
    <cellStyle name="Izračun 2 2 2 2 8 3 2" xfId="22432" xr:uid="{00000000-0005-0000-0000-0000C8420000}"/>
    <cellStyle name="Izračun 2 2 2 2 8 4" xfId="22433" xr:uid="{00000000-0005-0000-0000-0000C9420000}"/>
    <cellStyle name="Izračun 2 2 2 2 8 5" xfId="22434" xr:uid="{00000000-0005-0000-0000-0000CA420000}"/>
    <cellStyle name="Izračun 2 2 2 2 9" xfId="4171" xr:uid="{00000000-0005-0000-0000-0000CB420000}"/>
    <cellStyle name="Izračun 2 2 2 2 9 2" xfId="8843" xr:uid="{00000000-0005-0000-0000-0000CC420000}"/>
    <cellStyle name="Izračun 2 2 2 2 9 2 2" xfId="22435" xr:uid="{00000000-0005-0000-0000-0000CD420000}"/>
    <cellStyle name="Izračun 2 2 2 2 9 2 2 2" xfId="22436" xr:uid="{00000000-0005-0000-0000-0000CE420000}"/>
    <cellStyle name="Izračun 2 2 2 2 9 2 3" xfId="22437" xr:uid="{00000000-0005-0000-0000-0000CF420000}"/>
    <cellStyle name="Izračun 2 2 2 2 9 2 4" xfId="22438" xr:uid="{00000000-0005-0000-0000-0000D0420000}"/>
    <cellStyle name="Izračun 2 2 2 2 9 3" xfId="22439" xr:uid="{00000000-0005-0000-0000-0000D1420000}"/>
    <cellStyle name="Izračun 2 2 2 2 9 3 2" xfId="22440" xr:uid="{00000000-0005-0000-0000-0000D2420000}"/>
    <cellStyle name="Izračun 2 2 2 2 9 4" xfId="22441" xr:uid="{00000000-0005-0000-0000-0000D3420000}"/>
    <cellStyle name="Izračun 2 2 2 2 9 5" xfId="22442" xr:uid="{00000000-0005-0000-0000-0000D4420000}"/>
    <cellStyle name="Izračun 2 2 2 20" xfId="1221" xr:uid="{00000000-0005-0000-0000-0000D5420000}"/>
    <cellStyle name="Izračun 2 2 2 20 2" xfId="5905" xr:uid="{00000000-0005-0000-0000-0000D6420000}"/>
    <cellStyle name="Izračun 2 2 2 20 2 2" xfId="22443" xr:uid="{00000000-0005-0000-0000-0000D7420000}"/>
    <cellStyle name="Izračun 2 2 2 20 2 2 2" xfId="22444" xr:uid="{00000000-0005-0000-0000-0000D8420000}"/>
    <cellStyle name="Izračun 2 2 2 20 2 3" xfId="22445" xr:uid="{00000000-0005-0000-0000-0000D9420000}"/>
    <cellStyle name="Izračun 2 2 2 20 2 4" xfId="22446" xr:uid="{00000000-0005-0000-0000-0000DA420000}"/>
    <cellStyle name="Izračun 2 2 2 20 3" xfId="22447" xr:uid="{00000000-0005-0000-0000-0000DB420000}"/>
    <cellStyle name="Izračun 2 2 2 20 3 2" xfId="22448" xr:uid="{00000000-0005-0000-0000-0000DC420000}"/>
    <cellStyle name="Izračun 2 2 2 20 4" xfId="22449" xr:uid="{00000000-0005-0000-0000-0000DD420000}"/>
    <cellStyle name="Izračun 2 2 2 20 5" xfId="22450" xr:uid="{00000000-0005-0000-0000-0000DE420000}"/>
    <cellStyle name="Izračun 2 2 2 21" xfId="3593" xr:uid="{00000000-0005-0000-0000-0000DF420000}"/>
    <cellStyle name="Izračun 2 2 2 21 2" xfId="8265" xr:uid="{00000000-0005-0000-0000-0000E0420000}"/>
    <cellStyle name="Izračun 2 2 2 21 2 2" xfId="22451" xr:uid="{00000000-0005-0000-0000-0000E1420000}"/>
    <cellStyle name="Izračun 2 2 2 21 2 2 2" xfId="22452" xr:uid="{00000000-0005-0000-0000-0000E2420000}"/>
    <cellStyle name="Izračun 2 2 2 21 2 3" xfId="22453" xr:uid="{00000000-0005-0000-0000-0000E3420000}"/>
    <cellStyle name="Izračun 2 2 2 21 2 4" xfId="22454" xr:uid="{00000000-0005-0000-0000-0000E4420000}"/>
    <cellStyle name="Izračun 2 2 2 21 3" xfId="22455" xr:uid="{00000000-0005-0000-0000-0000E5420000}"/>
    <cellStyle name="Izračun 2 2 2 21 3 2" xfId="22456" xr:uid="{00000000-0005-0000-0000-0000E6420000}"/>
    <cellStyle name="Izračun 2 2 2 21 4" xfId="22457" xr:uid="{00000000-0005-0000-0000-0000E7420000}"/>
    <cellStyle name="Izračun 2 2 2 21 5" xfId="22458" xr:uid="{00000000-0005-0000-0000-0000E8420000}"/>
    <cellStyle name="Izračun 2 2 2 22" xfId="3572" xr:uid="{00000000-0005-0000-0000-0000E9420000}"/>
    <cellStyle name="Izračun 2 2 2 22 2" xfId="8244" xr:uid="{00000000-0005-0000-0000-0000EA420000}"/>
    <cellStyle name="Izračun 2 2 2 22 2 2" xfId="22459" xr:uid="{00000000-0005-0000-0000-0000EB420000}"/>
    <cellStyle name="Izračun 2 2 2 22 2 2 2" xfId="22460" xr:uid="{00000000-0005-0000-0000-0000EC420000}"/>
    <cellStyle name="Izračun 2 2 2 22 2 3" xfId="22461" xr:uid="{00000000-0005-0000-0000-0000ED420000}"/>
    <cellStyle name="Izračun 2 2 2 22 2 4" xfId="22462" xr:uid="{00000000-0005-0000-0000-0000EE420000}"/>
    <cellStyle name="Izračun 2 2 2 22 3" xfId="22463" xr:uid="{00000000-0005-0000-0000-0000EF420000}"/>
    <cellStyle name="Izračun 2 2 2 22 3 2" xfId="22464" xr:uid="{00000000-0005-0000-0000-0000F0420000}"/>
    <cellStyle name="Izračun 2 2 2 22 4" xfId="22465" xr:uid="{00000000-0005-0000-0000-0000F1420000}"/>
    <cellStyle name="Izračun 2 2 2 22 5" xfId="22466" xr:uid="{00000000-0005-0000-0000-0000F2420000}"/>
    <cellStyle name="Izračun 2 2 2 23" xfId="4429" xr:uid="{00000000-0005-0000-0000-0000F3420000}"/>
    <cellStyle name="Izračun 2 2 2 23 2" xfId="9096" xr:uid="{00000000-0005-0000-0000-0000F4420000}"/>
    <cellStyle name="Izračun 2 2 2 23 2 2" xfId="22467" xr:uid="{00000000-0005-0000-0000-0000F5420000}"/>
    <cellStyle name="Izračun 2 2 2 23 2 2 2" xfId="22468" xr:uid="{00000000-0005-0000-0000-0000F6420000}"/>
    <cellStyle name="Izračun 2 2 2 23 2 3" xfId="22469" xr:uid="{00000000-0005-0000-0000-0000F7420000}"/>
    <cellStyle name="Izračun 2 2 2 23 2 4" xfId="22470" xr:uid="{00000000-0005-0000-0000-0000F8420000}"/>
    <cellStyle name="Izračun 2 2 2 23 3" xfId="22471" xr:uid="{00000000-0005-0000-0000-0000F9420000}"/>
    <cellStyle name="Izračun 2 2 2 23 3 2" xfId="22472" xr:uid="{00000000-0005-0000-0000-0000FA420000}"/>
    <cellStyle name="Izračun 2 2 2 23 4" xfId="22473" xr:uid="{00000000-0005-0000-0000-0000FB420000}"/>
    <cellStyle name="Izračun 2 2 2 23 5" xfId="22474" xr:uid="{00000000-0005-0000-0000-0000FC420000}"/>
    <cellStyle name="Izračun 2 2 2 24" xfId="5058" xr:uid="{00000000-0005-0000-0000-0000FD420000}"/>
    <cellStyle name="Izračun 2 2 2 24 2" xfId="22475" xr:uid="{00000000-0005-0000-0000-0000FE420000}"/>
    <cellStyle name="Izračun 2 2 2 24 2 2" xfId="22476" xr:uid="{00000000-0005-0000-0000-0000FF420000}"/>
    <cellStyle name="Izračun 2 2 2 24 3" xfId="22477" xr:uid="{00000000-0005-0000-0000-000000430000}"/>
    <cellStyle name="Izračun 2 2 2 24 4" xfId="22478" xr:uid="{00000000-0005-0000-0000-000001430000}"/>
    <cellStyle name="Izračun 2 2 2 25" xfId="22479" xr:uid="{00000000-0005-0000-0000-000002430000}"/>
    <cellStyle name="Izračun 2 2 2 25 2" xfId="22480" xr:uid="{00000000-0005-0000-0000-000003430000}"/>
    <cellStyle name="Izračun 2 2 2 26" xfId="22481" xr:uid="{00000000-0005-0000-0000-000004430000}"/>
    <cellStyle name="Izračun 2 2 2 27" xfId="22482" xr:uid="{00000000-0005-0000-0000-000005430000}"/>
    <cellStyle name="Izračun 2 2 2 3" xfId="515" xr:uid="{00000000-0005-0000-0000-000006430000}"/>
    <cellStyle name="Izračun 2 2 2 3 10" xfId="4600" xr:uid="{00000000-0005-0000-0000-000007430000}"/>
    <cellStyle name="Izračun 2 2 2 3 10 2" xfId="9198" xr:uid="{00000000-0005-0000-0000-000008430000}"/>
    <cellStyle name="Izračun 2 2 2 3 10 2 2" xfId="22483" xr:uid="{00000000-0005-0000-0000-000009430000}"/>
    <cellStyle name="Izračun 2 2 2 3 10 2 2 2" xfId="22484" xr:uid="{00000000-0005-0000-0000-00000A430000}"/>
    <cellStyle name="Izračun 2 2 2 3 10 2 3" xfId="22485" xr:uid="{00000000-0005-0000-0000-00000B430000}"/>
    <cellStyle name="Izračun 2 2 2 3 10 2 4" xfId="22486" xr:uid="{00000000-0005-0000-0000-00000C430000}"/>
    <cellStyle name="Izračun 2 2 2 3 10 3" xfId="22487" xr:uid="{00000000-0005-0000-0000-00000D430000}"/>
    <cellStyle name="Izračun 2 2 2 3 10 3 2" xfId="22488" xr:uid="{00000000-0005-0000-0000-00000E430000}"/>
    <cellStyle name="Izračun 2 2 2 3 10 4" xfId="22489" xr:uid="{00000000-0005-0000-0000-00000F430000}"/>
    <cellStyle name="Izračun 2 2 2 3 10 5" xfId="22490" xr:uid="{00000000-0005-0000-0000-000010430000}"/>
    <cellStyle name="Izračun 2 2 2 3 11" xfId="5262" xr:uid="{00000000-0005-0000-0000-000011430000}"/>
    <cellStyle name="Izračun 2 2 2 3 11 2" xfId="22491" xr:uid="{00000000-0005-0000-0000-000012430000}"/>
    <cellStyle name="Izračun 2 2 2 3 11 2 2" xfId="22492" xr:uid="{00000000-0005-0000-0000-000013430000}"/>
    <cellStyle name="Izračun 2 2 2 3 11 3" xfId="22493" xr:uid="{00000000-0005-0000-0000-000014430000}"/>
    <cellStyle name="Izračun 2 2 2 3 11 4" xfId="22494" xr:uid="{00000000-0005-0000-0000-000015430000}"/>
    <cellStyle name="Izračun 2 2 2 3 12" xfId="22495" xr:uid="{00000000-0005-0000-0000-000016430000}"/>
    <cellStyle name="Izračun 2 2 2 3 12 2" xfId="22496" xr:uid="{00000000-0005-0000-0000-000017430000}"/>
    <cellStyle name="Izračun 2 2 2 3 13" xfId="22497" xr:uid="{00000000-0005-0000-0000-000018430000}"/>
    <cellStyle name="Izračun 2 2 2 3 14" xfId="22498" xr:uid="{00000000-0005-0000-0000-000019430000}"/>
    <cellStyle name="Izračun 2 2 2 3 2" xfId="923" xr:uid="{00000000-0005-0000-0000-00001A430000}"/>
    <cellStyle name="Izračun 2 2 2 3 2 2" xfId="5616" xr:uid="{00000000-0005-0000-0000-00001B430000}"/>
    <cellStyle name="Izračun 2 2 2 3 2 2 2" xfId="22499" xr:uid="{00000000-0005-0000-0000-00001C430000}"/>
    <cellStyle name="Izračun 2 2 2 3 2 2 2 2" xfId="22500" xr:uid="{00000000-0005-0000-0000-00001D430000}"/>
    <cellStyle name="Izračun 2 2 2 3 2 2 3" xfId="22501" xr:uid="{00000000-0005-0000-0000-00001E430000}"/>
    <cellStyle name="Izračun 2 2 2 3 2 2 4" xfId="22502" xr:uid="{00000000-0005-0000-0000-00001F430000}"/>
    <cellStyle name="Izračun 2 2 2 3 2 3" xfId="22503" xr:uid="{00000000-0005-0000-0000-000020430000}"/>
    <cellStyle name="Izračun 2 2 2 3 2 3 2" xfId="22504" xr:uid="{00000000-0005-0000-0000-000021430000}"/>
    <cellStyle name="Izračun 2 2 2 3 2 4" xfId="22505" xr:uid="{00000000-0005-0000-0000-000022430000}"/>
    <cellStyle name="Izračun 2 2 2 3 2 5" xfId="22506" xr:uid="{00000000-0005-0000-0000-000023430000}"/>
    <cellStyle name="Izračun 2 2 2 3 3" xfId="1524" xr:uid="{00000000-0005-0000-0000-000024430000}"/>
    <cellStyle name="Izračun 2 2 2 3 3 2" xfId="6207" xr:uid="{00000000-0005-0000-0000-000025430000}"/>
    <cellStyle name="Izračun 2 2 2 3 3 2 2" xfId="22507" xr:uid="{00000000-0005-0000-0000-000026430000}"/>
    <cellStyle name="Izračun 2 2 2 3 3 2 2 2" xfId="22508" xr:uid="{00000000-0005-0000-0000-000027430000}"/>
    <cellStyle name="Izračun 2 2 2 3 3 2 3" xfId="22509" xr:uid="{00000000-0005-0000-0000-000028430000}"/>
    <cellStyle name="Izračun 2 2 2 3 3 2 4" xfId="22510" xr:uid="{00000000-0005-0000-0000-000029430000}"/>
    <cellStyle name="Izračun 2 2 2 3 3 3" xfId="22511" xr:uid="{00000000-0005-0000-0000-00002A430000}"/>
    <cellStyle name="Izračun 2 2 2 3 3 3 2" xfId="22512" xr:uid="{00000000-0005-0000-0000-00002B430000}"/>
    <cellStyle name="Izračun 2 2 2 3 3 4" xfId="22513" xr:uid="{00000000-0005-0000-0000-00002C430000}"/>
    <cellStyle name="Izračun 2 2 2 3 3 5" xfId="22514" xr:uid="{00000000-0005-0000-0000-00002D430000}"/>
    <cellStyle name="Izračun 2 2 2 3 4" xfId="1940" xr:uid="{00000000-0005-0000-0000-00002E430000}"/>
    <cellStyle name="Izračun 2 2 2 3 4 2" xfId="6622" xr:uid="{00000000-0005-0000-0000-00002F430000}"/>
    <cellStyle name="Izračun 2 2 2 3 4 2 2" xfId="22515" xr:uid="{00000000-0005-0000-0000-000030430000}"/>
    <cellStyle name="Izračun 2 2 2 3 4 2 2 2" xfId="22516" xr:uid="{00000000-0005-0000-0000-000031430000}"/>
    <cellStyle name="Izračun 2 2 2 3 4 2 3" xfId="22517" xr:uid="{00000000-0005-0000-0000-000032430000}"/>
    <cellStyle name="Izračun 2 2 2 3 4 2 4" xfId="22518" xr:uid="{00000000-0005-0000-0000-000033430000}"/>
    <cellStyle name="Izračun 2 2 2 3 4 3" xfId="22519" xr:uid="{00000000-0005-0000-0000-000034430000}"/>
    <cellStyle name="Izračun 2 2 2 3 4 3 2" xfId="22520" xr:uid="{00000000-0005-0000-0000-000035430000}"/>
    <cellStyle name="Izračun 2 2 2 3 4 4" xfId="22521" xr:uid="{00000000-0005-0000-0000-000036430000}"/>
    <cellStyle name="Izračun 2 2 2 3 4 5" xfId="22522" xr:uid="{00000000-0005-0000-0000-000037430000}"/>
    <cellStyle name="Izračun 2 2 2 3 5" xfId="2342" xr:uid="{00000000-0005-0000-0000-000038430000}"/>
    <cellStyle name="Izračun 2 2 2 3 5 2" xfId="7021" xr:uid="{00000000-0005-0000-0000-000039430000}"/>
    <cellStyle name="Izračun 2 2 2 3 5 2 2" xfId="22523" xr:uid="{00000000-0005-0000-0000-00003A430000}"/>
    <cellStyle name="Izračun 2 2 2 3 5 2 2 2" xfId="22524" xr:uid="{00000000-0005-0000-0000-00003B430000}"/>
    <cellStyle name="Izračun 2 2 2 3 5 2 3" xfId="22525" xr:uid="{00000000-0005-0000-0000-00003C430000}"/>
    <cellStyle name="Izračun 2 2 2 3 5 2 4" xfId="22526" xr:uid="{00000000-0005-0000-0000-00003D430000}"/>
    <cellStyle name="Izračun 2 2 2 3 5 3" xfId="22527" xr:uid="{00000000-0005-0000-0000-00003E430000}"/>
    <cellStyle name="Izračun 2 2 2 3 5 3 2" xfId="22528" xr:uid="{00000000-0005-0000-0000-00003F430000}"/>
    <cellStyle name="Izračun 2 2 2 3 5 4" xfId="22529" xr:uid="{00000000-0005-0000-0000-000040430000}"/>
    <cellStyle name="Izračun 2 2 2 3 5 5" xfId="22530" xr:uid="{00000000-0005-0000-0000-000041430000}"/>
    <cellStyle name="Izračun 2 2 2 3 6" xfId="2923" xr:uid="{00000000-0005-0000-0000-000042430000}"/>
    <cellStyle name="Izračun 2 2 2 3 6 2" xfId="7600" xr:uid="{00000000-0005-0000-0000-000043430000}"/>
    <cellStyle name="Izračun 2 2 2 3 6 2 2" xfId="22531" xr:uid="{00000000-0005-0000-0000-000044430000}"/>
    <cellStyle name="Izračun 2 2 2 3 6 2 2 2" xfId="22532" xr:uid="{00000000-0005-0000-0000-000045430000}"/>
    <cellStyle name="Izračun 2 2 2 3 6 2 3" xfId="22533" xr:uid="{00000000-0005-0000-0000-000046430000}"/>
    <cellStyle name="Izračun 2 2 2 3 6 2 4" xfId="22534" xr:uid="{00000000-0005-0000-0000-000047430000}"/>
    <cellStyle name="Izračun 2 2 2 3 6 3" xfId="22535" xr:uid="{00000000-0005-0000-0000-000048430000}"/>
    <cellStyle name="Izračun 2 2 2 3 6 3 2" xfId="22536" xr:uid="{00000000-0005-0000-0000-000049430000}"/>
    <cellStyle name="Izračun 2 2 2 3 6 4" xfId="22537" xr:uid="{00000000-0005-0000-0000-00004A430000}"/>
    <cellStyle name="Izračun 2 2 2 3 6 5" xfId="22538" xr:uid="{00000000-0005-0000-0000-00004B430000}"/>
    <cellStyle name="Izračun 2 2 2 3 7" xfId="3316" xr:uid="{00000000-0005-0000-0000-00004C430000}"/>
    <cellStyle name="Izračun 2 2 2 3 7 2" xfId="7992" xr:uid="{00000000-0005-0000-0000-00004D430000}"/>
    <cellStyle name="Izračun 2 2 2 3 7 2 2" xfId="22539" xr:uid="{00000000-0005-0000-0000-00004E430000}"/>
    <cellStyle name="Izračun 2 2 2 3 7 2 2 2" xfId="22540" xr:uid="{00000000-0005-0000-0000-00004F430000}"/>
    <cellStyle name="Izračun 2 2 2 3 7 2 3" xfId="22541" xr:uid="{00000000-0005-0000-0000-000050430000}"/>
    <cellStyle name="Izračun 2 2 2 3 7 2 4" xfId="22542" xr:uid="{00000000-0005-0000-0000-000051430000}"/>
    <cellStyle name="Izračun 2 2 2 3 7 3" xfId="22543" xr:uid="{00000000-0005-0000-0000-000052430000}"/>
    <cellStyle name="Izračun 2 2 2 3 7 3 2" xfId="22544" xr:uid="{00000000-0005-0000-0000-000053430000}"/>
    <cellStyle name="Izračun 2 2 2 3 7 4" xfId="22545" xr:uid="{00000000-0005-0000-0000-000054430000}"/>
    <cellStyle name="Izračun 2 2 2 3 7 5" xfId="22546" xr:uid="{00000000-0005-0000-0000-000055430000}"/>
    <cellStyle name="Izračun 2 2 2 3 8" xfId="3764" xr:uid="{00000000-0005-0000-0000-000056430000}"/>
    <cellStyle name="Izračun 2 2 2 3 8 2" xfId="8436" xr:uid="{00000000-0005-0000-0000-000057430000}"/>
    <cellStyle name="Izračun 2 2 2 3 8 2 2" xfId="22547" xr:uid="{00000000-0005-0000-0000-000058430000}"/>
    <cellStyle name="Izračun 2 2 2 3 8 2 2 2" xfId="22548" xr:uid="{00000000-0005-0000-0000-000059430000}"/>
    <cellStyle name="Izračun 2 2 2 3 8 2 3" xfId="22549" xr:uid="{00000000-0005-0000-0000-00005A430000}"/>
    <cellStyle name="Izračun 2 2 2 3 8 2 4" xfId="22550" xr:uid="{00000000-0005-0000-0000-00005B430000}"/>
    <cellStyle name="Izračun 2 2 2 3 8 3" xfId="22551" xr:uid="{00000000-0005-0000-0000-00005C430000}"/>
    <cellStyle name="Izračun 2 2 2 3 8 3 2" xfId="22552" xr:uid="{00000000-0005-0000-0000-00005D430000}"/>
    <cellStyle name="Izračun 2 2 2 3 8 4" xfId="22553" xr:uid="{00000000-0005-0000-0000-00005E430000}"/>
    <cellStyle name="Izračun 2 2 2 3 8 5" xfId="22554" xr:uid="{00000000-0005-0000-0000-00005F430000}"/>
    <cellStyle name="Izračun 2 2 2 3 9" xfId="4172" xr:uid="{00000000-0005-0000-0000-000060430000}"/>
    <cellStyle name="Izračun 2 2 2 3 9 2" xfId="8844" xr:uid="{00000000-0005-0000-0000-000061430000}"/>
    <cellStyle name="Izračun 2 2 2 3 9 2 2" xfId="22555" xr:uid="{00000000-0005-0000-0000-000062430000}"/>
    <cellStyle name="Izračun 2 2 2 3 9 2 2 2" xfId="22556" xr:uid="{00000000-0005-0000-0000-000063430000}"/>
    <cellStyle name="Izračun 2 2 2 3 9 2 3" xfId="22557" xr:uid="{00000000-0005-0000-0000-000064430000}"/>
    <cellStyle name="Izračun 2 2 2 3 9 2 4" xfId="22558" xr:uid="{00000000-0005-0000-0000-000065430000}"/>
    <cellStyle name="Izračun 2 2 2 3 9 3" xfId="22559" xr:uid="{00000000-0005-0000-0000-000066430000}"/>
    <cellStyle name="Izračun 2 2 2 3 9 3 2" xfId="22560" xr:uid="{00000000-0005-0000-0000-000067430000}"/>
    <cellStyle name="Izračun 2 2 2 3 9 4" xfId="22561" xr:uid="{00000000-0005-0000-0000-000068430000}"/>
    <cellStyle name="Izračun 2 2 2 3 9 5" xfId="22562" xr:uid="{00000000-0005-0000-0000-000069430000}"/>
    <cellStyle name="Izračun 2 2 2 4" xfId="394" xr:uid="{00000000-0005-0000-0000-00006A430000}"/>
    <cellStyle name="Izračun 2 2 2 4 10" xfId="4601" xr:uid="{00000000-0005-0000-0000-00006B430000}"/>
    <cellStyle name="Izračun 2 2 2 4 10 2" xfId="9199" xr:uid="{00000000-0005-0000-0000-00006C430000}"/>
    <cellStyle name="Izračun 2 2 2 4 10 2 2" xfId="22563" xr:uid="{00000000-0005-0000-0000-00006D430000}"/>
    <cellStyle name="Izračun 2 2 2 4 10 2 2 2" xfId="22564" xr:uid="{00000000-0005-0000-0000-00006E430000}"/>
    <cellStyle name="Izračun 2 2 2 4 10 2 3" xfId="22565" xr:uid="{00000000-0005-0000-0000-00006F430000}"/>
    <cellStyle name="Izračun 2 2 2 4 10 2 4" xfId="22566" xr:uid="{00000000-0005-0000-0000-000070430000}"/>
    <cellStyle name="Izračun 2 2 2 4 10 3" xfId="22567" xr:uid="{00000000-0005-0000-0000-000071430000}"/>
    <cellStyle name="Izračun 2 2 2 4 10 3 2" xfId="22568" xr:uid="{00000000-0005-0000-0000-000072430000}"/>
    <cellStyle name="Izračun 2 2 2 4 10 4" xfId="22569" xr:uid="{00000000-0005-0000-0000-000073430000}"/>
    <cellStyle name="Izračun 2 2 2 4 10 5" xfId="22570" xr:uid="{00000000-0005-0000-0000-000074430000}"/>
    <cellStyle name="Izračun 2 2 2 4 11" xfId="5165" xr:uid="{00000000-0005-0000-0000-000075430000}"/>
    <cellStyle name="Izračun 2 2 2 4 11 2" xfId="22571" xr:uid="{00000000-0005-0000-0000-000076430000}"/>
    <cellStyle name="Izračun 2 2 2 4 11 2 2" xfId="22572" xr:uid="{00000000-0005-0000-0000-000077430000}"/>
    <cellStyle name="Izračun 2 2 2 4 11 3" xfId="22573" xr:uid="{00000000-0005-0000-0000-000078430000}"/>
    <cellStyle name="Izračun 2 2 2 4 11 4" xfId="22574" xr:uid="{00000000-0005-0000-0000-000079430000}"/>
    <cellStyle name="Izračun 2 2 2 4 12" xfId="22575" xr:uid="{00000000-0005-0000-0000-00007A430000}"/>
    <cellStyle name="Izračun 2 2 2 4 12 2" xfId="22576" xr:uid="{00000000-0005-0000-0000-00007B430000}"/>
    <cellStyle name="Izračun 2 2 2 4 13" xfId="22577" xr:uid="{00000000-0005-0000-0000-00007C430000}"/>
    <cellStyle name="Izračun 2 2 2 4 14" xfId="22578" xr:uid="{00000000-0005-0000-0000-00007D430000}"/>
    <cellStyle name="Izračun 2 2 2 4 2" xfId="924" xr:uid="{00000000-0005-0000-0000-00007E430000}"/>
    <cellStyle name="Izračun 2 2 2 4 2 2" xfId="5617" xr:uid="{00000000-0005-0000-0000-00007F430000}"/>
    <cellStyle name="Izračun 2 2 2 4 2 2 2" xfId="22579" xr:uid="{00000000-0005-0000-0000-000080430000}"/>
    <cellStyle name="Izračun 2 2 2 4 2 2 2 2" xfId="22580" xr:uid="{00000000-0005-0000-0000-000081430000}"/>
    <cellStyle name="Izračun 2 2 2 4 2 2 3" xfId="22581" xr:uid="{00000000-0005-0000-0000-000082430000}"/>
    <cellStyle name="Izračun 2 2 2 4 2 2 4" xfId="22582" xr:uid="{00000000-0005-0000-0000-000083430000}"/>
    <cellStyle name="Izračun 2 2 2 4 2 3" xfId="22583" xr:uid="{00000000-0005-0000-0000-000084430000}"/>
    <cellStyle name="Izračun 2 2 2 4 2 3 2" xfId="22584" xr:uid="{00000000-0005-0000-0000-000085430000}"/>
    <cellStyle name="Izračun 2 2 2 4 2 4" xfId="22585" xr:uid="{00000000-0005-0000-0000-000086430000}"/>
    <cellStyle name="Izračun 2 2 2 4 2 5" xfId="22586" xr:uid="{00000000-0005-0000-0000-000087430000}"/>
    <cellStyle name="Izračun 2 2 2 4 3" xfId="1525" xr:uid="{00000000-0005-0000-0000-000088430000}"/>
    <cellStyle name="Izračun 2 2 2 4 3 2" xfId="6208" xr:uid="{00000000-0005-0000-0000-000089430000}"/>
    <cellStyle name="Izračun 2 2 2 4 3 2 2" xfId="22587" xr:uid="{00000000-0005-0000-0000-00008A430000}"/>
    <cellStyle name="Izračun 2 2 2 4 3 2 2 2" xfId="22588" xr:uid="{00000000-0005-0000-0000-00008B430000}"/>
    <cellStyle name="Izračun 2 2 2 4 3 2 3" xfId="22589" xr:uid="{00000000-0005-0000-0000-00008C430000}"/>
    <cellStyle name="Izračun 2 2 2 4 3 2 4" xfId="22590" xr:uid="{00000000-0005-0000-0000-00008D430000}"/>
    <cellStyle name="Izračun 2 2 2 4 3 3" xfId="22591" xr:uid="{00000000-0005-0000-0000-00008E430000}"/>
    <cellStyle name="Izračun 2 2 2 4 3 3 2" xfId="22592" xr:uid="{00000000-0005-0000-0000-00008F430000}"/>
    <cellStyle name="Izračun 2 2 2 4 3 4" xfId="22593" xr:uid="{00000000-0005-0000-0000-000090430000}"/>
    <cellStyle name="Izračun 2 2 2 4 3 5" xfId="22594" xr:uid="{00000000-0005-0000-0000-000091430000}"/>
    <cellStyle name="Izračun 2 2 2 4 4" xfId="1941" xr:uid="{00000000-0005-0000-0000-000092430000}"/>
    <cellStyle name="Izračun 2 2 2 4 4 2" xfId="6623" xr:uid="{00000000-0005-0000-0000-000093430000}"/>
    <cellStyle name="Izračun 2 2 2 4 4 2 2" xfId="22595" xr:uid="{00000000-0005-0000-0000-000094430000}"/>
    <cellStyle name="Izračun 2 2 2 4 4 2 2 2" xfId="22596" xr:uid="{00000000-0005-0000-0000-000095430000}"/>
    <cellStyle name="Izračun 2 2 2 4 4 2 3" xfId="22597" xr:uid="{00000000-0005-0000-0000-000096430000}"/>
    <cellStyle name="Izračun 2 2 2 4 4 2 4" xfId="22598" xr:uid="{00000000-0005-0000-0000-000097430000}"/>
    <cellStyle name="Izračun 2 2 2 4 4 3" xfId="22599" xr:uid="{00000000-0005-0000-0000-000098430000}"/>
    <cellStyle name="Izračun 2 2 2 4 4 3 2" xfId="22600" xr:uid="{00000000-0005-0000-0000-000099430000}"/>
    <cellStyle name="Izračun 2 2 2 4 4 4" xfId="22601" xr:uid="{00000000-0005-0000-0000-00009A430000}"/>
    <cellStyle name="Izračun 2 2 2 4 4 5" xfId="22602" xr:uid="{00000000-0005-0000-0000-00009B430000}"/>
    <cellStyle name="Izračun 2 2 2 4 5" xfId="2343" xr:uid="{00000000-0005-0000-0000-00009C430000}"/>
    <cellStyle name="Izračun 2 2 2 4 5 2" xfId="7022" xr:uid="{00000000-0005-0000-0000-00009D430000}"/>
    <cellStyle name="Izračun 2 2 2 4 5 2 2" xfId="22603" xr:uid="{00000000-0005-0000-0000-00009E430000}"/>
    <cellStyle name="Izračun 2 2 2 4 5 2 2 2" xfId="22604" xr:uid="{00000000-0005-0000-0000-00009F430000}"/>
    <cellStyle name="Izračun 2 2 2 4 5 2 3" xfId="22605" xr:uid="{00000000-0005-0000-0000-0000A0430000}"/>
    <cellStyle name="Izračun 2 2 2 4 5 2 4" xfId="22606" xr:uid="{00000000-0005-0000-0000-0000A1430000}"/>
    <cellStyle name="Izračun 2 2 2 4 5 3" xfId="22607" xr:uid="{00000000-0005-0000-0000-0000A2430000}"/>
    <cellStyle name="Izračun 2 2 2 4 5 3 2" xfId="22608" xr:uid="{00000000-0005-0000-0000-0000A3430000}"/>
    <cellStyle name="Izračun 2 2 2 4 5 4" xfId="22609" xr:uid="{00000000-0005-0000-0000-0000A4430000}"/>
    <cellStyle name="Izračun 2 2 2 4 5 5" xfId="22610" xr:uid="{00000000-0005-0000-0000-0000A5430000}"/>
    <cellStyle name="Izračun 2 2 2 4 6" xfId="2924" xr:uid="{00000000-0005-0000-0000-0000A6430000}"/>
    <cellStyle name="Izračun 2 2 2 4 6 2" xfId="7601" xr:uid="{00000000-0005-0000-0000-0000A7430000}"/>
    <cellStyle name="Izračun 2 2 2 4 6 2 2" xfId="22611" xr:uid="{00000000-0005-0000-0000-0000A8430000}"/>
    <cellStyle name="Izračun 2 2 2 4 6 2 2 2" xfId="22612" xr:uid="{00000000-0005-0000-0000-0000A9430000}"/>
    <cellStyle name="Izračun 2 2 2 4 6 2 3" xfId="22613" xr:uid="{00000000-0005-0000-0000-0000AA430000}"/>
    <cellStyle name="Izračun 2 2 2 4 6 2 4" xfId="22614" xr:uid="{00000000-0005-0000-0000-0000AB430000}"/>
    <cellStyle name="Izračun 2 2 2 4 6 3" xfId="22615" xr:uid="{00000000-0005-0000-0000-0000AC430000}"/>
    <cellStyle name="Izračun 2 2 2 4 6 3 2" xfId="22616" xr:uid="{00000000-0005-0000-0000-0000AD430000}"/>
    <cellStyle name="Izračun 2 2 2 4 6 4" xfId="22617" xr:uid="{00000000-0005-0000-0000-0000AE430000}"/>
    <cellStyle name="Izračun 2 2 2 4 6 5" xfId="22618" xr:uid="{00000000-0005-0000-0000-0000AF430000}"/>
    <cellStyle name="Izračun 2 2 2 4 7" xfId="3317" xr:uid="{00000000-0005-0000-0000-0000B0430000}"/>
    <cellStyle name="Izračun 2 2 2 4 7 2" xfId="7993" xr:uid="{00000000-0005-0000-0000-0000B1430000}"/>
    <cellStyle name="Izračun 2 2 2 4 7 2 2" xfId="22619" xr:uid="{00000000-0005-0000-0000-0000B2430000}"/>
    <cellStyle name="Izračun 2 2 2 4 7 2 2 2" xfId="22620" xr:uid="{00000000-0005-0000-0000-0000B3430000}"/>
    <cellStyle name="Izračun 2 2 2 4 7 2 3" xfId="22621" xr:uid="{00000000-0005-0000-0000-0000B4430000}"/>
    <cellStyle name="Izračun 2 2 2 4 7 2 4" xfId="22622" xr:uid="{00000000-0005-0000-0000-0000B5430000}"/>
    <cellStyle name="Izračun 2 2 2 4 7 3" xfId="22623" xr:uid="{00000000-0005-0000-0000-0000B6430000}"/>
    <cellStyle name="Izračun 2 2 2 4 7 3 2" xfId="22624" xr:uid="{00000000-0005-0000-0000-0000B7430000}"/>
    <cellStyle name="Izračun 2 2 2 4 7 4" xfId="22625" xr:uid="{00000000-0005-0000-0000-0000B8430000}"/>
    <cellStyle name="Izračun 2 2 2 4 7 5" xfId="22626" xr:uid="{00000000-0005-0000-0000-0000B9430000}"/>
    <cellStyle name="Izračun 2 2 2 4 8" xfId="3765" xr:uid="{00000000-0005-0000-0000-0000BA430000}"/>
    <cellStyle name="Izračun 2 2 2 4 8 2" xfId="8437" xr:uid="{00000000-0005-0000-0000-0000BB430000}"/>
    <cellStyle name="Izračun 2 2 2 4 8 2 2" xfId="22627" xr:uid="{00000000-0005-0000-0000-0000BC430000}"/>
    <cellStyle name="Izračun 2 2 2 4 8 2 2 2" xfId="22628" xr:uid="{00000000-0005-0000-0000-0000BD430000}"/>
    <cellStyle name="Izračun 2 2 2 4 8 2 3" xfId="22629" xr:uid="{00000000-0005-0000-0000-0000BE430000}"/>
    <cellStyle name="Izračun 2 2 2 4 8 2 4" xfId="22630" xr:uid="{00000000-0005-0000-0000-0000BF430000}"/>
    <cellStyle name="Izračun 2 2 2 4 8 3" xfId="22631" xr:uid="{00000000-0005-0000-0000-0000C0430000}"/>
    <cellStyle name="Izračun 2 2 2 4 8 3 2" xfId="22632" xr:uid="{00000000-0005-0000-0000-0000C1430000}"/>
    <cellStyle name="Izračun 2 2 2 4 8 4" xfId="22633" xr:uid="{00000000-0005-0000-0000-0000C2430000}"/>
    <cellStyle name="Izračun 2 2 2 4 8 5" xfId="22634" xr:uid="{00000000-0005-0000-0000-0000C3430000}"/>
    <cellStyle name="Izračun 2 2 2 4 9" xfId="4173" xr:uid="{00000000-0005-0000-0000-0000C4430000}"/>
    <cellStyle name="Izračun 2 2 2 4 9 2" xfId="8845" xr:uid="{00000000-0005-0000-0000-0000C5430000}"/>
    <cellStyle name="Izračun 2 2 2 4 9 2 2" xfId="22635" xr:uid="{00000000-0005-0000-0000-0000C6430000}"/>
    <cellStyle name="Izračun 2 2 2 4 9 2 2 2" xfId="22636" xr:uid="{00000000-0005-0000-0000-0000C7430000}"/>
    <cellStyle name="Izračun 2 2 2 4 9 2 3" xfId="22637" xr:uid="{00000000-0005-0000-0000-0000C8430000}"/>
    <cellStyle name="Izračun 2 2 2 4 9 2 4" xfId="22638" xr:uid="{00000000-0005-0000-0000-0000C9430000}"/>
    <cellStyle name="Izračun 2 2 2 4 9 3" xfId="22639" xr:uid="{00000000-0005-0000-0000-0000CA430000}"/>
    <cellStyle name="Izračun 2 2 2 4 9 3 2" xfId="22640" xr:uid="{00000000-0005-0000-0000-0000CB430000}"/>
    <cellStyle name="Izračun 2 2 2 4 9 4" xfId="22641" xr:uid="{00000000-0005-0000-0000-0000CC430000}"/>
    <cellStyle name="Izračun 2 2 2 4 9 5" xfId="22642" xr:uid="{00000000-0005-0000-0000-0000CD430000}"/>
    <cellStyle name="Izračun 2 2 2 5" xfId="365" xr:uid="{00000000-0005-0000-0000-0000CE430000}"/>
    <cellStyle name="Izračun 2 2 2 5 10" xfId="4602" xr:uid="{00000000-0005-0000-0000-0000CF430000}"/>
    <cellStyle name="Izračun 2 2 2 5 10 2" xfId="9200" xr:uid="{00000000-0005-0000-0000-0000D0430000}"/>
    <cellStyle name="Izračun 2 2 2 5 10 2 2" xfId="22643" xr:uid="{00000000-0005-0000-0000-0000D1430000}"/>
    <cellStyle name="Izračun 2 2 2 5 10 2 2 2" xfId="22644" xr:uid="{00000000-0005-0000-0000-0000D2430000}"/>
    <cellStyle name="Izračun 2 2 2 5 10 2 3" xfId="22645" xr:uid="{00000000-0005-0000-0000-0000D3430000}"/>
    <cellStyle name="Izračun 2 2 2 5 10 2 4" xfId="22646" xr:uid="{00000000-0005-0000-0000-0000D4430000}"/>
    <cellStyle name="Izračun 2 2 2 5 10 3" xfId="22647" xr:uid="{00000000-0005-0000-0000-0000D5430000}"/>
    <cellStyle name="Izračun 2 2 2 5 10 3 2" xfId="22648" xr:uid="{00000000-0005-0000-0000-0000D6430000}"/>
    <cellStyle name="Izračun 2 2 2 5 10 4" xfId="22649" xr:uid="{00000000-0005-0000-0000-0000D7430000}"/>
    <cellStyle name="Izračun 2 2 2 5 10 5" xfId="22650" xr:uid="{00000000-0005-0000-0000-0000D8430000}"/>
    <cellStyle name="Izračun 2 2 2 5 11" xfId="5141" xr:uid="{00000000-0005-0000-0000-0000D9430000}"/>
    <cellStyle name="Izračun 2 2 2 5 11 2" xfId="22651" xr:uid="{00000000-0005-0000-0000-0000DA430000}"/>
    <cellStyle name="Izračun 2 2 2 5 11 2 2" xfId="22652" xr:uid="{00000000-0005-0000-0000-0000DB430000}"/>
    <cellStyle name="Izračun 2 2 2 5 11 3" xfId="22653" xr:uid="{00000000-0005-0000-0000-0000DC430000}"/>
    <cellStyle name="Izračun 2 2 2 5 11 4" xfId="22654" xr:uid="{00000000-0005-0000-0000-0000DD430000}"/>
    <cellStyle name="Izračun 2 2 2 5 12" xfId="22655" xr:uid="{00000000-0005-0000-0000-0000DE430000}"/>
    <cellStyle name="Izračun 2 2 2 5 12 2" xfId="22656" xr:uid="{00000000-0005-0000-0000-0000DF430000}"/>
    <cellStyle name="Izračun 2 2 2 5 13" xfId="22657" xr:uid="{00000000-0005-0000-0000-0000E0430000}"/>
    <cellStyle name="Izračun 2 2 2 5 14" xfId="22658" xr:uid="{00000000-0005-0000-0000-0000E1430000}"/>
    <cellStyle name="Izračun 2 2 2 5 2" xfId="925" xr:uid="{00000000-0005-0000-0000-0000E2430000}"/>
    <cellStyle name="Izračun 2 2 2 5 2 2" xfId="5618" xr:uid="{00000000-0005-0000-0000-0000E3430000}"/>
    <cellStyle name="Izračun 2 2 2 5 2 2 2" xfId="22659" xr:uid="{00000000-0005-0000-0000-0000E4430000}"/>
    <cellStyle name="Izračun 2 2 2 5 2 2 2 2" xfId="22660" xr:uid="{00000000-0005-0000-0000-0000E5430000}"/>
    <cellStyle name="Izračun 2 2 2 5 2 2 3" xfId="22661" xr:uid="{00000000-0005-0000-0000-0000E6430000}"/>
    <cellStyle name="Izračun 2 2 2 5 2 2 4" xfId="22662" xr:uid="{00000000-0005-0000-0000-0000E7430000}"/>
    <cellStyle name="Izračun 2 2 2 5 2 3" xfId="22663" xr:uid="{00000000-0005-0000-0000-0000E8430000}"/>
    <cellStyle name="Izračun 2 2 2 5 2 3 2" xfId="22664" xr:uid="{00000000-0005-0000-0000-0000E9430000}"/>
    <cellStyle name="Izračun 2 2 2 5 2 4" xfId="22665" xr:uid="{00000000-0005-0000-0000-0000EA430000}"/>
    <cellStyle name="Izračun 2 2 2 5 2 5" xfId="22666" xr:uid="{00000000-0005-0000-0000-0000EB430000}"/>
    <cellStyle name="Izračun 2 2 2 5 3" xfId="1526" xr:uid="{00000000-0005-0000-0000-0000EC430000}"/>
    <cellStyle name="Izračun 2 2 2 5 3 2" xfId="6209" xr:uid="{00000000-0005-0000-0000-0000ED430000}"/>
    <cellStyle name="Izračun 2 2 2 5 3 2 2" xfId="22667" xr:uid="{00000000-0005-0000-0000-0000EE430000}"/>
    <cellStyle name="Izračun 2 2 2 5 3 2 2 2" xfId="22668" xr:uid="{00000000-0005-0000-0000-0000EF430000}"/>
    <cellStyle name="Izračun 2 2 2 5 3 2 3" xfId="22669" xr:uid="{00000000-0005-0000-0000-0000F0430000}"/>
    <cellStyle name="Izračun 2 2 2 5 3 2 4" xfId="22670" xr:uid="{00000000-0005-0000-0000-0000F1430000}"/>
    <cellStyle name="Izračun 2 2 2 5 3 3" xfId="22671" xr:uid="{00000000-0005-0000-0000-0000F2430000}"/>
    <cellStyle name="Izračun 2 2 2 5 3 3 2" xfId="22672" xr:uid="{00000000-0005-0000-0000-0000F3430000}"/>
    <cellStyle name="Izračun 2 2 2 5 3 4" xfId="22673" xr:uid="{00000000-0005-0000-0000-0000F4430000}"/>
    <cellStyle name="Izračun 2 2 2 5 3 5" xfId="22674" xr:uid="{00000000-0005-0000-0000-0000F5430000}"/>
    <cellStyle name="Izračun 2 2 2 5 4" xfId="1942" xr:uid="{00000000-0005-0000-0000-0000F6430000}"/>
    <cellStyle name="Izračun 2 2 2 5 4 2" xfId="6624" xr:uid="{00000000-0005-0000-0000-0000F7430000}"/>
    <cellStyle name="Izračun 2 2 2 5 4 2 2" xfId="22675" xr:uid="{00000000-0005-0000-0000-0000F8430000}"/>
    <cellStyle name="Izračun 2 2 2 5 4 2 2 2" xfId="22676" xr:uid="{00000000-0005-0000-0000-0000F9430000}"/>
    <cellStyle name="Izračun 2 2 2 5 4 2 3" xfId="22677" xr:uid="{00000000-0005-0000-0000-0000FA430000}"/>
    <cellStyle name="Izračun 2 2 2 5 4 2 4" xfId="22678" xr:uid="{00000000-0005-0000-0000-0000FB430000}"/>
    <cellStyle name="Izračun 2 2 2 5 4 3" xfId="22679" xr:uid="{00000000-0005-0000-0000-0000FC430000}"/>
    <cellStyle name="Izračun 2 2 2 5 4 3 2" xfId="22680" xr:uid="{00000000-0005-0000-0000-0000FD430000}"/>
    <cellStyle name="Izračun 2 2 2 5 4 4" xfId="22681" xr:uid="{00000000-0005-0000-0000-0000FE430000}"/>
    <cellStyle name="Izračun 2 2 2 5 4 5" xfId="22682" xr:uid="{00000000-0005-0000-0000-0000FF430000}"/>
    <cellStyle name="Izračun 2 2 2 5 5" xfId="2344" xr:uid="{00000000-0005-0000-0000-000000440000}"/>
    <cellStyle name="Izračun 2 2 2 5 5 2" xfId="7023" xr:uid="{00000000-0005-0000-0000-000001440000}"/>
    <cellStyle name="Izračun 2 2 2 5 5 2 2" xfId="22683" xr:uid="{00000000-0005-0000-0000-000002440000}"/>
    <cellStyle name="Izračun 2 2 2 5 5 2 2 2" xfId="22684" xr:uid="{00000000-0005-0000-0000-000003440000}"/>
    <cellStyle name="Izračun 2 2 2 5 5 2 3" xfId="22685" xr:uid="{00000000-0005-0000-0000-000004440000}"/>
    <cellStyle name="Izračun 2 2 2 5 5 2 4" xfId="22686" xr:uid="{00000000-0005-0000-0000-000005440000}"/>
    <cellStyle name="Izračun 2 2 2 5 5 3" xfId="22687" xr:uid="{00000000-0005-0000-0000-000006440000}"/>
    <cellStyle name="Izračun 2 2 2 5 5 3 2" xfId="22688" xr:uid="{00000000-0005-0000-0000-000007440000}"/>
    <cellStyle name="Izračun 2 2 2 5 5 4" xfId="22689" xr:uid="{00000000-0005-0000-0000-000008440000}"/>
    <cellStyle name="Izračun 2 2 2 5 5 5" xfId="22690" xr:uid="{00000000-0005-0000-0000-000009440000}"/>
    <cellStyle name="Izračun 2 2 2 5 6" xfId="2925" xr:uid="{00000000-0005-0000-0000-00000A440000}"/>
    <cellStyle name="Izračun 2 2 2 5 6 2" xfId="7602" xr:uid="{00000000-0005-0000-0000-00000B440000}"/>
    <cellStyle name="Izračun 2 2 2 5 6 2 2" xfId="22691" xr:uid="{00000000-0005-0000-0000-00000C440000}"/>
    <cellStyle name="Izračun 2 2 2 5 6 2 2 2" xfId="22692" xr:uid="{00000000-0005-0000-0000-00000D440000}"/>
    <cellStyle name="Izračun 2 2 2 5 6 2 3" xfId="22693" xr:uid="{00000000-0005-0000-0000-00000E440000}"/>
    <cellStyle name="Izračun 2 2 2 5 6 2 4" xfId="22694" xr:uid="{00000000-0005-0000-0000-00000F440000}"/>
    <cellStyle name="Izračun 2 2 2 5 6 3" xfId="22695" xr:uid="{00000000-0005-0000-0000-000010440000}"/>
    <cellStyle name="Izračun 2 2 2 5 6 3 2" xfId="22696" xr:uid="{00000000-0005-0000-0000-000011440000}"/>
    <cellStyle name="Izračun 2 2 2 5 6 4" xfId="22697" xr:uid="{00000000-0005-0000-0000-000012440000}"/>
    <cellStyle name="Izračun 2 2 2 5 6 5" xfId="22698" xr:uid="{00000000-0005-0000-0000-000013440000}"/>
    <cellStyle name="Izračun 2 2 2 5 7" xfId="3318" xr:uid="{00000000-0005-0000-0000-000014440000}"/>
    <cellStyle name="Izračun 2 2 2 5 7 2" xfId="7994" xr:uid="{00000000-0005-0000-0000-000015440000}"/>
    <cellStyle name="Izračun 2 2 2 5 7 2 2" xfId="22699" xr:uid="{00000000-0005-0000-0000-000016440000}"/>
    <cellStyle name="Izračun 2 2 2 5 7 2 2 2" xfId="22700" xr:uid="{00000000-0005-0000-0000-000017440000}"/>
    <cellStyle name="Izračun 2 2 2 5 7 2 3" xfId="22701" xr:uid="{00000000-0005-0000-0000-000018440000}"/>
    <cellStyle name="Izračun 2 2 2 5 7 2 4" xfId="22702" xr:uid="{00000000-0005-0000-0000-000019440000}"/>
    <cellStyle name="Izračun 2 2 2 5 7 3" xfId="22703" xr:uid="{00000000-0005-0000-0000-00001A440000}"/>
    <cellStyle name="Izračun 2 2 2 5 7 3 2" xfId="22704" xr:uid="{00000000-0005-0000-0000-00001B440000}"/>
    <cellStyle name="Izračun 2 2 2 5 7 4" xfId="22705" xr:uid="{00000000-0005-0000-0000-00001C440000}"/>
    <cellStyle name="Izračun 2 2 2 5 7 5" xfId="22706" xr:uid="{00000000-0005-0000-0000-00001D440000}"/>
    <cellStyle name="Izračun 2 2 2 5 8" xfId="3766" xr:uid="{00000000-0005-0000-0000-00001E440000}"/>
    <cellStyle name="Izračun 2 2 2 5 8 2" xfId="8438" xr:uid="{00000000-0005-0000-0000-00001F440000}"/>
    <cellStyle name="Izračun 2 2 2 5 8 2 2" xfId="22707" xr:uid="{00000000-0005-0000-0000-000020440000}"/>
    <cellStyle name="Izračun 2 2 2 5 8 2 2 2" xfId="22708" xr:uid="{00000000-0005-0000-0000-000021440000}"/>
    <cellStyle name="Izračun 2 2 2 5 8 2 3" xfId="22709" xr:uid="{00000000-0005-0000-0000-000022440000}"/>
    <cellStyle name="Izračun 2 2 2 5 8 2 4" xfId="22710" xr:uid="{00000000-0005-0000-0000-000023440000}"/>
    <cellStyle name="Izračun 2 2 2 5 8 3" xfId="22711" xr:uid="{00000000-0005-0000-0000-000024440000}"/>
    <cellStyle name="Izračun 2 2 2 5 8 3 2" xfId="22712" xr:uid="{00000000-0005-0000-0000-000025440000}"/>
    <cellStyle name="Izračun 2 2 2 5 8 4" xfId="22713" xr:uid="{00000000-0005-0000-0000-000026440000}"/>
    <cellStyle name="Izračun 2 2 2 5 8 5" xfId="22714" xr:uid="{00000000-0005-0000-0000-000027440000}"/>
    <cellStyle name="Izračun 2 2 2 5 9" xfId="4174" xr:uid="{00000000-0005-0000-0000-000028440000}"/>
    <cellStyle name="Izračun 2 2 2 5 9 2" xfId="8846" xr:uid="{00000000-0005-0000-0000-000029440000}"/>
    <cellStyle name="Izračun 2 2 2 5 9 2 2" xfId="22715" xr:uid="{00000000-0005-0000-0000-00002A440000}"/>
    <cellStyle name="Izračun 2 2 2 5 9 2 2 2" xfId="22716" xr:uid="{00000000-0005-0000-0000-00002B440000}"/>
    <cellStyle name="Izračun 2 2 2 5 9 2 3" xfId="22717" xr:uid="{00000000-0005-0000-0000-00002C440000}"/>
    <cellStyle name="Izračun 2 2 2 5 9 2 4" xfId="22718" xr:uid="{00000000-0005-0000-0000-00002D440000}"/>
    <cellStyle name="Izračun 2 2 2 5 9 3" xfId="22719" xr:uid="{00000000-0005-0000-0000-00002E440000}"/>
    <cellStyle name="Izračun 2 2 2 5 9 3 2" xfId="22720" xr:uid="{00000000-0005-0000-0000-00002F440000}"/>
    <cellStyle name="Izračun 2 2 2 5 9 4" xfId="22721" xr:uid="{00000000-0005-0000-0000-000030440000}"/>
    <cellStyle name="Izračun 2 2 2 5 9 5" xfId="22722" xr:uid="{00000000-0005-0000-0000-000031440000}"/>
    <cellStyle name="Izračun 2 2 2 6" xfId="443" xr:uid="{00000000-0005-0000-0000-000032440000}"/>
    <cellStyle name="Izračun 2 2 2 6 10" xfId="4603" xr:uid="{00000000-0005-0000-0000-000033440000}"/>
    <cellStyle name="Izračun 2 2 2 6 10 2" xfId="9201" xr:uid="{00000000-0005-0000-0000-000034440000}"/>
    <cellStyle name="Izračun 2 2 2 6 10 2 2" xfId="22723" xr:uid="{00000000-0005-0000-0000-000035440000}"/>
    <cellStyle name="Izračun 2 2 2 6 10 2 2 2" xfId="22724" xr:uid="{00000000-0005-0000-0000-000036440000}"/>
    <cellStyle name="Izračun 2 2 2 6 10 2 3" xfId="22725" xr:uid="{00000000-0005-0000-0000-000037440000}"/>
    <cellStyle name="Izračun 2 2 2 6 10 2 4" xfId="22726" xr:uid="{00000000-0005-0000-0000-000038440000}"/>
    <cellStyle name="Izračun 2 2 2 6 10 3" xfId="22727" xr:uid="{00000000-0005-0000-0000-000039440000}"/>
    <cellStyle name="Izračun 2 2 2 6 10 3 2" xfId="22728" xr:uid="{00000000-0005-0000-0000-00003A440000}"/>
    <cellStyle name="Izračun 2 2 2 6 10 4" xfId="22729" xr:uid="{00000000-0005-0000-0000-00003B440000}"/>
    <cellStyle name="Izračun 2 2 2 6 10 5" xfId="22730" xr:uid="{00000000-0005-0000-0000-00003C440000}"/>
    <cellStyle name="Izračun 2 2 2 6 11" xfId="5202" xr:uid="{00000000-0005-0000-0000-00003D440000}"/>
    <cellStyle name="Izračun 2 2 2 6 11 2" xfId="22731" xr:uid="{00000000-0005-0000-0000-00003E440000}"/>
    <cellStyle name="Izračun 2 2 2 6 11 2 2" xfId="22732" xr:uid="{00000000-0005-0000-0000-00003F440000}"/>
    <cellStyle name="Izračun 2 2 2 6 11 3" xfId="22733" xr:uid="{00000000-0005-0000-0000-000040440000}"/>
    <cellStyle name="Izračun 2 2 2 6 11 4" xfId="22734" xr:uid="{00000000-0005-0000-0000-000041440000}"/>
    <cellStyle name="Izračun 2 2 2 6 12" xfId="22735" xr:uid="{00000000-0005-0000-0000-000042440000}"/>
    <cellStyle name="Izračun 2 2 2 6 12 2" xfId="22736" xr:uid="{00000000-0005-0000-0000-000043440000}"/>
    <cellStyle name="Izračun 2 2 2 6 13" xfId="22737" xr:uid="{00000000-0005-0000-0000-000044440000}"/>
    <cellStyle name="Izračun 2 2 2 6 14" xfId="22738" xr:uid="{00000000-0005-0000-0000-000045440000}"/>
    <cellStyle name="Izračun 2 2 2 6 2" xfId="926" xr:uid="{00000000-0005-0000-0000-000046440000}"/>
    <cellStyle name="Izračun 2 2 2 6 2 2" xfId="5619" xr:uid="{00000000-0005-0000-0000-000047440000}"/>
    <cellStyle name="Izračun 2 2 2 6 2 2 2" xfId="22739" xr:uid="{00000000-0005-0000-0000-000048440000}"/>
    <cellStyle name="Izračun 2 2 2 6 2 2 2 2" xfId="22740" xr:uid="{00000000-0005-0000-0000-000049440000}"/>
    <cellStyle name="Izračun 2 2 2 6 2 2 3" xfId="22741" xr:uid="{00000000-0005-0000-0000-00004A440000}"/>
    <cellStyle name="Izračun 2 2 2 6 2 2 4" xfId="22742" xr:uid="{00000000-0005-0000-0000-00004B440000}"/>
    <cellStyle name="Izračun 2 2 2 6 2 3" xfId="22743" xr:uid="{00000000-0005-0000-0000-00004C440000}"/>
    <cellStyle name="Izračun 2 2 2 6 2 3 2" xfId="22744" xr:uid="{00000000-0005-0000-0000-00004D440000}"/>
    <cellStyle name="Izračun 2 2 2 6 2 4" xfId="22745" xr:uid="{00000000-0005-0000-0000-00004E440000}"/>
    <cellStyle name="Izračun 2 2 2 6 2 5" xfId="22746" xr:uid="{00000000-0005-0000-0000-00004F440000}"/>
    <cellStyle name="Izračun 2 2 2 6 3" xfId="1527" xr:uid="{00000000-0005-0000-0000-000050440000}"/>
    <cellStyle name="Izračun 2 2 2 6 3 2" xfId="6210" xr:uid="{00000000-0005-0000-0000-000051440000}"/>
    <cellStyle name="Izračun 2 2 2 6 3 2 2" xfId="22747" xr:uid="{00000000-0005-0000-0000-000052440000}"/>
    <cellStyle name="Izračun 2 2 2 6 3 2 2 2" xfId="22748" xr:uid="{00000000-0005-0000-0000-000053440000}"/>
    <cellStyle name="Izračun 2 2 2 6 3 2 3" xfId="22749" xr:uid="{00000000-0005-0000-0000-000054440000}"/>
    <cellStyle name="Izračun 2 2 2 6 3 2 4" xfId="22750" xr:uid="{00000000-0005-0000-0000-000055440000}"/>
    <cellStyle name="Izračun 2 2 2 6 3 3" xfId="22751" xr:uid="{00000000-0005-0000-0000-000056440000}"/>
    <cellStyle name="Izračun 2 2 2 6 3 3 2" xfId="22752" xr:uid="{00000000-0005-0000-0000-000057440000}"/>
    <cellStyle name="Izračun 2 2 2 6 3 4" xfId="22753" xr:uid="{00000000-0005-0000-0000-000058440000}"/>
    <cellStyle name="Izračun 2 2 2 6 3 5" xfId="22754" xr:uid="{00000000-0005-0000-0000-000059440000}"/>
    <cellStyle name="Izračun 2 2 2 6 4" xfId="1943" xr:uid="{00000000-0005-0000-0000-00005A440000}"/>
    <cellStyle name="Izračun 2 2 2 6 4 2" xfId="6625" xr:uid="{00000000-0005-0000-0000-00005B440000}"/>
    <cellStyle name="Izračun 2 2 2 6 4 2 2" xfId="22755" xr:uid="{00000000-0005-0000-0000-00005C440000}"/>
    <cellStyle name="Izračun 2 2 2 6 4 2 2 2" xfId="22756" xr:uid="{00000000-0005-0000-0000-00005D440000}"/>
    <cellStyle name="Izračun 2 2 2 6 4 2 3" xfId="22757" xr:uid="{00000000-0005-0000-0000-00005E440000}"/>
    <cellStyle name="Izračun 2 2 2 6 4 2 4" xfId="22758" xr:uid="{00000000-0005-0000-0000-00005F440000}"/>
    <cellStyle name="Izračun 2 2 2 6 4 3" xfId="22759" xr:uid="{00000000-0005-0000-0000-000060440000}"/>
    <cellStyle name="Izračun 2 2 2 6 4 3 2" xfId="22760" xr:uid="{00000000-0005-0000-0000-000061440000}"/>
    <cellStyle name="Izračun 2 2 2 6 4 4" xfId="22761" xr:uid="{00000000-0005-0000-0000-000062440000}"/>
    <cellStyle name="Izračun 2 2 2 6 4 5" xfId="22762" xr:uid="{00000000-0005-0000-0000-000063440000}"/>
    <cellStyle name="Izračun 2 2 2 6 5" xfId="2345" xr:uid="{00000000-0005-0000-0000-000064440000}"/>
    <cellStyle name="Izračun 2 2 2 6 5 2" xfId="7024" xr:uid="{00000000-0005-0000-0000-000065440000}"/>
    <cellStyle name="Izračun 2 2 2 6 5 2 2" xfId="22763" xr:uid="{00000000-0005-0000-0000-000066440000}"/>
    <cellStyle name="Izračun 2 2 2 6 5 2 2 2" xfId="22764" xr:uid="{00000000-0005-0000-0000-000067440000}"/>
    <cellStyle name="Izračun 2 2 2 6 5 2 3" xfId="22765" xr:uid="{00000000-0005-0000-0000-000068440000}"/>
    <cellStyle name="Izračun 2 2 2 6 5 2 4" xfId="22766" xr:uid="{00000000-0005-0000-0000-000069440000}"/>
    <cellStyle name="Izračun 2 2 2 6 5 3" xfId="22767" xr:uid="{00000000-0005-0000-0000-00006A440000}"/>
    <cellStyle name="Izračun 2 2 2 6 5 3 2" xfId="22768" xr:uid="{00000000-0005-0000-0000-00006B440000}"/>
    <cellStyle name="Izračun 2 2 2 6 5 4" xfId="22769" xr:uid="{00000000-0005-0000-0000-00006C440000}"/>
    <cellStyle name="Izračun 2 2 2 6 5 5" xfId="22770" xr:uid="{00000000-0005-0000-0000-00006D440000}"/>
    <cellStyle name="Izračun 2 2 2 6 6" xfId="2926" xr:uid="{00000000-0005-0000-0000-00006E440000}"/>
    <cellStyle name="Izračun 2 2 2 6 6 2" xfId="7603" xr:uid="{00000000-0005-0000-0000-00006F440000}"/>
    <cellStyle name="Izračun 2 2 2 6 6 2 2" xfId="22771" xr:uid="{00000000-0005-0000-0000-000070440000}"/>
    <cellStyle name="Izračun 2 2 2 6 6 2 2 2" xfId="22772" xr:uid="{00000000-0005-0000-0000-000071440000}"/>
    <cellStyle name="Izračun 2 2 2 6 6 2 3" xfId="22773" xr:uid="{00000000-0005-0000-0000-000072440000}"/>
    <cellStyle name="Izračun 2 2 2 6 6 2 4" xfId="22774" xr:uid="{00000000-0005-0000-0000-000073440000}"/>
    <cellStyle name="Izračun 2 2 2 6 6 3" xfId="22775" xr:uid="{00000000-0005-0000-0000-000074440000}"/>
    <cellStyle name="Izračun 2 2 2 6 6 3 2" xfId="22776" xr:uid="{00000000-0005-0000-0000-000075440000}"/>
    <cellStyle name="Izračun 2 2 2 6 6 4" xfId="22777" xr:uid="{00000000-0005-0000-0000-000076440000}"/>
    <cellStyle name="Izračun 2 2 2 6 6 5" xfId="22778" xr:uid="{00000000-0005-0000-0000-000077440000}"/>
    <cellStyle name="Izračun 2 2 2 6 7" xfId="3319" xr:uid="{00000000-0005-0000-0000-000078440000}"/>
    <cellStyle name="Izračun 2 2 2 6 7 2" xfId="7995" xr:uid="{00000000-0005-0000-0000-000079440000}"/>
    <cellStyle name="Izračun 2 2 2 6 7 2 2" xfId="22779" xr:uid="{00000000-0005-0000-0000-00007A440000}"/>
    <cellStyle name="Izračun 2 2 2 6 7 2 2 2" xfId="22780" xr:uid="{00000000-0005-0000-0000-00007B440000}"/>
    <cellStyle name="Izračun 2 2 2 6 7 2 3" xfId="22781" xr:uid="{00000000-0005-0000-0000-00007C440000}"/>
    <cellStyle name="Izračun 2 2 2 6 7 2 4" xfId="22782" xr:uid="{00000000-0005-0000-0000-00007D440000}"/>
    <cellStyle name="Izračun 2 2 2 6 7 3" xfId="22783" xr:uid="{00000000-0005-0000-0000-00007E440000}"/>
    <cellStyle name="Izračun 2 2 2 6 7 3 2" xfId="22784" xr:uid="{00000000-0005-0000-0000-00007F440000}"/>
    <cellStyle name="Izračun 2 2 2 6 7 4" xfId="22785" xr:uid="{00000000-0005-0000-0000-000080440000}"/>
    <cellStyle name="Izračun 2 2 2 6 7 5" xfId="22786" xr:uid="{00000000-0005-0000-0000-000081440000}"/>
    <cellStyle name="Izračun 2 2 2 6 8" xfId="3767" xr:uid="{00000000-0005-0000-0000-000082440000}"/>
    <cellStyle name="Izračun 2 2 2 6 8 2" xfId="8439" xr:uid="{00000000-0005-0000-0000-000083440000}"/>
    <cellStyle name="Izračun 2 2 2 6 8 2 2" xfId="22787" xr:uid="{00000000-0005-0000-0000-000084440000}"/>
    <cellStyle name="Izračun 2 2 2 6 8 2 2 2" xfId="22788" xr:uid="{00000000-0005-0000-0000-000085440000}"/>
    <cellStyle name="Izračun 2 2 2 6 8 2 3" xfId="22789" xr:uid="{00000000-0005-0000-0000-000086440000}"/>
    <cellStyle name="Izračun 2 2 2 6 8 2 4" xfId="22790" xr:uid="{00000000-0005-0000-0000-000087440000}"/>
    <cellStyle name="Izračun 2 2 2 6 8 3" xfId="22791" xr:uid="{00000000-0005-0000-0000-000088440000}"/>
    <cellStyle name="Izračun 2 2 2 6 8 3 2" xfId="22792" xr:uid="{00000000-0005-0000-0000-000089440000}"/>
    <cellStyle name="Izračun 2 2 2 6 8 4" xfId="22793" xr:uid="{00000000-0005-0000-0000-00008A440000}"/>
    <cellStyle name="Izračun 2 2 2 6 8 5" xfId="22794" xr:uid="{00000000-0005-0000-0000-00008B440000}"/>
    <cellStyle name="Izračun 2 2 2 6 9" xfId="4175" xr:uid="{00000000-0005-0000-0000-00008C440000}"/>
    <cellStyle name="Izračun 2 2 2 6 9 2" xfId="8847" xr:uid="{00000000-0005-0000-0000-00008D440000}"/>
    <cellStyle name="Izračun 2 2 2 6 9 2 2" xfId="22795" xr:uid="{00000000-0005-0000-0000-00008E440000}"/>
    <cellStyle name="Izračun 2 2 2 6 9 2 2 2" xfId="22796" xr:uid="{00000000-0005-0000-0000-00008F440000}"/>
    <cellStyle name="Izračun 2 2 2 6 9 2 3" xfId="22797" xr:uid="{00000000-0005-0000-0000-000090440000}"/>
    <cellStyle name="Izračun 2 2 2 6 9 2 4" xfId="22798" xr:uid="{00000000-0005-0000-0000-000091440000}"/>
    <cellStyle name="Izračun 2 2 2 6 9 3" xfId="22799" xr:uid="{00000000-0005-0000-0000-000092440000}"/>
    <cellStyle name="Izračun 2 2 2 6 9 3 2" xfId="22800" xr:uid="{00000000-0005-0000-0000-000093440000}"/>
    <cellStyle name="Izračun 2 2 2 6 9 4" xfId="22801" xr:uid="{00000000-0005-0000-0000-000094440000}"/>
    <cellStyle name="Izračun 2 2 2 6 9 5" xfId="22802" xr:uid="{00000000-0005-0000-0000-000095440000}"/>
    <cellStyle name="Izračun 2 2 2 7" xfId="524" xr:uid="{00000000-0005-0000-0000-000096440000}"/>
    <cellStyle name="Izračun 2 2 2 7 10" xfId="4604" xr:uid="{00000000-0005-0000-0000-000097440000}"/>
    <cellStyle name="Izračun 2 2 2 7 10 2" xfId="9202" xr:uid="{00000000-0005-0000-0000-000098440000}"/>
    <cellStyle name="Izračun 2 2 2 7 10 2 2" xfId="22803" xr:uid="{00000000-0005-0000-0000-000099440000}"/>
    <cellStyle name="Izračun 2 2 2 7 10 2 2 2" xfId="22804" xr:uid="{00000000-0005-0000-0000-00009A440000}"/>
    <cellStyle name="Izračun 2 2 2 7 10 2 3" xfId="22805" xr:uid="{00000000-0005-0000-0000-00009B440000}"/>
    <cellStyle name="Izračun 2 2 2 7 10 2 4" xfId="22806" xr:uid="{00000000-0005-0000-0000-00009C440000}"/>
    <cellStyle name="Izračun 2 2 2 7 10 3" xfId="22807" xr:uid="{00000000-0005-0000-0000-00009D440000}"/>
    <cellStyle name="Izračun 2 2 2 7 10 3 2" xfId="22808" xr:uid="{00000000-0005-0000-0000-00009E440000}"/>
    <cellStyle name="Izračun 2 2 2 7 10 4" xfId="22809" xr:uid="{00000000-0005-0000-0000-00009F440000}"/>
    <cellStyle name="Izračun 2 2 2 7 10 5" xfId="22810" xr:uid="{00000000-0005-0000-0000-0000A0440000}"/>
    <cellStyle name="Izračun 2 2 2 7 11" xfId="5270" xr:uid="{00000000-0005-0000-0000-0000A1440000}"/>
    <cellStyle name="Izračun 2 2 2 7 11 2" xfId="22811" xr:uid="{00000000-0005-0000-0000-0000A2440000}"/>
    <cellStyle name="Izračun 2 2 2 7 11 2 2" xfId="22812" xr:uid="{00000000-0005-0000-0000-0000A3440000}"/>
    <cellStyle name="Izračun 2 2 2 7 11 3" xfId="22813" xr:uid="{00000000-0005-0000-0000-0000A4440000}"/>
    <cellStyle name="Izračun 2 2 2 7 11 4" xfId="22814" xr:uid="{00000000-0005-0000-0000-0000A5440000}"/>
    <cellStyle name="Izračun 2 2 2 7 12" xfId="22815" xr:uid="{00000000-0005-0000-0000-0000A6440000}"/>
    <cellStyle name="Izračun 2 2 2 7 12 2" xfId="22816" xr:uid="{00000000-0005-0000-0000-0000A7440000}"/>
    <cellStyle name="Izračun 2 2 2 7 13" xfId="22817" xr:uid="{00000000-0005-0000-0000-0000A8440000}"/>
    <cellStyle name="Izračun 2 2 2 7 14" xfId="22818" xr:uid="{00000000-0005-0000-0000-0000A9440000}"/>
    <cellStyle name="Izračun 2 2 2 7 2" xfId="927" xr:uid="{00000000-0005-0000-0000-0000AA440000}"/>
    <cellStyle name="Izračun 2 2 2 7 2 2" xfId="5620" xr:uid="{00000000-0005-0000-0000-0000AB440000}"/>
    <cellStyle name="Izračun 2 2 2 7 2 2 2" xfId="22819" xr:uid="{00000000-0005-0000-0000-0000AC440000}"/>
    <cellStyle name="Izračun 2 2 2 7 2 2 2 2" xfId="22820" xr:uid="{00000000-0005-0000-0000-0000AD440000}"/>
    <cellStyle name="Izračun 2 2 2 7 2 2 3" xfId="22821" xr:uid="{00000000-0005-0000-0000-0000AE440000}"/>
    <cellStyle name="Izračun 2 2 2 7 2 2 4" xfId="22822" xr:uid="{00000000-0005-0000-0000-0000AF440000}"/>
    <cellStyle name="Izračun 2 2 2 7 2 3" xfId="22823" xr:uid="{00000000-0005-0000-0000-0000B0440000}"/>
    <cellStyle name="Izračun 2 2 2 7 2 3 2" xfId="22824" xr:uid="{00000000-0005-0000-0000-0000B1440000}"/>
    <cellStyle name="Izračun 2 2 2 7 2 4" xfId="22825" xr:uid="{00000000-0005-0000-0000-0000B2440000}"/>
    <cellStyle name="Izračun 2 2 2 7 2 5" xfId="22826" xr:uid="{00000000-0005-0000-0000-0000B3440000}"/>
    <cellStyle name="Izračun 2 2 2 7 3" xfId="1528" xr:uid="{00000000-0005-0000-0000-0000B4440000}"/>
    <cellStyle name="Izračun 2 2 2 7 3 2" xfId="6211" xr:uid="{00000000-0005-0000-0000-0000B5440000}"/>
    <cellStyle name="Izračun 2 2 2 7 3 2 2" xfId="22827" xr:uid="{00000000-0005-0000-0000-0000B6440000}"/>
    <cellStyle name="Izračun 2 2 2 7 3 2 2 2" xfId="22828" xr:uid="{00000000-0005-0000-0000-0000B7440000}"/>
    <cellStyle name="Izračun 2 2 2 7 3 2 3" xfId="22829" xr:uid="{00000000-0005-0000-0000-0000B8440000}"/>
    <cellStyle name="Izračun 2 2 2 7 3 2 4" xfId="22830" xr:uid="{00000000-0005-0000-0000-0000B9440000}"/>
    <cellStyle name="Izračun 2 2 2 7 3 3" xfId="22831" xr:uid="{00000000-0005-0000-0000-0000BA440000}"/>
    <cellStyle name="Izračun 2 2 2 7 3 3 2" xfId="22832" xr:uid="{00000000-0005-0000-0000-0000BB440000}"/>
    <cellStyle name="Izračun 2 2 2 7 3 4" xfId="22833" xr:uid="{00000000-0005-0000-0000-0000BC440000}"/>
    <cellStyle name="Izračun 2 2 2 7 3 5" xfId="22834" xr:uid="{00000000-0005-0000-0000-0000BD440000}"/>
    <cellStyle name="Izračun 2 2 2 7 4" xfId="1944" xr:uid="{00000000-0005-0000-0000-0000BE440000}"/>
    <cellStyle name="Izračun 2 2 2 7 4 2" xfId="6626" xr:uid="{00000000-0005-0000-0000-0000BF440000}"/>
    <cellStyle name="Izračun 2 2 2 7 4 2 2" xfId="22835" xr:uid="{00000000-0005-0000-0000-0000C0440000}"/>
    <cellStyle name="Izračun 2 2 2 7 4 2 2 2" xfId="22836" xr:uid="{00000000-0005-0000-0000-0000C1440000}"/>
    <cellStyle name="Izračun 2 2 2 7 4 2 3" xfId="22837" xr:uid="{00000000-0005-0000-0000-0000C2440000}"/>
    <cellStyle name="Izračun 2 2 2 7 4 2 4" xfId="22838" xr:uid="{00000000-0005-0000-0000-0000C3440000}"/>
    <cellStyle name="Izračun 2 2 2 7 4 3" xfId="22839" xr:uid="{00000000-0005-0000-0000-0000C4440000}"/>
    <cellStyle name="Izračun 2 2 2 7 4 3 2" xfId="22840" xr:uid="{00000000-0005-0000-0000-0000C5440000}"/>
    <cellStyle name="Izračun 2 2 2 7 4 4" xfId="22841" xr:uid="{00000000-0005-0000-0000-0000C6440000}"/>
    <cellStyle name="Izračun 2 2 2 7 4 5" xfId="22842" xr:uid="{00000000-0005-0000-0000-0000C7440000}"/>
    <cellStyle name="Izračun 2 2 2 7 5" xfId="2346" xr:uid="{00000000-0005-0000-0000-0000C8440000}"/>
    <cellStyle name="Izračun 2 2 2 7 5 2" xfId="7025" xr:uid="{00000000-0005-0000-0000-0000C9440000}"/>
    <cellStyle name="Izračun 2 2 2 7 5 2 2" xfId="22843" xr:uid="{00000000-0005-0000-0000-0000CA440000}"/>
    <cellStyle name="Izračun 2 2 2 7 5 2 2 2" xfId="22844" xr:uid="{00000000-0005-0000-0000-0000CB440000}"/>
    <cellStyle name="Izračun 2 2 2 7 5 2 3" xfId="22845" xr:uid="{00000000-0005-0000-0000-0000CC440000}"/>
    <cellStyle name="Izračun 2 2 2 7 5 2 4" xfId="22846" xr:uid="{00000000-0005-0000-0000-0000CD440000}"/>
    <cellStyle name="Izračun 2 2 2 7 5 3" xfId="22847" xr:uid="{00000000-0005-0000-0000-0000CE440000}"/>
    <cellStyle name="Izračun 2 2 2 7 5 3 2" xfId="22848" xr:uid="{00000000-0005-0000-0000-0000CF440000}"/>
    <cellStyle name="Izračun 2 2 2 7 5 4" xfId="22849" xr:uid="{00000000-0005-0000-0000-0000D0440000}"/>
    <cellStyle name="Izračun 2 2 2 7 5 5" xfId="22850" xr:uid="{00000000-0005-0000-0000-0000D1440000}"/>
    <cellStyle name="Izračun 2 2 2 7 6" xfId="2927" xr:uid="{00000000-0005-0000-0000-0000D2440000}"/>
    <cellStyle name="Izračun 2 2 2 7 6 2" xfId="7604" xr:uid="{00000000-0005-0000-0000-0000D3440000}"/>
    <cellStyle name="Izračun 2 2 2 7 6 2 2" xfId="22851" xr:uid="{00000000-0005-0000-0000-0000D4440000}"/>
    <cellStyle name="Izračun 2 2 2 7 6 2 2 2" xfId="22852" xr:uid="{00000000-0005-0000-0000-0000D5440000}"/>
    <cellStyle name="Izračun 2 2 2 7 6 2 3" xfId="22853" xr:uid="{00000000-0005-0000-0000-0000D6440000}"/>
    <cellStyle name="Izračun 2 2 2 7 6 2 4" xfId="22854" xr:uid="{00000000-0005-0000-0000-0000D7440000}"/>
    <cellStyle name="Izračun 2 2 2 7 6 3" xfId="22855" xr:uid="{00000000-0005-0000-0000-0000D8440000}"/>
    <cellStyle name="Izračun 2 2 2 7 6 3 2" xfId="22856" xr:uid="{00000000-0005-0000-0000-0000D9440000}"/>
    <cellStyle name="Izračun 2 2 2 7 6 4" xfId="22857" xr:uid="{00000000-0005-0000-0000-0000DA440000}"/>
    <cellStyle name="Izračun 2 2 2 7 6 5" xfId="22858" xr:uid="{00000000-0005-0000-0000-0000DB440000}"/>
    <cellStyle name="Izračun 2 2 2 7 7" xfId="3320" xr:uid="{00000000-0005-0000-0000-0000DC440000}"/>
    <cellStyle name="Izračun 2 2 2 7 7 2" xfId="7996" xr:uid="{00000000-0005-0000-0000-0000DD440000}"/>
    <cellStyle name="Izračun 2 2 2 7 7 2 2" xfId="22859" xr:uid="{00000000-0005-0000-0000-0000DE440000}"/>
    <cellStyle name="Izračun 2 2 2 7 7 2 2 2" xfId="22860" xr:uid="{00000000-0005-0000-0000-0000DF440000}"/>
    <cellStyle name="Izračun 2 2 2 7 7 2 3" xfId="22861" xr:uid="{00000000-0005-0000-0000-0000E0440000}"/>
    <cellStyle name="Izračun 2 2 2 7 7 2 4" xfId="22862" xr:uid="{00000000-0005-0000-0000-0000E1440000}"/>
    <cellStyle name="Izračun 2 2 2 7 7 3" xfId="22863" xr:uid="{00000000-0005-0000-0000-0000E2440000}"/>
    <cellStyle name="Izračun 2 2 2 7 7 3 2" xfId="22864" xr:uid="{00000000-0005-0000-0000-0000E3440000}"/>
    <cellStyle name="Izračun 2 2 2 7 7 4" xfId="22865" xr:uid="{00000000-0005-0000-0000-0000E4440000}"/>
    <cellStyle name="Izračun 2 2 2 7 7 5" xfId="22866" xr:uid="{00000000-0005-0000-0000-0000E5440000}"/>
    <cellStyle name="Izračun 2 2 2 7 8" xfId="3768" xr:uid="{00000000-0005-0000-0000-0000E6440000}"/>
    <cellStyle name="Izračun 2 2 2 7 8 2" xfId="8440" xr:uid="{00000000-0005-0000-0000-0000E7440000}"/>
    <cellStyle name="Izračun 2 2 2 7 8 2 2" xfId="22867" xr:uid="{00000000-0005-0000-0000-0000E8440000}"/>
    <cellStyle name="Izračun 2 2 2 7 8 2 2 2" xfId="22868" xr:uid="{00000000-0005-0000-0000-0000E9440000}"/>
    <cellStyle name="Izračun 2 2 2 7 8 2 3" xfId="22869" xr:uid="{00000000-0005-0000-0000-0000EA440000}"/>
    <cellStyle name="Izračun 2 2 2 7 8 2 4" xfId="22870" xr:uid="{00000000-0005-0000-0000-0000EB440000}"/>
    <cellStyle name="Izračun 2 2 2 7 8 3" xfId="22871" xr:uid="{00000000-0005-0000-0000-0000EC440000}"/>
    <cellStyle name="Izračun 2 2 2 7 8 3 2" xfId="22872" xr:uid="{00000000-0005-0000-0000-0000ED440000}"/>
    <cellStyle name="Izračun 2 2 2 7 8 4" xfId="22873" xr:uid="{00000000-0005-0000-0000-0000EE440000}"/>
    <cellStyle name="Izračun 2 2 2 7 8 5" xfId="22874" xr:uid="{00000000-0005-0000-0000-0000EF440000}"/>
    <cellStyle name="Izračun 2 2 2 7 9" xfId="4176" xr:uid="{00000000-0005-0000-0000-0000F0440000}"/>
    <cellStyle name="Izračun 2 2 2 7 9 2" xfId="8848" xr:uid="{00000000-0005-0000-0000-0000F1440000}"/>
    <cellStyle name="Izračun 2 2 2 7 9 2 2" xfId="22875" xr:uid="{00000000-0005-0000-0000-0000F2440000}"/>
    <cellStyle name="Izračun 2 2 2 7 9 2 2 2" xfId="22876" xr:uid="{00000000-0005-0000-0000-0000F3440000}"/>
    <cellStyle name="Izračun 2 2 2 7 9 2 3" xfId="22877" xr:uid="{00000000-0005-0000-0000-0000F4440000}"/>
    <cellStyle name="Izračun 2 2 2 7 9 2 4" xfId="22878" xr:uid="{00000000-0005-0000-0000-0000F5440000}"/>
    <cellStyle name="Izračun 2 2 2 7 9 3" xfId="22879" xr:uid="{00000000-0005-0000-0000-0000F6440000}"/>
    <cellStyle name="Izračun 2 2 2 7 9 3 2" xfId="22880" xr:uid="{00000000-0005-0000-0000-0000F7440000}"/>
    <cellStyle name="Izračun 2 2 2 7 9 4" xfId="22881" xr:uid="{00000000-0005-0000-0000-0000F8440000}"/>
    <cellStyle name="Izračun 2 2 2 7 9 5" xfId="22882" xr:uid="{00000000-0005-0000-0000-0000F9440000}"/>
    <cellStyle name="Izračun 2 2 2 8" xfId="510" xr:uid="{00000000-0005-0000-0000-0000FA440000}"/>
    <cellStyle name="Izračun 2 2 2 8 10" xfId="4605" xr:uid="{00000000-0005-0000-0000-0000FB440000}"/>
    <cellStyle name="Izračun 2 2 2 8 10 2" xfId="9203" xr:uid="{00000000-0005-0000-0000-0000FC440000}"/>
    <cellStyle name="Izračun 2 2 2 8 10 2 2" xfId="22883" xr:uid="{00000000-0005-0000-0000-0000FD440000}"/>
    <cellStyle name="Izračun 2 2 2 8 10 2 2 2" xfId="22884" xr:uid="{00000000-0005-0000-0000-0000FE440000}"/>
    <cellStyle name="Izračun 2 2 2 8 10 2 3" xfId="22885" xr:uid="{00000000-0005-0000-0000-0000FF440000}"/>
    <cellStyle name="Izračun 2 2 2 8 10 2 4" xfId="22886" xr:uid="{00000000-0005-0000-0000-000000450000}"/>
    <cellStyle name="Izračun 2 2 2 8 10 3" xfId="22887" xr:uid="{00000000-0005-0000-0000-000001450000}"/>
    <cellStyle name="Izračun 2 2 2 8 10 3 2" xfId="22888" xr:uid="{00000000-0005-0000-0000-000002450000}"/>
    <cellStyle name="Izračun 2 2 2 8 10 4" xfId="22889" xr:uid="{00000000-0005-0000-0000-000003450000}"/>
    <cellStyle name="Izračun 2 2 2 8 10 5" xfId="22890" xr:uid="{00000000-0005-0000-0000-000004450000}"/>
    <cellStyle name="Izračun 2 2 2 8 11" xfId="5258" xr:uid="{00000000-0005-0000-0000-000005450000}"/>
    <cellStyle name="Izračun 2 2 2 8 11 2" xfId="22891" xr:uid="{00000000-0005-0000-0000-000006450000}"/>
    <cellStyle name="Izračun 2 2 2 8 11 2 2" xfId="22892" xr:uid="{00000000-0005-0000-0000-000007450000}"/>
    <cellStyle name="Izračun 2 2 2 8 11 3" xfId="22893" xr:uid="{00000000-0005-0000-0000-000008450000}"/>
    <cellStyle name="Izračun 2 2 2 8 11 4" xfId="22894" xr:uid="{00000000-0005-0000-0000-000009450000}"/>
    <cellStyle name="Izračun 2 2 2 8 12" xfId="22895" xr:uid="{00000000-0005-0000-0000-00000A450000}"/>
    <cellStyle name="Izračun 2 2 2 8 12 2" xfId="22896" xr:uid="{00000000-0005-0000-0000-00000B450000}"/>
    <cellStyle name="Izračun 2 2 2 8 13" xfId="22897" xr:uid="{00000000-0005-0000-0000-00000C450000}"/>
    <cellStyle name="Izračun 2 2 2 8 14" xfId="22898" xr:uid="{00000000-0005-0000-0000-00000D450000}"/>
    <cellStyle name="Izračun 2 2 2 8 2" xfId="928" xr:uid="{00000000-0005-0000-0000-00000E450000}"/>
    <cellStyle name="Izračun 2 2 2 8 2 2" xfId="5621" xr:uid="{00000000-0005-0000-0000-00000F450000}"/>
    <cellStyle name="Izračun 2 2 2 8 2 2 2" xfId="22899" xr:uid="{00000000-0005-0000-0000-000010450000}"/>
    <cellStyle name="Izračun 2 2 2 8 2 2 2 2" xfId="22900" xr:uid="{00000000-0005-0000-0000-000011450000}"/>
    <cellStyle name="Izračun 2 2 2 8 2 2 3" xfId="22901" xr:uid="{00000000-0005-0000-0000-000012450000}"/>
    <cellStyle name="Izračun 2 2 2 8 2 2 4" xfId="22902" xr:uid="{00000000-0005-0000-0000-000013450000}"/>
    <cellStyle name="Izračun 2 2 2 8 2 3" xfId="22903" xr:uid="{00000000-0005-0000-0000-000014450000}"/>
    <cellStyle name="Izračun 2 2 2 8 2 3 2" xfId="22904" xr:uid="{00000000-0005-0000-0000-000015450000}"/>
    <cellStyle name="Izračun 2 2 2 8 2 4" xfId="22905" xr:uid="{00000000-0005-0000-0000-000016450000}"/>
    <cellStyle name="Izračun 2 2 2 8 2 5" xfId="22906" xr:uid="{00000000-0005-0000-0000-000017450000}"/>
    <cellStyle name="Izračun 2 2 2 8 3" xfId="1529" xr:uid="{00000000-0005-0000-0000-000018450000}"/>
    <cellStyle name="Izračun 2 2 2 8 3 2" xfId="6212" xr:uid="{00000000-0005-0000-0000-000019450000}"/>
    <cellStyle name="Izračun 2 2 2 8 3 2 2" xfId="22907" xr:uid="{00000000-0005-0000-0000-00001A450000}"/>
    <cellStyle name="Izračun 2 2 2 8 3 2 2 2" xfId="22908" xr:uid="{00000000-0005-0000-0000-00001B450000}"/>
    <cellStyle name="Izračun 2 2 2 8 3 2 3" xfId="22909" xr:uid="{00000000-0005-0000-0000-00001C450000}"/>
    <cellStyle name="Izračun 2 2 2 8 3 2 4" xfId="22910" xr:uid="{00000000-0005-0000-0000-00001D450000}"/>
    <cellStyle name="Izračun 2 2 2 8 3 3" xfId="22911" xr:uid="{00000000-0005-0000-0000-00001E450000}"/>
    <cellStyle name="Izračun 2 2 2 8 3 3 2" xfId="22912" xr:uid="{00000000-0005-0000-0000-00001F450000}"/>
    <cellStyle name="Izračun 2 2 2 8 3 4" xfId="22913" xr:uid="{00000000-0005-0000-0000-000020450000}"/>
    <cellStyle name="Izračun 2 2 2 8 3 5" xfId="22914" xr:uid="{00000000-0005-0000-0000-000021450000}"/>
    <cellStyle name="Izračun 2 2 2 8 4" xfId="1945" xr:uid="{00000000-0005-0000-0000-000022450000}"/>
    <cellStyle name="Izračun 2 2 2 8 4 2" xfId="6627" xr:uid="{00000000-0005-0000-0000-000023450000}"/>
    <cellStyle name="Izračun 2 2 2 8 4 2 2" xfId="22915" xr:uid="{00000000-0005-0000-0000-000024450000}"/>
    <cellStyle name="Izračun 2 2 2 8 4 2 2 2" xfId="22916" xr:uid="{00000000-0005-0000-0000-000025450000}"/>
    <cellStyle name="Izračun 2 2 2 8 4 2 3" xfId="22917" xr:uid="{00000000-0005-0000-0000-000026450000}"/>
    <cellStyle name="Izračun 2 2 2 8 4 2 4" xfId="22918" xr:uid="{00000000-0005-0000-0000-000027450000}"/>
    <cellStyle name="Izračun 2 2 2 8 4 3" xfId="22919" xr:uid="{00000000-0005-0000-0000-000028450000}"/>
    <cellStyle name="Izračun 2 2 2 8 4 3 2" xfId="22920" xr:uid="{00000000-0005-0000-0000-000029450000}"/>
    <cellStyle name="Izračun 2 2 2 8 4 4" xfId="22921" xr:uid="{00000000-0005-0000-0000-00002A450000}"/>
    <cellStyle name="Izračun 2 2 2 8 4 5" xfId="22922" xr:uid="{00000000-0005-0000-0000-00002B450000}"/>
    <cellStyle name="Izračun 2 2 2 8 5" xfId="2347" xr:uid="{00000000-0005-0000-0000-00002C450000}"/>
    <cellStyle name="Izračun 2 2 2 8 5 2" xfId="7026" xr:uid="{00000000-0005-0000-0000-00002D450000}"/>
    <cellStyle name="Izračun 2 2 2 8 5 2 2" xfId="22923" xr:uid="{00000000-0005-0000-0000-00002E450000}"/>
    <cellStyle name="Izračun 2 2 2 8 5 2 2 2" xfId="22924" xr:uid="{00000000-0005-0000-0000-00002F450000}"/>
    <cellStyle name="Izračun 2 2 2 8 5 2 3" xfId="22925" xr:uid="{00000000-0005-0000-0000-000030450000}"/>
    <cellStyle name="Izračun 2 2 2 8 5 2 4" xfId="22926" xr:uid="{00000000-0005-0000-0000-000031450000}"/>
    <cellStyle name="Izračun 2 2 2 8 5 3" xfId="22927" xr:uid="{00000000-0005-0000-0000-000032450000}"/>
    <cellStyle name="Izračun 2 2 2 8 5 3 2" xfId="22928" xr:uid="{00000000-0005-0000-0000-000033450000}"/>
    <cellStyle name="Izračun 2 2 2 8 5 4" xfId="22929" xr:uid="{00000000-0005-0000-0000-000034450000}"/>
    <cellStyle name="Izračun 2 2 2 8 5 5" xfId="22930" xr:uid="{00000000-0005-0000-0000-000035450000}"/>
    <cellStyle name="Izračun 2 2 2 8 6" xfId="2928" xr:uid="{00000000-0005-0000-0000-000036450000}"/>
    <cellStyle name="Izračun 2 2 2 8 6 2" xfId="7605" xr:uid="{00000000-0005-0000-0000-000037450000}"/>
    <cellStyle name="Izračun 2 2 2 8 6 2 2" xfId="22931" xr:uid="{00000000-0005-0000-0000-000038450000}"/>
    <cellStyle name="Izračun 2 2 2 8 6 2 2 2" xfId="22932" xr:uid="{00000000-0005-0000-0000-000039450000}"/>
    <cellStyle name="Izračun 2 2 2 8 6 2 3" xfId="22933" xr:uid="{00000000-0005-0000-0000-00003A450000}"/>
    <cellStyle name="Izračun 2 2 2 8 6 2 4" xfId="22934" xr:uid="{00000000-0005-0000-0000-00003B450000}"/>
    <cellStyle name="Izračun 2 2 2 8 6 3" xfId="22935" xr:uid="{00000000-0005-0000-0000-00003C450000}"/>
    <cellStyle name="Izračun 2 2 2 8 6 3 2" xfId="22936" xr:uid="{00000000-0005-0000-0000-00003D450000}"/>
    <cellStyle name="Izračun 2 2 2 8 6 4" xfId="22937" xr:uid="{00000000-0005-0000-0000-00003E450000}"/>
    <cellStyle name="Izračun 2 2 2 8 6 5" xfId="22938" xr:uid="{00000000-0005-0000-0000-00003F450000}"/>
    <cellStyle name="Izračun 2 2 2 8 7" xfId="3321" xr:uid="{00000000-0005-0000-0000-000040450000}"/>
    <cellStyle name="Izračun 2 2 2 8 7 2" xfId="7997" xr:uid="{00000000-0005-0000-0000-000041450000}"/>
    <cellStyle name="Izračun 2 2 2 8 7 2 2" xfId="22939" xr:uid="{00000000-0005-0000-0000-000042450000}"/>
    <cellStyle name="Izračun 2 2 2 8 7 2 2 2" xfId="22940" xr:uid="{00000000-0005-0000-0000-000043450000}"/>
    <cellStyle name="Izračun 2 2 2 8 7 2 3" xfId="22941" xr:uid="{00000000-0005-0000-0000-000044450000}"/>
    <cellStyle name="Izračun 2 2 2 8 7 2 4" xfId="22942" xr:uid="{00000000-0005-0000-0000-000045450000}"/>
    <cellStyle name="Izračun 2 2 2 8 7 3" xfId="22943" xr:uid="{00000000-0005-0000-0000-000046450000}"/>
    <cellStyle name="Izračun 2 2 2 8 7 3 2" xfId="22944" xr:uid="{00000000-0005-0000-0000-000047450000}"/>
    <cellStyle name="Izračun 2 2 2 8 7 4" xfId="22945" xr:uid="{00000000-0005-0000-0000-000048450000}"/>
    <cellStyle name="Izračun 2 2 2 8 7 5" xfId="22946" xr:uid="{00000000-0005-0000-0000-000049450000}"/>
    <cellStyle name="Izračun 2 2 2 8 8" xfId="3769" xr:uid="{00000000-0005-0000-0000-00004A450000}"/>
    <cellStyle name="Izračun 2 2 2 8 8 2" xfId="8441" xr:uid="{00000000-0005-0000-0000-00004B450000}"/>
    <cellStyle name="Izračun 2 2 2 8 8 2 2" xfId="22947" xr:uid="{00000000-0005-0000-0000-00004C450000}"/>
    <cellStyle name="Izračun 2 2 2 8 8 2 2 2" xfId="22948" xr:uid="{00000000-0005-0000-0000-00004D450000}"/>
    <cellStyle name="Izračun 2 2 2 8 8 2 3" xfId="22949" xr:uid="{00000000-0005-0000-0000-00004E450000}"/>
    <cellStyle name="Izračun 2 2 2 8 8 2 4" xfId="22950" xr:uid="{00000000-0005-0000-0000-00004F450000}"/>
    <cellStyle name="Izračun 2 2 2 8 8 3" xfId="22951" xr:uid="{00000000-0005-0000-0000-000050450000}"/>
    <cellStyle name="Izračun 2 2 2 8 8 3 2" xfId="22952" xr:uid="{00000000-0005-0000-0000-000051450000}"/>
    <cellStyle name="Izračun 2 2 2 8 8 4" xfId="22953" xr:uid="{00000000-0005-0000-0000-000052450000}"/>
    <cellStyle name="Izračun 2 2 2 8 8 5" xfId="22954" xr:uid="{00000000-0005-0000-0000-000053450000}"/>
    <cellStyle name="Izračun 2 2 2 8 9" xfId="4177" xr:uid="{00000000-0005-0000-0000-000054450000}"/>
    <cellStyle name="Izračun 2 2 2 8 9 2" xfId="8849" xr:uid="{00000000-0005-0000-0000-000055450000}"/>
    <cellStyle name="Izračun 2 2 2 8 9 2 2" xfId="22955" xr:uid="{00000000-0005-0000-0000-000056450000}"/>
    <cellStyle name="Izračun 2 2 2 8 9 2 2 2" xfId="22956" xr:uid="{00000000-0005-0000-0000-000057450000}"/>
    <cellStyle name="Izračun 2 2 2 8 9 2 3" xfId="22957" xr:uid="{00000000-0005-0000-0000-000058450000}"/>
    <cellStyle name="Izračun 2 2 2 8 9 2 4" xfId="22958" xr:uid="{00000000-0005-0000-0000-000059450000}"/>
    <cellStyle name="Izračun 2 2 2 8 9 3" xfId="22959" xr:uid="{00000000-0005-0000-0000-00005A450000}"/>
    <cellStyle name="Izračun 2 2 2 8 9 3 2" xfId="22960" xr:uid="{00000000-0005-0000-0000-00005B450000}"/>
    <cellStyle name="Izračun 2 2 2 8 9 4" xfId="22961" xr:uid="{00000000-0005-0000-0000-00005C450000}"/>
    <cellStyle name="Izračun 2 2 2 8 9 5" xfId="22962" xr:uid="{00000000-0005-0000-0000-00005D450000}"/>
    <cellStyle name="Izračun 2 2 2 9" xfId="431" xr:uid="{00000000-0005-0000-0000-00005E450000}"/>
    <cellStyle name="Izračun 2 2 2 9 10" xfId="4606" xr:uid="{00000000-0005-0000-0000-00005F450000}"/>
    <cellStyle name="Izračun 2 2 2 9 10 2" xfId="9204" xr:uid="{00000000-0005-0000-0000-000060450000}"/>
    <cellStyle name="Izračun 2 2 2 9 10 2 2" xfId="22963" xr:uid="{00000000-0005-0000-0000-000061450000}"/>
    <cellStyle name="Izračun 2 2 2 9 10 2 2 2" xfId="22964" xr:uid="{00000000-0005-0000-0000-000062450000}"/>
    <cellStyle name="Izračun 2 2 2 9 10 2 3" xfId="22965" xr:uid="{00000000-0005-0000-0000-000063450000}"/>
    <cellStyle name="Izračun 2 2 2 9 10 2 4" xfId="22966" xr:uid="{00000000-0005-0000-0000-000064450000}"/>
    <cellStyle name="Izračun 2 2 2 9 10 3" xfId="22967" xr:uid="{00000000-0005-0000-0000-000065450000}"/>
    <cellStyle name="Izračun 2 2 2 9 10 3 2" xfId="22968" xr:uid="{00000000-0005-0000-0000-000066450000}"/>
    <cellStyle name="Izračun 2 2 2 9 10 4" xfId="22969" xr:uid="{00000000-0005-0000-0000-000067450000}"/>
    <cellStyle name="Izračun 2 2 2 9 10 5" xfId="22970" xr:uid="{00000000-0005-0000-0000-000068450000}"/>
    <cellStyle name="Izračun 2 2 2 9 11" xfId="5195" xr:uid="{00000000-0005-0000-0000-000069450000}"/>
    <cellStyle name="Izračun 2 2 2 9 11 2" xfId="22971" xr:uid="{00000000-0005-0000-0000-00006A450000}"/>
    <cellStyle name="Izračun 2 2 2 9 11 2 2" xfId="22972" xr:uid="{00000000-0005-0000-0000-00006B450000}"/>
    <cellStyle name="Izračun 2 2 2 9 11 3" xfId="22973" xr:uid="{00000000-0005-0000-0000-00006C450000}"/>
    <cellStyle name="Izračun 2 2 2 9 11 4" xfId="22974" xr:uid="{00000000-0005-0000-0000-00006D450000}"/>
    <cellStyle name="Izračun 2 2 2 9 12" xfId="22975" xr:uid="{00000000-0005-0000-0000-00006E450000}"/>
    <cellStyle name="Izračun 2 2 2 9 12 2" xfId="22976" xr:uid="{00000000-0005-0000-0000-00006F450000}"/>
    <cellStyle name="Izračun 2 2 2 9 13" xfId="22977" xr:uid="{00000000-0005-0000-0000-000070450000}"/>
    <cellStyle name="Izračun 2 2 2 9 14" xfId="22978" xr:uid="{00000000-0005-0000-0000-000071450000}"/>
    <cellStyle name="Izračun 2 2 2 9 2" xfId="929" xr:uid="{00000000-0005-0000-0000-000072450000}"/>
    <cellStyle name="Izračun 2 2 2 9 2 2" xfId="5622" xr:uid="{00000000-0005-0000-0000-000073450000}"/>
    <cellStyle name="Izračun 2 2 2 9 2 2 2" xfId="22979" xr:uid="{00000000-0005-0000-0000-000074450000}"/>
    <cellStyle name="Izračun 2 2 2 9 2 2 2 2" xfId="22980" xr:uid="{00000000-0005-0000-0000-000075450000}"/>
    <cellStyle name="Izračun 2 2 2 9 2 2 3" xfId="22981" xr:uid="{00000000-0005-0000-0000-000076450000}"/>
    <cellStyle name="Izračun 2 2 2 9 2 2 4" xfId="22982" xr:uid="{00000000-0005-0000-0000-000077450000}"/>
    <cellStyle name="Izračun 2 2 2 9 2 3" xfId="22983" xr:uid="{00000000-0005-0000-0000-000078450000}"/>
    <cellStyle name="Izračun 2 2 2 9 2 3 2" xfId="22984" xr:uid="{00000000-0005-0000-0000-000079450000}"/>
    <cellStyle name="Izračun 2 2 2 9 2 4" xfId="22985" xr:uid="{00000000-0005-0000-0000-00007A450000}"/>
    <cellStyle name="Izračun 2 2 2 9 2 5" xfId="22986" xr:uid="{00000000-0005-0000-0000-00007B450000}"/>
    <cellStyle name="Izračun 2 2 2 9 3" xfId="1530" xr:uid="{00000000-0005-0000-0000-00007C450000}"/>
    <cellStyle name="Izračun 2 2 2 9 3 2" xfId="6213" xr:uid="{00000000-0005-0000-0000-00007D450000}"/>
    <cellStyle name="Izračun 2 2 2 9 3 2 2" xfId="22987" xr:uid="{00000000-0005-0000-0000-00007E450000}"/>
    <cellStyle name="Izračun 2 2 2 9 3 2 2 2" xfId="22988" xr:uid="{00000000-0005-0000-0000-00007F450000}"/>
    <cellStyle name="Izračun 2 2 2 9 3 2 3" xfId="22989" xr:uid="{00000000-0005-0000-0000-000080450000}"/>
    <cellStyle name="Izračun 2 2 2 9 3 2 4" xfId="22990" xr:uid="{00000000-0005-0000-0000-000081450000}"/>
    <cellStyle name="Izračun 2 2 2 9 3 3" xfId="22991" xr:uid="{00000000-0005-0000-0000-000082450000}"/>
    <cellStyle name="Izračun 2 2 2 9 3 3 2" xfId="22992" xr:uid="{00000000-0005-0000-0000-000083450000}"/>
    <cellStyle name="Izračun 2 2 2 9 3 4" xfId="22993" xr:uid="{00000000-0005-0000-0000-000084450000}"/>
    <cellStyle name="Izračun 2 2 2 9 3 5" xfId="22994" xr:uid="{00000000-0005-0000-0000-000085450000}"/>
    <cellStyle name="Izračun 2 2 2 9 4" xfId="1946" xr:uid="{00000000-0005-0000-0000-000086450000}"/>
    <cellStyle name="Izračun 2 2 2 9 4 2" xfId="6628" xr:uid="{00000000-0005-0000-0000-000087450000}"/>
    <cellStyle name="Izračun 2 2 2 9 4 2 2" xfId="22995" xr:uid="{00000000-0005-0000-0000-000088450000}"/>
    <cellStyle name="Izračun 2 2 2 9 4 2 2 2" xfId="22996" xr:uid="{00000000-0005-0000-0000-000089450000}"/>
    <cellStyle name="Izračun 2 2 2 9 4 2 3" xfId="22997" xr:uid="{00000000-0005-0000-0000-00008A450000}"/>
    <cellStyle name="Izračun 2 2 2 9 4 2 4" xfId="22998" xr:uid="{00000000-0005-0000-0000-00008B450000}"/>
    <cellStyle name="Izračun 2 2 2 9 4 3" xfId="22999" xr:uid="{00000000-0005-0000-0000-00008C450000}"/>
    <cellStyle name="Izračun 2 2 2 9 4 3 2" xfId="23000" xr:uid="{00000000-0005-0000-0000-00008D450000}"/>
    <cellStyle name="Izračun 2 2 2 9 4 4" xfId="23001" xr:uid="{00000000-0005-0000-0000-00008E450000}"/>
    <cellStyle name="Izračun 2 2 2 9 4 5" xfId="23002" xr:uid="{00000000-0005-0000-0000-00008F450000}"/>
    <cellStyle name="Izračun 2 2 2 9 5" xfId="2348" xr:uid="{00000000-0005-0000-0000-000090450000}"/>
    <cellStyle name="Izračun 2 2 2 9 5 2" xfId="7027" xr:uid="{00000000-0005-0000-0000-000091450000}"/>
    <cellStyle name="Izračun 2 2 2 9 5 2 2" xfId="23003" xr:uid="{00000000-0005-0000-0000-000092450000}"/>
    <cellStyle name="Izračun 2 2 2 9 5 2 2 2" xfId="23004" xr:uid="{00000000-0005-0000-0000-000093450000}"/>
    <cellStyle name="Izračun 2 2 2 9 5 2 3" xfId="23005" xr:uid="{00000000-0005-0000-0000-000094450000}"/>
    <cellStyle name="Izračun 2 2 2 9 5 2 4" xfId="23006" xr:uid="{00000000-0005-0000-0000-000095450000}"/>
    <cellStyle name="Izračun 2 2 2 9 5 3" xfId="23007" xr:uid="{00000000-0005-0000-0000-000096450000}"/>
    <cellStyle name="Izračun 2 2 2 9 5 3 2" xfId="23008" xr:uid="{00000000-0005-0000-0000-000097450000}"/>
    <cellStyle name="Izračun 2 2 2 9 5 4" xfId="23009" xr:uid="{00000000-0005-0000-0000-000098450000}"/>
    <cellStyle name="Izračun 2 2 2 9 5 5" xfId="23010" xr:uid="{00000000-0005-0000-0000-000099450000}"/>
    <cellStyle name="Izračun 2 2 2 9 6" xfId="2929" xr:uid="{00000000-0005-0000-0000-00009A450000}"/>
    <cellStyle name="Izračun 2 2 2 9 6 2" xfId="7606" xr:uid="{00000000-0005-0000-0000-00009B450000}"/>
    <cellStyle name="Izračun 2 2 2 9 6 2 2" xfId="23011" xr:uid="{00000000-0005-0000-0000-00009C450000}"/>
    <cellStyle name="Izračun 2 2 2 9 6 2 2 2" xfId="23012" xr:uid="{00000000-0005-0000-0000-00009D450000}"/>
    <cellStyle name="Izračun 2 2 2 9 6 2 3" xfId="23013" xr:uid="{00000000-0005-0000-0000-00009E450000}"/>
    <cellStyle name="Izračun 2 2 2 9 6 2 4" xfId="23014" xr:uid="{00000000-0005-0000-0000-00009F450000}"/>
    <cellStyle name="Izračun 2 2 2 9 6 3" xfId="23015" xr:uid="{00000000-0005-0000-0000-0000A0450000}"/>
    <cellStyle name="Izračun 2 2 2 9 6 3 2" xfId="23016" xr:uid="{00000000-0005-0000-0000-0000A1450000}"/>
    <cellStyle name="Izračun 2 2 2 9 6 4" xfId="23017" xr:uid="{00000000-0005-0000-0000-0000A2450000}"/>
    <cellStyle name="Izračun 2 2 2 9 6 5" xfId="23018" xr:uid="{00000000-0005-0000-0000-0000A3450000}"/>
    <cellStyle name="Izračun 2 2 2 9 7" xfId="3322" xr:uid="{00000000-0005-0000-0000-0000A4450000}"/>
    <cellStyle name="Izračun 2 2 2 9 7 2" xfId="7998" xr:uid="{00000000-0005-0000-0000-0000A5450000}"/>
    <cellStyle name="Izračun 2 2 2 9 7 2 2" xfId="23019" xr:uid="{00000000-0005-0000-0000-0000A6450000}"/>
    <cellStyle name="Izračun 2 2 2 9 7 2 2 2" xfId="23020" xr:uid="{00000000-0005-0000-0000-0000A7450000}"/>
    <cellStyle name="Izračun 2 2 2 9 7 2 3" xfId="23021" xr:uid="{00000000-0005-0000-0000-0000A8450000}"/>
    <cellStyle name="Izračun 2 2 2 9 7 2 4" xfId="23022" xr:uid="{00000000-0005-0000-0000-0000A9450000}"/>
    <cellStyle name="Izračun 2 2 2 9 7 3" xfId="23023" xr:uid="{00000000-0005-0000-0000-0000AA450000}"/>
    <cellStyle name="Izračun 2 2 2 9 7 3 2" xfId="23024" xr:uid="{00000000-0005-0000-0000-0000AB450000}"/>
    <cellStyle name="Izračun 2 2 2 9 7 4" xfId="23025" xr:uid="{00000000-0005-0000-0000-0000AC450000}"/>
    <cellStyle name="Izračun 2 2 2 9 7 5" xfId="23026" xr:uid="{00000000-0005-0000-0000-0000AD450000}"/>
    <cellStyle name="Izračun 2 2 2 9 8" xfId="3770" xr:uid="{00000000-0005-0000-0000-0000AE450000}"/>
    <cellStyle name="Izračun 2 2 2 9 8 2" xfId="8442" xr:uid="{00000000-0005-0000-0000-0000AF450000}"/>
    <cellStyle name="Izračun 2 2 2 9 8 2 2" xfId="23027" xr:uid="{00000000-0005-0000-0000-0000B0450000}"/>
    <cellStyle name="Izračun 2 2 2 9 8 2 2 2" xfId="23028" xr:uid="{00000000-0005-0000-0000-0000B1450000}"/>
    <cellStyle name="Izračun 2 2 2 9 8 2 3" xfId="23029" xr:uid="{00000000-0005-0000-0000-0000B2450000}"/>
    <cellStyle name="Izračun 2 2 2 9 8 2 4" xfId="23030" xr:uid="{00000000-0005-0000-0000-0000B3450000}"/>
    <cellStyle name="Izračun 2 2 2 9 8 3" xfId="23031" xr:uid="{00000000-0005-0000-0000-0000B4450000}"/>
    <cellStyle name="Izračun 2 2 2 9 8 3 2" xfId="23032" xr:uid="{00000000-0005-0000-0000-0000B5450000}"/>
    <cellStyle name="Izračun 2 2 2 9 8 4" xfId="23033" xr:uid="{00000000-0005-0000-0000-0000B6450000}"/>
    <cellStyle name="Izračun 2 2 2 9 8 5" xfId="23034" xr:uid="{00000000-0005-0000-0000-0000B7450000}"/>
    <cellStyle name="Izračun 2 2 2 9 9" xfId="4178" xr:uid="{00000000-0005-0000-0000-0000B8450000}"/>
    <cellStyle name="Izračun 2 2 2 9 9 2" xfId="8850" xr:uid="{00000000-0005-0000-0000-0000B9450000}"/>
    <cellStyle name="Izračun 2 2 2 9 9 2 2" xfId="23035" xr:uid="{00000000-0005-0000-0000-0000BA450000}"/>
    <cellStyle name="Izračun 2 2 2 9 9 2 2 2" xfId="23036" xr:uid="{00000000-0005-0000-0000-0000BB450000}"/>
    <cellStyle name="Izračun 2 2 2 9 9 2 3" xfId="23037" xr:uid="{00000000-0005-0000-0000-0000BC450000}"/>
    <cellStyle name="Izračun 2 2 2 9 9 2 4" xfId="23038" xr:uid="{00000000-0005-0000-0000-0000BD450000}"/>
    <cellStyle name="Izračun 2 2 2 9 9 3" xfId="23039" xr:uid="{00000000-0005-0000-0000-0000BE450000}"/>
    <cellStyle name="Izračun 2 2 2 9 9 3 2" xfId="23040" xr:uid="{00000000-0005-0000-0000-0000BF450000}"/>
    <cellStyle name="Izračun 2 2 2 9 9 4" xfId="23041" xr:uid="{00000000-0005-0000-0000-0000C0450000}"/>
    <cellStyle name="Izračun 2 2 2 9 9 5" xfId="23042" xr:uid="{00000000-0005-0000-0000-0000C1450000}"/>
    <cellStyle name="Izračun 2 2 3" xfId="449" xr:uid="{00000000-0005-0000-0000-0000C2450000}"/>
    <cellStyle name="Izračun 2 2 3 10" xfId="4607" xr:uid="{00000000-0005-0000-0000-0000C3450000}"/>
    <cellStyle name="Izračun 2 2 3 10 2" xfId="9205" xr:uid="{00000000-0005-0000-0000-0000C4450000}"/>
    <cellStyle name="Izračun 2 2 3 10 2 2" xfId="23043" xr:uid="{00000000-0005-0000-0000-0000C5450000}"/>
    <cellStyle name="Izračun 2 2 3 10 2 2 2" xfId="23044" xr:uid="{00000000-0005-0000-0000-0000C6450000}"/>
    <cellStyle name="Izračun 2 2 3 10 2 3" xfId="23045" xr:uid="{00000000-0005-0000-0000-0000C7450000}"/>
    <cellStyle name="Izračun 2 2 3 10 2 4" xfId="23046" xr:uid="{00000000-0005-0000-0000-0000C8450000}"/>
    <cellStyle name="Izračun 2 2 3 10 3" xfId="23047" xr:uid="{00000000-0005-0000-0000-0000C9450000}"/>
    <cellStyle name="Izračun 2 2 3 10 3 2" xfId="23048" xr:uid="{00000000-0005-0000-0000-0000CA450000}"/>
    <cellStyle name="Izračun 2 2 3 10 4" xfId="23049" xr:uid="{00000000-0005-0000-0000-0000CB450000}"/>
    <cellStyle name="Izračun 2 2 3 10 5" xfId="23050" xr:uid="{00000000-0005-0000-0000-0000CC450000}"/>
    <cellStyle name="Izračun 2 2 3 11" xfId="5207" xr:uid="{00000000-0005-0000-0000-0000CD450000}"/>
    <cellStyle name="Izračun 2 2 3 11 2" xfId="23051" xr:uid="{00000000-0005-0000-0000-0000CE450000}"/>
    <cellStyle name="Izračun 2 2 3 11 2 2" xfId="23052" xr:uid="{00000000-0005-0000-0000-0000CF450000}"/>
    <cellStyle name="Izračun 2 2 3 11 3" xfId="23053" xr:uid="{00000000-0005-0000-0000-0000D0450000}"/>
    <cellStyle name="Izračun 2 2 3 11 4" xfId="23054" xr:uid="{00000000-0005-0000-0000-0000D1450000}"/>
    <cellStyle name="Izračun 2 2 3 12" xfId="23055" xr:uid="{00000000-0005-0000-0000-0000D2450000}"/>
    <cellStyle name="Izračun 2 2 3 12 2" xfId="23056" xr:uid="{00000000-0005-0000-0000-0000D3450000}"/>
    <cellStyle name="Izračun 2 2 3 13" xfId="23057" xr:uid="{00000000-0005-0000-0000-0000D4450000}"/>
    <cellStyle name="Izračun 2 2 3 14" xfId="23058" xr:uid="{00000000-0005-0000-0000-0000D5450000}"/>
    <cellStyle name="Izračun 2 2 3 2" xfId="930" xr:uid="{00000000-0005-0000-0000-0000D6450000}"/>
    <cellStyle name="Izračun 2 2 3 2 2" xfId="5623" xr:uid="{00000000-0005-0000-0000-0000D7450000}"/>
    <cellStyle name="Izračun 2 2 3 2 2 2" xfId="23059" xr:uid="{00000000-0005-0000-0000-0000D8450000}"/>
    <cellStyle name="Izračun 2 2 3 2 2 2 2" xfId="23060" xr:uid="{00000000-0005-0000-0000-0000D9450000}"/>
    <cellStyle name="Izračun 2 2 3 2 2 3" xfId="23061" xr:uid="{00000000-0005-0000-0000-0000DA450000}"/>
    <cellStyle name="Izračun 2 2 3 2 2 4" xfId="23062" xr:uid="{00000000-0005-0000-0000-0000DB450000}"/>
    <cellStyle name="Izračun 2 2 3 2 3" xfId="23063" xr:uid="{00000000-0005-0000-0000-0000DC450000}"/>
    <cellStyle name="Izračun 2 2 3 2 3 2" xfId="23064" xr:uid="{00000000-0005-0000-0000-0000DD450000}"/>
    <cellStyle name="Izračun 2 2 3 2 4" xfId="23065" xr:uid="{00000000-0005-0000-0000-0000DE450000}"/>
    <cellStyle name="Izračun 2 2 3 2 5" xfId="23066" xr:uid="{00000000-0005-0000-0000-0000DF450000}"/>
    <cellStyle name="Izračun 2 2 3 3" xfId="1531" xr:uid="{00000000-0005-0000-0000-0000E0450000}"/>
    <cellStyle name="Izračun 2 2 3 3 2" xfId="6214" xr:uid="{00000000-0005-0000-0000-0000E1450000}"/>
    <cellStyle name="Izračun 2 2 3 3 2 2" xfId="23067" xr:uid="{00000000-0005-0000-0000-0000E2450000}"/>
    <cellStyle name="Izračun 2 2 3 3 2 2 2" xfId="23068" xr:uid="{00000000-0005-0000-0000-0000E3450000}"/>
    <cellStyle name="Izračun 2 2 3 3 2 3" xfId="23069" xr:uid="{00000000-0005-0000-0000-0000E4450000}"/>
    <cellStyle name="Izračun 2 2 3 3 2 4" xfId="23070" xr:uid="{00000000-0005-0000-0000-0000E5450000}"/>
    <cellStyle name="Izračun 2 2 3 3 3" xfId="23071" xr:uid="{00000000-0005-0000-0000-0000E6450000}"/>
    <cellStyle name="Izračun 2 2 3 3 3 2" xfId="23072" xr:uid="{00000000-0005-0000-0000-0000E7450000}"/>
    <cellStyle name="Izračun 2 2 3 3 4" xfId="23073" xr:uid="{00000000-0005-0000-0000-0000E8450000}"/>
    <cellStyle name="Izračun 2 2 3 3 5" xfId="23074" xr:uid="{00000000-0005-0000-0000-0000E9450000}"/>
    <cellStyle name="Izračun 2 2 3 4" xfId="1947" xr:uid="{00000000-0005-0000-0000-0000EA450000}"/>
    <cellStyle name="Izračun 2 2 3 4 2" xfId="6629" xr:uid="{00000000-0005-0000-0000-0000EB450000}"/>
    <cellStyle name="Izračun 2 2 3 4 2 2" xfId="23075" xr:uid="{00000000-0005-0000-0000-0000EC450000}"/>
    <cellStyle name="Izračun 2 2 3 4 2 2 2" xfId="23076" xr:uid="{00000000-0005-0000-0000-0000ED450000}"/>
    <cellStyle name="Izračun 2 2 3 4 2 3" xfId="23077" xr:uid="{00000000-0005-0000-0000-0000EE450000}"/>
    <cellStyle name="Izračun 2 2 3 4 2 4" xfId="23078" xr:uid="{00000000-0005-0000-0000-0000EF450000}"/>
    <cellStyle name="Izračun 2 2 3 4 3" xfId="23079" xr:uid="{00000000-0005-0000-0000-0000F0450000}"/>
    <cellStyle name="Izračun 2 2 3 4 3 2" xfId="23080" xr:uid="{00000000-0005-0000-0000-0000F1450000}"/>
    <cellStyle name="Izračun 2 2 3 4 4" xfId="23081" xr:uid="{00000000-0005-0000-0000-0000F2450000}"/>
    <cellStyle name="Izračun 2 2 3 4 5" xfId="23082" xr:uid="{00000000-0005-0000-0000-0000F3450000}"/>
    <cellStyle name="Izračun 2 2 3 5" xfId="2349" xr:uid="{00000000-0005-0000-0000-0000F4450000}"/>
    <cellStyle name="Izračun 2 2 3 5 2" xfId="7028" xr:uid="{00000000-0005-0000-0000-0000F5450000}"/>
    <cellStyle name="Izračun 2 2 3 5 2 2" xfId="23083" xr:uid="{00000000-0005-0000-0000-0000F6450000}"/>
    <cellStyle name="Izračun 2 2 3 5 2 2 2" xfId="23084" xr:uid="{00000000-0005-0000-0000-0000F7450000}"/>
    <cellStyle name="Izračun 2 2 3 5 2 3" xfId="23085" xr:uid="{00000000-0005-0000-0000-0000F8450000}"/>
    <cellStyle name="Izračun 2 2 3 5 2 4" xfId="23086" xr:uid="{00000000-0005-0000-0000-0000F9450000}"/>
    <cellStyle name="Izračun 2 2 3 5 3" xfId="23087" xr:uid="{00000000-0005-0000-0000-0000FA450000}"/>
    <cellStyle name="Izračun 2 2 3 5 3 2" xfId="23088" xr:uid="{00000000-0005-0000-0000-0000FB450000}"/>
    <cellStyle name="Izračun 2 2 3 5 4" xfId="23089" xr:uid="{00000000-0005-0000-0000-0000FC450000}"/>
    <cellStyle name="Izračun 2 2 3 5 5" xfId="23090" xr:uid="{00000000-0005-0000-0000-0000FD450000}"/>
    <cellStyle name="Izračun 2 2 3 6" xfId="2930" xr:uid="{00000000-0005-0000-0000-0000FE450000}"/>
    <cellStyle name="Izračun 2 2 3 6 2" xfId="7607" xr:uid="{00000000-0005-0000-0000-0000FF450000}"/>
    <cellStyle name="Izračun 2 2 3 6 2 2" xfId="23091" xr:uid="{00000000-0005-0000-0000-000000460000}"/>
    <cellStyle name="Izračun 2 2 3 6 2 2 2" xfId="23092" xr:uid="{00000000-0005-0000-0000-000001460000}"/>
    <cellStyle name="Izračun 2 2 3 6 2 3" xfId="23093" xr:uid="{00000000-0005-0000-0000-000002460000}"/>
    <cellStyle name="Izračun 2 2 3 6 2 4" xfId="23094" xr:uid="{00000000-0005-0000-0000-000003460000}"/>
    <cellStyle name="Izračun 2 2 3 6 3" xfId="23095" xr:uid="{00000000-0005-0000-0000-000004460000}"/>
    <cellStyle name="Izračun 2 2 3 6 3 2" xfId="23096" xr:uid="{00000000-0005-0000-0000-000005460000}"/>
    <cellStyle name="Izračun 2 2 3 6 4" xfId="23097" xr:uid="{00000000-0005-0000-0000-000006460000}"/>
    <cellStyle name="Izračun 2 2 3 6 5" xfId="23098" xr:uid="{00000000-0005-0000-0000-000007460000}"/>
    <cellStyle name="Izračun 2 2 3 7" xfId="3323" xr:uid="{00000000-0005-0000-0000-000008460000}"/>
    <cellStyle name="Izračun 2 2 3 7 2" xfId="7999" xr:uid="{00000000-0005-0000-0000-000009460000}"/>
    <cellStyle name="Izračun 2 2 3 7 2 2" xfId="23099" xr:uid="{00000000-0005-0000-0000-00000A460000}"/>
    <cellStyle name="Izračun 2 2 3 7 2 2 2" xfId="23100" xr:uid="{00000000-0005-0000-0000-00000B460000}"/>
    <cellStyle name="Izračun 2 2 3 7 2 3" xfId="23101" xr:uid="{00000000-0005-0000-0000-00000C460000}"/>
    <cellStyle name="Izračun 2 2 3 7 2 4" xfId="23102" xr:uid="{00000000-0005-0000-0000-00000D460000}"/>
    <cellStyle name="Izračun 2 2 3 7 3" xfId="23103" xr:uid="{00000000-0005-0000-0000-00000E460000}"/>
    <cellStyle name="Izračun 2 2 3 7 3 2" xfId="23104" xr:uid="{00000000-0005-0000-0000-00000F460000}"/>
    <cellStyle name="Izračun 2 2 3 7 4" xfId="23105" xr:uid="{00000000-0005-0000-0000-000010460000}"/>
    <cellStyle name="Izračun 2 2 3 7 5" xfId="23106" xr:uid="{00000000-0005-0000-0000-000011460000}"/>
    <cellStyle name="Izračun 2 2 3 8" xfId="3771" xr:uid="{00000000-0005-0000-0000-000012460000}"/>
    <cellStyle name="Izračun 2 2 3 8 2" xfId="8443" xr:uid="{00000000-0005-0000-0000-000013460000}"/>
    <cellStyle name="Izračun 2 2 3 8 2 2" xfId="23107" xr:uid="{00000000-0005-0000-0000-000014460000}"/>
    <cellStyle name="Izračun 2 2 3 8 2 2 2" xfId="23108" xr:uid="{00000000-0005-0000-0000-000015460000}"/>
    <cellStyle name="Izračun 2 2 3 8 2 3" xfId="23109" xr:uid="{00000000-0005-0000-0000-000016460000}"/>
    <cellStyle name="Izračun 2 2 3 8 2 4" xfId="23110" xr:uid="{00000000-0005-0000-0000-000017460000}"/>
    <cellStyle name="Izračun 2 2 3 8 3" xfId="23111" xr:uid="{00000000-0005-0000-0000-000018460000}"/>
    <cellStyle name="Izračun 2 2 3 8 3 2" xfId="23112" xr:uid="{00000000-0005-0000-0000-000019460000}"/>
    <cellStyle name="Izračun 2 2 3 8 4" xfId="23113" xr:uid="{00000000-0005-0000-0000-00001A460000}"/>
    <cellStyle name="Izračun 2 2 3 8 5" xfId="23114" xr:uid="{00000000-0005-0000-0000-00001B460000}"/>
    <cellStyle name="Izračun 2 2 3 9" xfId="4179" xr:uid="{00000000-0005-0000-0000-00001C460000}"/>
    <cellStyle name="Izračun 2 2 3 9 2" xfId="8851" xr:uid="{00000000-0005-0000-0000-00001D460000}"/>
    <cellStyle name="Izračun 2 2 3 9 2 2" xfId="23115" xr:uid="{00000000-0005-0000-0000-00001E460000}"/>
    <cellStyle name="Izračun 2 2 3 9 2 2 2" xfId="23116" xr:uid="{00000000-0005-0000-0000-00001F460000}"/>
    <cellStyle name="Izračun 2 2 3 9 2 3" xfId="23117" xr:uid="{00000000-0005-0000-0000-000020460000}"/>
    <cellStyle name="Izračun 2 2 3 9 2 4" xfId="23118" xr:uid="{00000000-0005-0000-0000-000021460000}"/>
    <cellStyle name="Izračun 2 2 3 9 3" xfId="23119" xr:uid="{00000000-0005-0000-0000-000022460000}"/>
    <cellStyle name="Izračun 2 2 3 9 3 2" xfId="23120" xr:uid="{00000000-0005-0000-0000-000023460000}"/>
    <cellStyle name="Izračun 2 2 3 9 4" xfId="23121" xr:uid="{00000000-0005-0000-0000-000024460000}"/>
    <cellStyle name="Izračun 2 2 3 9 5" xfId="23122" xr:uid="{00000000-0005-0000-0000-000025460000}"/>
    <cellStyle name="Izračun 2 2 4" xfId="315" xr:uid="{00000000-0005-0000-0000-000026460000}"/>
    <cellStyle name="Izračun 2 2 4 10" xfId="4608" xr:uid="{00000000-0005-0000-0000-000027460000}"/>
    <cellStyle name="Izračun 2 2 4 10 2" xfId="9206" xr:uid="{00000000-0005-0000-0000-000028460000}"/>
    <cellStyle name="Izračun 2 2 4 10 2 2" xfId="23123" xr:uid="{00000000-0005-0000-0000-000029460000}"/>
    <cellStyle name="Izračun 2 2 4 10 2 2 2" xfId="23124" xr:uid="{00000000-0005-0000-0000-00002A460000}"/>
    <cellStyle name="Izračun 2 2 4 10 2 3" xfId="23125" xr:uid="{00000000-0005-0000-0000-00002B460000}"/>
    <cellStyle name="Izračun 2 2 4 10 2 4" xfId="23126" xr:uid="{00000000-0005-0000-0000-00002C460000}"/>
    <cellStyle name="Izračun 2 2 4 10 3" xfId="23127" xr:uid="{00000000-0005-0000-0000-00002D460000}"/>
    <cellStyle name="Izračun 2 2 4 10 3 2" xfId="23128" xr:uid="{00000000-0005-0000-0000-00002E460000}"/>
    <cellStyle name="Izračun 2 2 4 10 4" xfId="23129" xr:uid="{00000000-0005-0000-0000-00002F460000}"/>
    <cellStyle name="Izračun 2 2 4 10 5" xfId="23130" xr:uid="{00000000-0005-0000-0000-000030460000}"/>
    <cellStyle name="Izračun 2 2 4 11" xfId="5106" xr:uid="{00000000-0005-0000-0000-000031460000}"/>
    <cellStyle name="Izračun 2 2 4 11 2" xfId="23131" xr:uid="{00000000-0005-0000-0000-000032460000}"/>
    <cellStyle name="Izračun 2 2 4 11 2 2" xfId="23132" xr:uid="{00000000-0005-0000-0000-000033460000}"/>
    <cellStyle name="Izračun 2 2 4 11 3" xfId="23133" xr:uid="{00000000-0005-0000-0000-000034460000}"/>
    <cellStyle name="Izračun 2 2 4 11 4" xfId="23134" xr:uid="{00000000-0005-0000-0000-000035460000}"/>
    <cellStyle name="Izračun 2 2 4 12" xfId="23135" xr:uid="{00000000-0005-0000-0000-000036460000}"/>
    <cellStyle name="Izračun 2 2 4 12 2" xfId="23136" xr:uid="{00000000-0005-0000-0000-000037460000}"/>
    <cellStyle name="Izračun 2 2 4 13" xfId="23137" xr:uid="{00000000-0005-0000-0000-000038460000}"/>
    <cellStyle name="Izračun 2 2 4 14" xfId="23138" xr:uid="{00000000-0005-0000-0000-000039460000}"/>
    <cellStyle name="Izračun 2 2 4 2" xfId="931" xr:uid="{00000000-0005-0000-0000-00003A460000}"/>
    <cellStyle name="Izračun 2 2 4 2 2" xfId="5624" xr:uid="{00000000-0005-0000-0000-00003B460000}"/>
    <cellStyle name="Izračun 2 2 4 2 2 2" xfId="23139" xr:uid="{00000000-0005-0000-0000-00003C460000}"/>
    <cellStyle name="Izračun 2 2 4 2 2 2 2" xfId="23140" xr:uid="{00000000-0005-0000-0000-00003D460000}"/>
    <cellStyle name="Izračun 2 2 4 2 2 3" xfId="23141" xr:uid="{00000000-0005-0000-0000-00003E460000}"/>
    <cellStyle name="Izračun 2 2 4 2 2 4" xfId="23142" xr:uid="{00000000-0005-0000-0000-00003F460000}"/>
    <cellStyle name="Izračun 2 2 4 2 3" xfId="23143" xr:uid="{00000000-0005-0000-0000-000040460000}"/>
    <cellStyle name="Izračun 2 2 4 2 3 2" xfId="23144" xr:uid="{00000000-0005-0000-0000-000041460000}"/>
    <cellStyle name="Izračun 2 2 4 2 4" xfId="23145" xr:uid="{00000000-0005-0000-0000-000042460000}"/>
    <cellStyle name="Izračun 2 2 4 2 5" xfId="23146" xr:uid="{00000000-0005-0000-0000-000043460000}"/>
    <cellStyle name="Izračun 2 2 4 3" xfId="1532" xr:uid="{00000000-0005-0000-0000-000044460000}"/>
    <cellStyle name="Izračun 2 2 4 3 2" xfId="6215" xr:uid="{00000000-0005-0000-0000-000045460000}"/>
    <cellStyle name="Izračun 2 2 4 3 2 2" xfId="23147" xr:uid="{00000000-0005-0000-0000-000046460000}"/>
    <cellStyle name="Izračun 2 2 4 3 2 2 2" xfId="23148" xr:uid="{00000000-0005-0000-0000-000047460000}"/>
    <cellStyle name="Izračun 2 2 4 3 2 3" xfId="23149" xr:uid="{00000000-0005-0000-0000-000048460000}"/>
    <cellStyle name="Izračun 2 2 4 3 2 4" xfId="23150" xr:uid="{00000000-0005-0000-0000-000049460000}"/>
    <cellStyle name="Izračun 2 2 4 3 3" xfId="23151" xr:uid="{00000000-0005-0000-0000-00004A460000}"/>
    <cellStyle name="Izračun 2 2 4 3 3 2" xfId="23152" xr:uid="{00000000-0005-0000-0000-00004B460000}"/>
    <cellStyle name="Izračun 2 2 4 3 4" xfId="23153" xr:uid="{00000000-0005-0000-0000-00004C460000}"/>
    <cellStyle name="Izračun 2 2 4 3 5" xfId="23154" xr:uid="{00000000-0005-0000-0000-00004D460000}"/>
    <cellStyle name="Izračun 2 2 4 4" xfId="1948" xr:uid="{00000000-0005-0000-0000-00004E460000}"/>
    <cellStyle name="Izračun 2 2 4 4 2" xfId="6630" xr:uid="{00000000-0005-0000-0000-00004F460000}"/>
    <cellStyle name="Izračun 2 2 4 4 2 2" xfId="23155" xr:uid="{00000000-0005-0000-0000-000050460000}"/>
    <cellStyle name="Izračun 2 2 4 4 2 2 2" xfId="23156" xr:uid="{00000000-0005-0000-0000-000051460000}"/>
    <cellStyle name="Izračun 2 2 4 4 2 3" xfId="23157" xr:uid="{00000000-0005-0000-0000-000052460000}"/>
    <cellStyle name="Izračun 2 2 4 4 2 4" xfId="23158" xr:uid="{00000000-0005-0000-0000-000053460000}"/>
    <cellStyle name="Izračun 2 2 4 4 3" xfId="23159" xr:uid="{00000000-0005-0000-0000-000054460000}"/>
    <cellStyle name="Izračun 2 2 4 4 3 2" xfId="23160" xr:uid="{00000000-0005-0000-0000-000055460000}"/>
    <cellStyle name="Izračun 2 2 4 4 4" xfId="23161" xr:uid="{00000000-0005-0000-0000-000056460000}"/>
    <cellStyle name="Izračun 2 2 4 4 5" xfId="23162" xr:uid="{00000000-0005-0000-0000-000057460000}"/>
    <cellStyle name="Izračun 2 2 4 5" xfId="2350" xr:uid="{00000000-0005-0000-0000-000058460000}"/>
    <cellStyle name="Izračun 2 2 4 5 2" xfId="7029" xr:uid="{00000000-0005-0000-0000-000059460000}"/>
    <cellStyle name="Izračun 2 2 4 5 2 2" xfId="23163" xr:uid="{00000000-0005-0000-0000-00005A460000}"/>
    <cellStyle name="Izračun 2 2 4 5 2 2 2" xfId="23164" xr:uid="{00000000-0005-0000-0000-00005B460000}"/>
    <cellStyle name="Izračun 2 2 4 5 2 3" xfId="23165" xr:uid="{00000000-0005-0000-0000-00005C460000}"/>
    <cellStyle name="Izračun 2 2 4 5 2 4" xfId="23166" xr:uid="{00000000-0005-0000-0000-00005D460000}"/>
    <cellStyle name="Izračun 2 2 4 5 3" xfId="23167" xr:uid="{00000000-0005-0000-0000-00005E460000}"/>
    <cellStyle name="Izračun 2 2 4 5 3 2" xfId="23168" xr:uid="{00000000-0005-0000-0000-00005F460000}"/>
    <cellStyle name="Izračun 2 2 4 5 4" xfId="23169" xr:uid="{00000000-0005-0000-0000-000060460000}"/>
    <cellStyle name="Izračun 2 2 4 5 5" xfId="23170" xr:uid="{00000000-0005-0000-0000-000061460000}"/>
    <cellStyle name="Izračun 2 2 4 6" xfId="2931" xr:uid="{00000000-0005-0000-0000-000062460000}"/>
    <cellStyle name="Izračun 2 2 4 6 2" xfId="7608" xr:uid="{00000000-0005-0000-0000-000063460000}"/>
    <cellStyle name="Izračun 2 2 4 6 2 2" xfId="23171" xr:uid="{00000000-0005-0000-0000-000064460000}"/>
    <cellStyle name="Izračun 2 2 4 6 2 2 2" xfId="23172" xr:uid="{00000000-0005-0000-0000-000065460000}"/>
    <cellStyle name="Izračun 2 2 4 6 2 3" xfId="23173" xr:uid="{00000000-0005-0000-0000-000066460000}"/>
    <cellStyle name="Izračun 2 2 4 6 2 4" xfId="23174" xr:uid="{00000000-0005-0000-0000-000067460000}"/>
    <cellStyle name="Izračun 2 2 4 6 3" xfId="23175" xr:uid="{00000000-0005-0000-0000-000068460000}"/>
    <cellStyle name="Izračun 2 2 4 6 3 2" xfId="23176" xr:uid="{00000000-0005-0000-0000-000069460000}"/>
    <cellStyle name="Izračun 2 2 4 6 4" xfId="23177" xr:uid="{00000000-0005-0000-0000-00006A460000}"/>
    <cellStyle name="Izračun 2 2 4 6 5" xfId="23178" xr:uid="{00000000-0005-0000-0000-00006B460000}"/>
    <cellStyle name="Izračun 2 2 4 7" xfId="3324" xr:uid="{00000000-0005-0000-0000-00006C460000}"/>
    <cellStyle name="Izračun 2 2 4 7 2" xfId="8000" xr:uid="{00000000-0005-0000-0000-00006D460000}"/>
    <cellStyle name="Izračun 2 2 4 7 2 2" xfId="23179" xr:uid="{00000000-0005-0000-0000-00006E460000}"/>
    <cellStyle name="Izračun 2 2 4 7 2 2 2" xfId="23180" xr:uid="{00000000-0005-0000-0000-00006F460000}"/>
    <cellStyle name="Izračun 2 2 4 7 2 3" xfId="23181" xr:uid="{00000000-0005-0000-0000-000070460000}"/>
    <cellStyle name="Izračun 2 2 4 7 2 4" xfId="23182" xr:uid="{00000000-0005-0000-0000-000071460000}"/>
    <cellStyle name="Izračun 2 2 4 7 3" xfId="23183" xr:uid="{00000000-0005-0000-0000-000072460000}"/>
    <cellStyle name="Izračun 2 2 4 7 3 2" xfId="23184" xr:uid="{00000000-0005-0000-0000-000073460000}"/>
    <cellStyle name="Izračun 2 2 4 7 4" xfId="23185" xr:uid="{00000000-0005-0000-0000-000074460000}"/>
    <cellStyle name="Izračun 2 2 4 7 5" xfId="23186" xr:uid="{00000000-0005-0000-0000-000075460000}"/>
    <cellStyle name="Izračun 2 2 4 8" xfId="3772" xr:uid="{00000000-0005-0000-0000-000076460000}"/>
    <cellStyle name="Izračun 2 2 4 8 2" xfId="8444" xr:uid="{00000000-0005-0000-0000-000077460000}"/>
    <cellStyle name="Izračun 2 2 4 8 2 2" xfId="23187" xr:uid="{00000000-0005-0000-0000-000078460000}"/>
    <cellStyle name="Izračun 2 2 4 8 2 2 2" xfId="23188" xr:uid="{00000000-0005-0000-0000-000079460000}"/>
    <cellStyle name="Izračun 2 2 4 8 2 3" xfId="23189" xr:uid="{00000000-0005-0000-0000-00007A460000}"/>
    <cellStyle name="Izračun 2 2 4 8 2 4" xfId="23190" xr:uid="{00000000-0005-0000-0000-00007B460000}"/>
    <cellStyle name="Izračun 2 2 4 8 3" xfId="23191" xr:uid="{00000000-0005-0000-0000-00007C460000}"/>
    <cellStyle name="Izračun 2 2 4 8 3 2" xfId="23192" xr:uid="{00000000-0005-0000-0000-00007D460000}"/>
    <cellStyle name="Izračun 2 2 4 8 4" xfId="23193" xr:uid="{00000000-0005-0000-0000-00007E460000}"/>
    <cellStyle name="Izračun 2 2 4 8 5" xfId="23194" xr:uid="{00000000-0005-0000-0000-00007F460000}"/>
    <cellStyle name="Izračun 2 2 4 9" xfId="4180" xr:uid="{00000000-0005-0000-0000-000080460000}"/>
    <cellStyle name="Izračun 2 2 4 9 2" xfId="8852" xr:uid="{00000000-0005-0000-0000-000081460000}"/>
    <cellStyle name="Izračun 2 2 4 9 2 2" xfId="23195" xr:uid="{00000000-0005-0000-0000-000082460000}"/>
    <cellStyle name="Izračun 2 2 4 9 2 2 2" xfId="23196" xr:uid="{00000000-0005-0000-0000-000083460000}"/>
    <cellStyle name="Izračun 2 2 4 9 2 3" xfId="23197" xr:uid="{00000000-0005-0000-0000-000084460000}"/>
    <cellStyle name="Izračun 2 2 4 9 2 4" xfId="23198" xr:uid="{00000000-0005-0000-0000-000085460000}"/>
    <cellStyle name="Izračun 2 2 4 9 3" xfId="23199" xr:uid="{00000000-0005-0000-0000-000086460000}"/>
    <cellStyle name="Izračun 2 2 4 9 3 2" xfId="23200" xr:uid="{00000000-0005-0000-0000-000087460000}"/>
    <cellStyle name="Izračun 2 2 4 9 4" xfId="23201" xr:uid="{00000000-0005-0000-0000-000088460000}"/>
    <cellStyle name="Izračun 2 2 4 9 5" xfId="23202" xr:uid="{00000000-0005-0000-0000-000089460000}"/>
    <cellStyle name="Izračun 2 2 5" xfId="545" xr:uid="{00000000-0005-0000-0000-00008A460000}"/>
    <cellStyle name="Izračun 2 2 5 10" xfId="4609" xr:uid="{00000000-0005-0000-0000-00008B460000}"/>
    <cellStyle name="Izračun 2 2 5 10 2" xfId="9207" xr:uid="{00000000-0005-0000-0000-00008C460000}"/>
    <cellStyle name="Izračun 2 2 5 10 2 2" xfId="23203" xr:uid="{00000000-0005-0000-0000-00008D460000}"/>
    <cellStyle name="Izračun 2 2 5 10 2 2 2" xfId="23204" xr:uid="{00000000-0005-0000-0000-00008E460000}"/>
    <cellStyle name="Izračun 2 2 5 10 2 3" xfId="23205" xr:uid="{00000000-0005-0000-0000-00008F460000}"/>
    <cellStyle name="Izračun 2 2 5 10 2 4" xfId="23206" xr:uid="{00000000-0005-0000-0000-000090460000}"/>
    <cellStyle name="Izračun 2 2 5 10 3" xfId="23207" xr:uid="{00000000-0005-0000-0000-000091460000}"/>
    <cellStyle name="Izračun 2 2 5 10 3 2" xfId="23208" xr:uid="{00000000-0005-0000-0000-000092460000}"/>
    <cellStyle name="Izračun 2 2 5 10 4" xfId="23209" xr:uid="{00000000-0005-0000-0000-000093460000}"/>
    <cellStyle name="Izračun 2 2 5 10 5" xfId="23210" xr:uid="{00000000-0005-0000-0000-000094460000}"/>
    <cellStyle name="Izračun 2 2 5 11" xfId="5286" xr:uid="{00000000-0005-0000-0000-000095460000}"/>
    <cellStyle name="Izračun 2 2 5 11 2" xfId="23211" xr:uid="{00000000-0005-0000-0000-000096460000}"/>
    <cellStyle name="Izračun 2 2 5 11 2 2" xfId="23212" xr:uid="{00000000-0005-0000-0000-000097460000}"/>
    <cellStyle name="Izračun 2 2 5 11 3" xfId="23213" xr:uid="{00000000-0005-0000-0000-000098460000}"/>
    <cellStyle name="Izračun 2 2 5 11 4" xfId="23214" xr:uid="{00000000-0005-0000-0000-000099460000}"/>
    <cellStyle name="Izračun 2 2 5 12" xfId="23215" xr:uid="{00000000-0005-0000-0000-00009A460000}"/>
    <cellStyle name="Izračun 2 2 5 12 2" xfId="23216" xr:uid="{00000000-0005-0000-0000-00009B460000}"/>
    <cellStyle name="Izračun 2 2 5 13" xfId="23217" xr:uid="{00000000-0005-0000-0000-00009C460000}"/>
    <cellStyle name="Izračun 2 2 5 14" xfId="23218" xr:uid="{00000000-0005-0000-0000-00009D460000}"/>
    <cellStyle name="Izračun 2 2 5 2" xfId="932" xr:uid="{00000000-0005-0000-0000-00009E460000}"/>
    <cellStyle name="Izračun 2 2 5 2 2" xfId="5625" xr:uid="{00000000-0005-0000-0000-00009F460000}"/>
    <cellStyle name="Izračun 2 2 5 2 2 2" xfId="23219" xr:uid="{00000000-0005-0000-0000-0000A0460000}"/>
    <cellStyle name="Izračun 2 2 5 2 2 2 2" xfId="23220" xr:uid="{00000000-0005-0000-0000-0000A1460000}"/>
    <cellStyle name="Izračun 2 2 5 2 2 3" xfId="23221" xr:uid="{00000000-0005-0000-0000-0000A2460000}"/>
    <cellStyle name="Izračun 2 2 5 2 2 4" xfId="23222" xr:uid="{00000000-0005-0000-0000-0000A3460000}"/>
    <cellStyle name="Izračun 2 2 5 2 3" xfId="23223" xr:uid="{00000000-0005-0000-0000-0000A4460000}"/>
    <cellStyle name="Izračun 2 2 5 2 3 2" xfId="23224" xr:uid="{00000000-0005-0000-0000-0000A5460000}"/>
    <cellStyle name="Izračun 2 2 5 2 4" xfId="23225" xr:uid="{00000000-0005-0000-0000-0000A6460000}"/>
    <cellStyle name="Izračun 2 2 5 2 5" xfId="23226" xr:uid="{00000000-0005-0000-0000-0000A7460000}"/>
    <cellStyle name="Izračun 2 2 5 3" xfId="1533" xr:uid="{00000000-0005-0000-0000-0000A8460000}"/>
    <cellStyle name="Izračun 2 2 5 3 2" xfId="6216" xr:uid="{00000000-0005-0000-0000-0000A9460000}"/>
    <cellStyle name="Izračun 2 2 5 3 2 2" xfId="23227" xr:uid="{00000000-0005-0000-0000-0000AA460000}"/>
    <cellStyle name="Izračun 2 2 5 3 2 2 2" xfId="23228" xr:uid="{00000000-0005-0000-0000-0000AB460000}"/>
    <cellStyle name="Izračun 2 2 5 3 2 3" xfId="23229" xr:uid="{00000000-0005-0000-0000-0000AC460000}"/>
    <cellStyle name="Izračun 2 2 5 3 2 4" xfId="23230" xr:uid="{00000000-0005-0000-0000-0000AD460000}"/>
    <cellStyle name="Izračun 2 2 5 3 3" xfId="23231" xr:uid="{00000000-0005-0000-0000-0000AE460000}"/>
    <cellStyle name="Izračun 2 2 5 3 3 2" xfId="23232" xr:uid="{00000000-0005-0000-0000-0000AF460000}"/>
    <cellStyle name="Izračun 2 2 5 3 4" xfId="23233" xr:uid="{00000000-0005-0000-0000-0000B0460000}"/>
    <cellStyle name="Izračun 2 2 5 3 5" xfId="23234" xr:uid="{00000000-0005-0000-0000-0000B1460000}"/>
    <cellStyle name="Izračun 2 2 5 4" xfId="1949" xr:uid="{00000000-0005-0000-0000-0000B2460000}"/>
    <cellStyle name="Izračun 2 2 5 4 2" xfId="6631" xr:uid="{00000000-0005-0000-0000-0000B3460000}"/>
    <cellStyle name="Izračun 2 2 5 4 2 2" xfId="23235" xr:uid="{00000000-0005-0000-0000-0000B4460000}"/>
    <cellStyle name="Izračun 2 2 5 4 2 2 2" xfId="23236" xr:uid="{00000000-0005-0000-0000-0000B5460000}"/>
    <cellStyle name="Izračun 2 2 5 4 2 3" xfId="23237" xr:uid="{00000000-0005-0000-0000-0000B6460000}"/>
    <cellStyle name="Izračun 2 2 5 4 2 4" xfId="23238" xr:uid="{00000000-0005-0000-0000-0000B7460000}"/>
    <cellStyle name="Izračun 2 2 5 4 3" xfId="23239" xr:uid="{00000000-0005-0000-0000-0000B8460000}"/>
    <cellStyle name="Izračun 2 2 5 4 3 2" xfId="23240" xr:uid="{00000000-0005-0000-0000-0000B9460000}"/>
    <cellStyle name="Izračun 2 2 5 4 4" xfId="23241" xr:uid="{00000000-0005-0000-0000-0000BA460000}"/>
    <cellStyle name="Izračun 2 2 5 4 5" xfId="23242" xr:uid="{00000000-0005-0000-0000-0000BB460000}"/>
    <cellStyle name="Izračun 2 2 5 5" xfId="2351" xr:uid="{00000000-0005-0000-0000-0000BC460000}"/>
    <cellStyle name="Izračun 2 2 5 5 2" xfId="7030" xr:uid="{00000000-0005-0000-0000-0000BD460000}"/>
    <cellStyle name="Izračun 2 2 5 5 2 2" xfId="23243" xr:uid="{00000000-0005-0000-0000-0000BE460000}"/>
    <cellStyle name="Izračun 2 2 5 5 2 2 2" xfId="23244" xr:uid="{00000000-0005-0000-0000-0000BF460000}"/>
    <cellStyle name="Izračun 2 2 5 5 2 3" xfId="23245" xr:uid="{00000000-0005-0000-0000-0000C0460000}"/>
    <cellStyle name="Izračun 2 2 5 5 2 4" xfId="23246" xr:uid="{00000000-0005-0000-0000-0000C1460000}"/>
    <cellStyle name="Izračun 2 2 5 5 3" xfId="23247" xr:uid="{00000000-0005-0000-0000-0000C2460000}"/>
    <cellStyle name="Izračun 2 2 5 5 3 2" xfId="23248" xr:uid="{00000000-0005-0000-0000-0000C3460000}"/>
    <cellStyle name="Izračun 2 2 5 5 4" xfId="23249" xr:uid="{00000000-0005-0000-0000-0000C4460000}"/>
    <cellStyle name="Izračun 2 2 5 5 5" xfId="23250" xr:uid="{00000000-0005-0000-0000-0000C5460000}"/>
    <cellStyle name="Izračun 2 2 5 6" xfId="2932" xr:uid="{00000000-0005-0000-0000-0000C6460000}"/>
    <cellStyle name="Izračun 2 2 5 6 2" xfId="7609" xr:uid="{00000000-0005-0000-0000-0000C7460000}"/>
    <cellStyle name="Izračun 2 2 5 6 2 2" xfId="23251" xr:uid="{00000000-0005-0000-0000-0000C8460000}"/>
    <cellStyle name="Izračun 2 2 5 6 2 2 2" xfId="23252" xr:uid="{00000000-0005-0000-0000-0000C9460000}"/>
    <cellStyle name="Izračun 2 2 5 6 2 3" xfId="23253" xr:uid="{00000000-0005-0000-0000-0000CA460000}"/>
    <cellStyle name="Izračun 2 2 5 6 2 4" xfId="23254" xr:uid="{00000000-0005-0000-0000-0000CB460000}"/>
    <cellStyle name="Izračun 2 2 5 6 3" xfId="23255" xr:uid="{00000000-0005-0000-0000-0000CC460000}"/>
    <cellStyle name="Izračun 2 2 5 6 3 2" xfId="23256" xr:uid="{00000000-0005-0000-0000-0000CD460000}"/>
    <cellStyle name="Izračun 2 2 5 6 4" xfId="23257" xr:uid="{00000000-0005-0000-0000-0000CE460000}"/>
    <cellStyle name="Izračun 2 2 5 6 5" xfId="23258" xr:uid="{00000000-0005-0000-0000-0000CF460000}"/>
    <cellStyle name="Izračun 2 2 5 7" xfId="3325" xr:uid="{00000000-0005-0000-0000-0000D0460000}"/>
    <cellStyle name="Izračun 2 2 5 7 2" xfId="8001" xr:uid="{00000000-0005-0000-0000-0000D1460000}"/>
    <cellStyle name="Izračun 2 2 5 7 2 2" xfId="23259" xr:uid="{00000000-0005-0000-0000-0000D2460000}"/>
    <cellStyle name="Izračun 2 2 5 7 2 2 2" xfId="23260" xr:uid="{00000000-0005-0000-0000-0000D3460000}"/>
    <cellStyle name="Izračun 2 2 5 7 2 3" xfId="23261" xr:uid="{00000000-0005-0000-0000-0000D4460000}"/>
    <cellStyle name="Izračun 2 2 5 7 2 4" xfId="23262" xr:uid="{00000000-0005-0000-0000-0000D5460000}"/>
    <cellStyle name="Izračun 2 2 5 7 3" xfId="23263" xr:uid="{00000000-0005-0000-0000-0000D6460000}"/>
    <cellStyle name="Izračun 2 2 5 7 3 2" xfId="23264" xr:uid="{00000000-0005-0000-0000-0000D7460000}"/>
    <cellStyle name="Izračun 2 2 5 7 4" xfId="23265" xr:uid="{00000000-0005-0000-0000-0000D8460000}"/>
    <cellStyle name="Izračun 2 2 5 7 5" xfId="23266" xr:uid="{00000000-0005-0000-0000-0000D9460000}"/>
    <cellStyle name="Izračun 2 2 5 8" xfId="3773" xr:uid="{00000000-0005-0000-0000-0000DA460000}"/>
    <cellStyle name="Izračun 2 2 5 8 2" xfId="8445" xr:uid="{00000000-0005-0000-0000-0000DB460000}"/>
    <cellStyle name="Izračun 2 2 5 8 2 2" xfId="23267" xr:uid="{00000000-0005-0000-0000-0000DC460000}"/>
    <cellStyle name="Izračun 2 2 5 8 2 2 2" xfId="23268" xr:uid="{00000000-0005-0000-0000-0000DD460000}"/>
    <cellStyle name="Izračun 2 2 5 8 2 3" xfId="23269" xr:uid="{00000000-0005-0000-0000-0000DE460000}"/>
    <cellStyle name="Izračun 2 2 5 8 2 4" xfId="23270" xr:uid="{00000000-0005-0000-0000-0000DF460000}"/>
    <cellStyle name="Izračun 2 2 5 8 3" xfId="23271" xr:uid="{00000000-0005-0000-0000-0000E0460000}"/>
    <cellStyle name="Izračun 2 2 5 8 3 2" xfId="23272" xr:uid="{00000000-0005-0000-0000-0000E1460000}"/>
    <cellStyle name="Izračun 2 2 5 8 4" xfId="23273" xr:uid="{00000000-0005-0000-0000-0000E2460000}"/>
    <cellStyle name="Izračun 2 2 5 8 5" xfId="23274" xr:uid="{00000000-0005-0000-0000-0000E3460000}"/>
    <cellStyle name="Izračun 2 2 5 9" xfId="4181" xr:uid="{00000000-0005-0000-0000-0000E4460000}"/>
    <cellStyle name="Izračun 2 2 5 9 2" xfId="8853" xr:uid="{00000000-0005-0000-0000-0000E5460000}"/>
    <cellStyle name="Izračun 2 2 5 9 2 2" xfId="23275" xr:uid="{00000000-0005-0000-0000-0000E6460000}"/>
    <cellStyle name="Izračun 2 2 5 9 2 2 2" xfId="23276" xr:uid="{00000000-0005-0000-0000-0000E7460000}"/>
    <cellStyle name="Izračun 2 2 5 9 2 3" xfId="23277" xr:uid="{00000000-0005-0000-0000-0000E8460000}"/>
    <cellStyle name="Izračun 2 2 5 9 2 4" xfId="23278" xr:uid="{00000000-0005-0000-0000-0000E9460000}"/>
    <cellStyle name="Izračun 2 2 5 9 3" xfId="23279" xr:uid="{00000000-0005-0000-0000-0000EA460000}"/>
    <cellStyle name="Izračun 2 2 5 9 3 2" xfId="23280" xr:uid="{00000000-0005-0000-0000-0000EB460000}"/>
    <cellStyle name="Izračun 2 2 5 9 4" xfId="23281" xr:uid="{00000000-0005-0000-0000-0000EC460000}"/>
    <cellStyle name="Izračun 2 2 5 9 5" xfId="23282" xr:uid="{00000000-0005-0000-0000-0000ED460000}"/>
    <cellStyle name="Izračun 2 2 6" xfId="574" xr:uid="{00000000-0005-0000-0000-0000EE460000}"/>
    <cellStyle name="Izračun 2 2 6 10" xfId="4610" xr:uid="{00000000-0005-0000-0000-0000EF460000}"/>
    <cellStyle name="Izračun 2 2 6 10 2" xfId="9208" xr:uid="{00000000-0005-0000-0000-0000F0460000}"/>
    <cellStyle name="Izračun 2 2 6 10 2 2" xfId="23283" xr:uid="{00000000-0005-0000-0000-0000F1460000}"/>
    <cellStyle name="Izračun 2 2 6 10 2 2 2" xfId="23284" xr:uid="{00000000-0005-0000-0000-0000F2460000}"/>
    <cellStyle name="Izračun 2 2 6 10 2 3" xfId="23285" xr:uid="{00000000-0005-0000-0000-0000F3460000}"/>
    <cellStyle name="Izračun 2 2 6 10 2 4" xfId="23286" xr:uid="{00000000-0005-0000-0000-0000F4460000}"/>
    <cellStyle name="Izračun 2 2 6 10 3" xfId="23287" xr:uid="{00000000-0005-0000-0000-0000F5460000}"/>
    <cellStyle name="Izračun 2 2 6 10 3 2" xfId="23288" xr:uid="{00000000-0005-0000-0000-0000F6460000}"/>
    <cellStyle name="Izračun 2 2 6 10 4" xfId="23289" xr:uid="{00000000-0005-0000-0000-0000F7460000}"/>
    <cellStyle name="Izračun 2 2 6 10 5" xfId="23290" xr:uid="{00000000-0005-0000-0000-0000F8460000}"/>
    <cellStyle name="Izračun 2 2 6 11" xfId="5307" xr:uid="{00000000-0005-0000-0000-0000F9460000}"/>
    <cellStyle name="Izračun 2 2 6 11 2" xfId="23291" xr:uid="{00000000-0005-0000-0000-0000FA460000}"/>
    <cellStyle name="Izračun 2 2 6 11 2 2" xfId="23292" xr:uid="{00000000-0005-0000-0000-0000FB460000}"/>
    <cellStyle name="Izračun 2 2 6 11 3" xfId="23293" xr:uid="{00000000-0005-0000-0000-0000FC460000}"/>
    <cellStyle name="Izračun 2 2 6 11 4" xfId="23294" xr:uid="{00000000-0005-0000-0000-0000FD460000}"/>
    <cellStyle name="Izračun 2 2 6 12" xfId="23295" xr:uid="{00000000-0005-0000-0000-0000FE460000}"/>
    <cellStyle name="Izračun 2 2 6 12 2" xfId="23296" xr:uid="{00000000-0005-0000-0000-0000FF460000}"/>
    <cellStyle name="Izračun 2 2 6 13" xfId="23297" xr:uid="{00000000-0005-0000-0000-000000470000}"/>
    <cellStyle name="Izračun 2 2 6 14" xfId="23298" xr:uid="{00000000-0005-0000-0000-000001470000}"/>
    <cellStyle name="Izračun 2 2 6 2" xfId="933" xr:uid="{00000000-0005-0000-0000-000002470000}"/>
    <cellStyle name="Izračun 2 2 6 2 2" xfId="5626" xr:uid="{00000000-0005-0000-0000-000003470000}"/>
    <cellStyle name="Izračun 2 2 6 2 2 2" xfId="23299" xr:uid="{00000000-0005-0000-0000-000004470000}"/>
    <cellStyle name="Izračun 2 2 6 2 2 2 2" xfId="23300" xr:uid="{00000000-0005-0000-0000-000005470000}"/>
    <cellStyle name="Izračun 2 2 6 2 2 3" xfId="23301" xr:uid="{00000000-0005-0000-0000-000006470000}"/>
    <cellStyle name="Izračun 2 2 6 2 2 4" xfId="23302" xr:uid="{00000000-0005-0000-0000-000007470000}"/>
    <cellStyle name="Izračun 2 2 6 2 3" xfId="23303" xr:uid="{00000000-0005-0000-0000-000008470000}"/>
    <cellStyle name="Izračun 2 2 6 2 3 2" xfId="23304" xr:uid="{00000000-0005-0000-0000-000009470000}"/>
    <cellStyle name="Izračun 2 2 6 2 4" xfId="23305" xr:uid="{00000000-0005-0000-0000-00000A470000}"/>
    <cellStyle name="Izračun 2 2 6 2 5" xfId="23306" xr:uid="{00000000-0005-0000-0000-00000B470000}"/>
    <cellStyle name="Izračun 2 2 6 3" xfId="1534" xr:uid="{00000000-0005-0000-0000-00000C470000}"/>
    <cellStyle name="Izračun 2 2 6 3 2" xfId="6217" xr:uid="{00000000-0005-0000-0000-00000D470000}"/>
    <cellStyle name="Izračun 2 2 6 3 2 2" xfId="23307" xr:uid="{00000000-0005-0000-0000-00000E470000}"/>
    <cellStyle name="Izračun 2 2 6 3 2 2 2" xfId="23308" xr:uid="{00000000-0005-0000-0000-00000F470000}"/>
    <cellStyle name="Izračun 2 2 6 3 2 3" xfId="23309" xr:uid="{00000000-0005-0000-0000-000010470000}"/>
    <cellStyle name="Izračun 2 2 6 3 2 4" xfId="23310" xr:uid="{00000000-0005-0000-0000-000011470000}"/>
    <cellStyle name="Izračun 2 2 6 3 3" xfId="23311" xr:uid="{00000000-0005-0000-0000-000012470000}"/>
    <cellStyle name="Izračun 2 2 6 3 3 2" xfId="23312" xr:uid="{00000000-0005-0000-0000-000013470000}"/>
    <cellStyle name="Izračun 2 2 6 3 4" xfId="23313" xr:uid="{00000000-0005-0000-0000-000014470000}"/>
    <cellStyle name="Izračun 2 2 6 3 5" xfId="23314" xr:uid="{00000000-0005-0000-0000-000015470000}"/>
    <cellStyle name="Izračun 2 2 6 4" xfId="1950" xr:uid="{00000000-0005-0000-0000-000016470000}"/>
    <cellStyle name="Izračun 2 2 6 4 2" xfId="6632" xr:uid="{00000000-0005-0000-0000-000017470000}"/>
    <cellStyle name="Izračun 2 2 6 4 2 2" xfId="23315" xr:uid="{00000000-0005-0000-0000-000018470000}"/>
    <cellStyle name="Izračun 2 2 6 4 2 2 2" xfId="23316" xr:uid="{00000000-0005-0000-0000-000019470000}"/>
    <cellStyle name="Izračun 2 2 6 4 2 3" xfId="23317" xr:uid="{00000000-0005-0000-0000-00001A470000}"/>
    <cellStyle name="Izračun 2 2 6 4 2 4" xfId="23318" xr:uid="{00000000-0005-0000-0000-00001B470000}"/>
    <cellStyle name="Izračun 2 2 6 4 3" xfId="23319" xr:uid="{00000000-0005-0000-0000-00001C470000}"/>
    <cellStyle name="Izračun 2 2 6 4 3 2" xfId="23320" xr:uid="{00000000-0005-0000-0000-00001D470000}"/>
    <cellStyle name="Izračun 2 2 6 4 4" xfId="23321" xr:uid="{00000000-0005-0000-0000-00001E470000}"/>
    <cellStyle name="Izračun 2 2 6 4 5" xfId="23322" xr:uid="{00000000-0005-0000-0000-00001F470000}"/>
    <cellStyle name="Izračun 2 2 6 5" xfId="2352" xr:uid="{00000000-0005-0000-0000-000020470000}"/>
    <cellStyle name="Izračun 2 2 6 5 2" xfId="7031" xr:uid="{00000000-0005-0000-0000-000021470000}"/>
    <cellStyle name="Izračun 2 2 6 5 2 2" xfId="23323" xr:uid="{00000000-0005-0000-0000-000022470000}"/>
    <cellStyle name="Izračun 2 2 6 5 2 2 2" xfId="23324" xr:uid="{00000000-0005-0000-0000-000023470000}"/>
    <cellStyle name="Izračun 2 2 6 5 2 3" xfId="23325" xr:uid="{00000000-0005-0000-0000-000024470000}"/>
    <cellStyle name="Izračun 2 2 6 5 2 4" xfId="23326" xr:uid="{00000000-0005-0000-0000-000025470000}"/>
    <cellStyle name="Izračun 2 2 6 5 3" xfId="23327" xr:uid="{00000000-0005-0000-0000-000026470000}"/>
    <cellStyle name="Izračun 2 2 6 5 3 2" xfId="23328" xr:uid="{00000000-0005-0000-0000-000027470000}"/>
    <cellStyle name="Izračun 2 2 6 5 4" xfId="23329" xr:uid="{00000000-0005-0000-0000-000028470000}"/>
    <cellStyle name="Izračun 2 2 6 5 5" xfId="23330" xr:uid="{00000000-0005-0000-0000-000029470000}"/>
    <cellStyle name="Izračun 2 2 6 6" xfId="2933" xr:uid="{00000000-0005-0000-0000-00002A470000}"/>
    <cellStyle name="Izračun 2 2 6 6 2" xfId="7610" xr:uid="{00000000-0005-0000-0000-00002B470000}"/>
    <cellStyle name="Izračun 2 2 6 6 2 2" xfId="23331" xr:uid="{00000000-0005-0000-0000-00002C470000}"/>
    <cellStyle name="Izračun 2 2 6 6 2 2 2" xfId="23332" xr:uid="{00000000-0005-0000-0000-00002D470000}"/>
    <cellStyle name="Izračun 2 2 6 6 2 3" xfId="23333" xr:uid="{00000000-0005-0000-0000-00002E470000}"/>
    <cellStyle name="Izračun 2 2 6 6 2 4" xfId="23334" xr:uid="{00000000-0005-0000-0000-00002F470000}"/>
    <cellStyle name="Izračun 2 2 6 6 3" xfId="23335" xr:uid="{00000000-0005-0000-0000-000030470000}"/>
    <cellStyle name="Izračun 2 2 6 6 3 2" xfId="23336" xr:uid="{00000000-0005-0000-0000-000031470000}"/>
    <cellStyle name="Izračun 2 2 6 6 4" xfId="23337" xr:uid="{00000000-0005-0000-0000-000032470000}"/>
    <cellStyle name="Izračun 2 2 6 6 5" xfId="23338" xr:uid="{00000000-0005-0000-0000-000033470000}"/>
    <cellStyle name="Izračun 2 2 6 7" xfId="3326" xr:uid="{00000000-0005-0000-0000-000034470000}"/>
    <cellStyle name="Izračun 2 2 6 7 2" xfId="8002" xr:uid="{00000000-0005-0000-0000-000035470000}"/>
    <cellStyle name="Izračun 2 2 6 7 2 2" xfId="23339" xr:uid="{00000000-0005-0000-0000-000036470000}"/>
    <cellStyle name="Izračun 2 2 6 7 2 2 2" xfId="23340" xr:uid="{00000000-0005-0000-0000-000037470000}"/>
    <cellStyle name="Izračun 2 2 6 7 2 3" xfId="23341" xr:uid="{00000000-0005-0000-0000-000038470000}"/>
    <cellStyle name="Izračun 2 2 6 7 2 4" xfId="23342" xr:uid="{00000000-0005-0000-0000-000039470000}"/>
    <cellStyle name="Izračun 2 2 6 7 3" xfId="23343" xr:uid="{00000000-0005-0000-0000-00003A470000}"/>
    <cellStyle name="Izračun 2 2 6 7 3 2" xfId="23344" xr:uid="{00000000-0005-0000-0000-00003B470000}"/>
    <cellStyle name="Izračun 2 2 6 7 4" xfId="23345" xr:uid="{00000000-0005-0000-0000-00003C470000}"/>
    <cellStyle name="Izračun 2 2 6 7 5" xfId="23346" xr:uid="{00000000-0005-0000-0000-00003D470000}"/>
    <cellStyle name="Izračun 2 2 6 8" xfId="3774" xr:uid="{00000000-0005-0000-0000-00003E470000}"/>
    <cellStyle name="Izračun 2 2 6 8 2" xfId="8446" xr:uid="{00000000-0005-0000-0000-00003F470000}"/>
    <cellStyle name="Izračun 2 2 6 8 2 2" xfId="23347" xr:uid="{00000000-0005-0000-0000-000040470000}"/>
    <cellStyle name="Izračun 2 2 6 8 2 2 2" xfId="23348" xr:uid="{00000000-0005-0000-0000-000041470000}"/>
    <cellStyle name="Izračun 2 2 6 8 2 3" xfId="23349" xr:uid="{00000000-0005-0000-0000-000042470000}"/>
    <cellStyle name="Izračun 2 2 6 8 2 4" xfId="23350" xr:uid="{00000000-0005-0000-0000-000043470000}"/>
    <cellStyle name="Izračun 2 2 6 8 3" xfId="23351" xr:uid="{00000000-0005-0000-0000-000044470000}"/>
    <cellStyle name="Izračun 2 2 6 8 3 2" xfId="23352" xr:uid="{00000000-0005-0000-0000-000045470000}"/>
    <cellStyle name="Izračun 2 2 6 8 4" xfId="23353" xr:uid="{00000000-0005-0000-0000-000046470000}"/>
    <cellStyle name="Izračun 2 2 6 8 5" xfId="23354" xr:uid="{00000000-0005-0000-0000-000047470000}"/>
    <cellStyle name="Izračun 2 2 6 9" xfId="4182" xr:uid="{00000000-0005-0000-0000-000048470000}"/>
    <cellStyle name="Izračun 2 2 6 9 2" xfId="8854" xr:uid="{00000000-0005-0000-0000-000049470000}"/>
    <cellStyle name="Izračun 2 2 6 9 2 2" xfId="23355" xr:uid="{00000000-0005-0000-0000-00004A470000}"/>
    <cellStyle name="Izračun 2 2 6 9 2 2 2" xfId="23356" xr:uid="{00000000-0005-0000-0000-00004B470000}"/>
    <cellStyle name="Izračun 2 2 6 9 2 3" xfId="23357" xr:uid="{00000000-0005-0000-0000-00004C470000}"/>
    <cellStyle name="Izračun 2 2 6 9 2 4" xfId="23358" xr:uid="{00000000-0005-0000-0000-00004D470000}"/>
    <cellStyle name="Izračun 2 2 6 9 3" xfId="23359" xr:uid="{00000000-0005-0000-0000-00004E470000}"/>
    <cellStyle name="Izračun 2 2 6 9 3 2" xfId="23360" xr:uid="{00000000-0005-0000-0000-00004F470000}"/>
    <cellStyle name="Izračun 2 2 6 9 4" xfId="23361" xr:uid="{00000000-0005-0000-0000-000050470000}"/>
    <cellStyle name="Izračun 2 2 6 9 5" xfId="23362" xr:uid="{00000000-0005-0000-0000-000051470000}"/>
    <cellStyle name="Izračun 2 2 7" xfId="596" xr:uid="{00000000-0005-0000-0000-000052470000}"/>
    <cellStyle name="Izračun 2 2 7 10" xfId="4611" xr:uid="{00000000-0005-0000-0000-000053470000}"/>
    <cellStyle name="Izračun 2 2 7 10 2" xfId="9209" xr:uid="{00000000-0005-0000-0000-000054470000}"/>
    <cellStyle name="Izračun 2 2 7 10 2 2" xfId="23363" xr:uid="{00000000-0005-0000-0000-000055470000}"/>
    <cellStyle name="Izračun 2 2 7 10 2 2 2" xfId="23364" xr:uid="{00000000-0005-0000-0000-000056470000}"/>
    <cellStyle name="Izračun 2 2 7 10 2 3" xfId="23365" xr:uid="{00000000-0005-0000-0000-000057470000}"/>
    <cellStyle name="Izračun 2 2 7 10 2 4" xfId="23366" xr:uid="{00000000-0005-0000-0000-000058470000}"/>
    <cellStyle name="Izračun 2 2 7 10 3" xfId="23367" xr:uid="{00000000-0005-0000-0000-000059470000}"/>
    <cellStyle name="Izračun 2 2 7 10 3 2" xfId="23368" xr:uid="{00000000-0005-0000-0000-00005A470000}"/>
    <cellStyle name="Izračun 2 2 7 10 4" xfId="23369" xr:uid="{00000000-0005-0000-0000-00005B470000}"/>
    <cellStyle name="Izračun 2 2 7 10 5" xfId="23370" xr:uid="{00000000-0005-0000-0000-00005C470000}"/>
    <cellStyle name="Izračun 2 2 7 11" xfId="5323" xr:uid="{00000000-0005-0000-0000-00005D470000}"/>
    <cellStyle name="Izračun 2 2 7 11 2" xfId="23371" xr:uid="{00000000-0005-0000-0000-00005E470000}"/>
    <cellStyle name="Izračun 2 2 7 11 2 2" xfId="23372" xr:uid="{00000000-0005-0000-0000-00005F470000}"/>
    <cellStyle name="Izračun 2 2 7 11 3" xfId="23373" xr:uid="{00000000-0005-0000-0000-000060470000}"/>
    <cellStyle name="Izračun 2 2 7 11 4" xfId="23374" xr:uid="{00000000-0005-0000-0000-000061470000}"/>
    <cellStyle name="Izračun 2 2 7 12" xfId="23375" xr:uid="{00000000-0005-0000-0000-000062470000}"/>
    <cellStyle name="Izračun 2 2 7 12 2" xfId="23376" xr:uid="{00000000-0005-0000-0000-000063470000}"/>
    <cellStyle name="Izračun 2 2 7 13" xfId="23377" xr:uid="{00000000-0005-0000-0000-000064470000}"/>
    <cellStyle name="Izračun 2 2 7 14" xfId="23378" xr:uid="{00000000-0005-0000-0000-000065470000}"/>
    <cellStyle name="Izračun 2 2 7 2" xfId="934" xr:uid="{00000000-0005-0000-0000-000066470000}"/>
    <cellStyle name="Izračun 2 2 7 2 2" xfId="5627" xr:uid="{00000000-0005-0000-0000-000067470000}"/>
    <cellStyle name="Izračun 2 2 7 2 2 2" xfId="23379" xr:uid="{00000000-0005-0000-0000-000068470000}"/>
    <cellStyle name="Izračun 2 2 7 2 2 2 2" xfId="23380" xr:uid="{00000000-0005-0000-0000-000069470000}"/>
    <cellStyle name="Izračun 2 2 7 2 2 3" xfId="23381" xr:uid="{00000000-0005-0000-0000-00006A470000}"/>
    <cellStyle name="Izračun 2 2 7 2 2 4" xfId="23382" xr:uid="{00000000-0005-0000-0000-00006B470000}"/>
    <cellStyle name="Izračun 2 2 7 2 3" xfId="23383" xr:uid="{00000000-0005-0000-0000-00006C470000}"/>
    <cellStyle name="Izračun 2 2 7 2 3 2" xfId="23384" xr:uid="{00000000-0005-0000-0000-00006D470000}"/>
    <cellStyle name="Izračun 2 2 7 2 4" xfId="23385" xr:uid="{00000000-0005-0000-0000-00006E470000}"/>
    <cellStyle name="Izračun 2 2 7 2 5" xfId="23386" xr:uid="{00000000-0005-0000-0000-00006F470000}"/>
    <cellStyle name="Izračun 2 2 7 3" xfId="1535" xr:uid="{00000000-0005-0000-0000-000070470000}"/>
    <cellStyle name="Izračun 2 2 7 3 2" xfId="6218" xr:uid="{00000000-0005-0000-0000-000071470000}"/>
    <cellStyle name="Izračun 2 2 7 3 2 2" xfId="23387" xr:uid="{00000000-0005-0000-0000-000072470000}"/>
    <cellStyle name="Izračun 2 2 7 3 2 2 2" xfId="23388" xr:uid="{00000000-0005-0000-0000-000073470000}"/>
    <cellStyle name="Izračun 2 2 7 3 2 3" xfId="23389" xr:uid="{00000000-0005-0000-0000-000074470000}"/>
    <cellStyle name="Izračun 2 2 7 3 2 4" xfId="23390" xr:uid="{00000000-0005-0000-0000-000075470000}"/>
    <cellStyle name="Izračun 2 2 7 3 3" xfId="23391" xr:uid="{00000000-0005-0000-0000-000076470000}"/>
    <cellStyle name="Izračun 2 2 7 3 3 2" xfId="23392" xr:uid="{00000000-0005-0000-0000-000077470000}"/>
    <cellStyle name="Izračun 2 2 7 3 4" xfId="23393" xr:uid="{00000000-0005-0000-0000-000078470000}"/>
    <cellStyle name="Izračun 2 2 7 3 5" xfId="23394" xr:uid="{00000000-0005-0000-0000-000079470000}"/>
    <cellStyle name="Izračun 2 2 7 4" xfId="1951" xr:uid="{00000000-0005-0000-0000-00007A470000}"/>
    <cellStyle name="Izračun 2 2 7 4 2" xfId="6633" xr:uid="{00000000-0005-0000-0000-00007B470000}"/>
    <cellStyle name="Izračun 2 2 7 4 2 2" xfId="23395" xr:uid="{00000000-0005-0000-0000-00007C470000}"/>
    <cellStyle name="Izračun 2 2 7 4 2 2 2" xfId="23396" xr:uid="{00000000-0005-0000-0000-00007D470000}"/>
    <cellStyle name="Izračun 2 2 7 4 2 3" xfId="23397" xr:uid="{00000000-0005-0000-0000-00007E470000}"/>
    <cellStyle name="Izračun 2 2 7 4 2 4" xfId="23398" xr:uid="{00000000-0005-0000-0000-00007F470000}"/>
    <cellStyle name="Izračun 2 2 7 4 3" xfId="23399" xr:uid="{00000000-0005-0000-0000-000080470000}"/>
    <cellStyle name="Izračun 2 2 7 4 3 2" xfId="23400" xr:uid="{00000000-0005-0000-0000-000081470000}"/>
    <cellStyle name="Izračun 2 2 7 4 4" xfId="23401" xr:uid="{00000000-0005-0000-0000-000082470000}"/>
    <cellStyle name="Izračun 2 2 7 4 5" xfId="23402" xr:uid="{00000000-0005-0000-0000-000083470000}"/>
    <cellStyle name="Izračun 2 2 7 5" xfId="2353" xr:uid="{00000000-0005-0000-0000-000084470000}"/>
    <cellStyle name="Izračun 2 2 7 5 2" xfId="7032" xr:uid="{00000000-0005-0000-0000-000085470000}"/>
    <cellStyle name="Izračun 2 2 7 5 2 2" xfId="23403" xr:uid="{00000000-0005-0000-0000-000086470000}"/>
    <cellStyle name="Izračun 2 2 7 5 2 2 2" xfId="23404" xr:uid="{00000000-0005-0000-0000-000087470000}"/>
    <cellStyle name="Izračun 2 2 7 5 2 3" xfId="23405" xr:uid="{00000000-0005-0000-0000-000088470000}"/>
    <cellStyle name="Izračun 2 2 7 5 2 4" xfId="23406" xr:uid="{00000000-0005-0000-0000-000089470000}"/>
    <cellStyle name="Izračun 2 2 7 5 3" xfId="23407" xr:uid="{00000000-0005-0000-0000-00008A470000}"/>
    <cellStyle name="Izračun 2 2 7 5 3 2" xfId="23408" xr:uid="{00000000-0005-0000-0000-00008B470000}"/>
    <cellStyle name="Izračun 2 2 7 5 4" xfId="23409" xr:uid="{00000000-0005-0000-0000-00008C470000}"/>
    <cellStyle name="Izračun 2 2 7 5 5" xfId="23410" xr:uid="{00000000-0005-0000-0000-00008D470000}"/>
    <cellStyle name="Izračun 2 2 7 6" xfId="2934" xr:uid="{00000000-0005-0000-0000-00008E470000}"/>
    <cellStyle name="Izračun 2 2 7 6 2" xfId="7611" xr:uid="{00000000-0005-0000-0000-00008F470000}"/>
    <cellStyle name="Izračun 2 2 7 6 2 2" xfId="23411" xr:uid="{00000000-0005-0000-0000-000090470000}"/>
    <cellStyle name="Izračun 2 2 7 6 2 2 2" xfId="23412" xr:uid="{00000000-0005-0000-0000-000091470000}"/>
    <cellStyle name="Izračun 2 2 7 6 2 3" xfId="23413" xr:uid="{00000000-0005-0000-0000-000092470000}"/>
    <cellStyle name="Izračun 2 2 7 6 2 4" xfId="23414" xr:uid="{00000000-0005-0000-0000-000093470000}"/>
    <cellStyle name="Izračun 2 2 7 6 3" xfId="23415" xr:uid="{00000000-0005-0000-0000-000094470000}"/>
    <cellStyle name="Izračun 2 2 7 6 3 2" xfId="23416" xr:uid="{00000000-0005-0000-0000-000095470000}"/>
    <cellStyle name="Izračun 2 2 7 6 4" xfId="23417" xr:uid="{00000000-0005-0000-0000-000096470000}"/>
    <cellStyle name="Izračun 2 2 7 6 5" xfId="23418" xr:uid="{00000000-0005-0000-0000-000097470000}"/>
    <cellStyle name="Izračun 2 2 7 7" xfId="3327" xr:uid="{00000000-0005-0000-0000-000098470000}"/>
    <cellStyle name="Izračun 2 2 7 7 2" xfId="8003" xr:uid="{00000000-0005-0000-0000-000099470000}"/>
    <cellStyle name="Izračun 2 2 7 7 2 2" xfId="23419" xr:uid="{00000000-0005-0000-0000-00009A470000}"/>
    <cellStyle name="Izračun 2 2 7 7 2 2 2" xfId="23420" xr:uid="{00000000-0005-0000-0000-00009B470000}"/>
    <cellStyle name="Izračun 2 2 7 7 2 3" xfId="23421" xr:uid="{00000000-0005-0000-0000-00009C470000}"/>
    <cellStyle name="Izračun 2 2 7 7 2 4" xfId="23422" xr:uid="{00000000-0005-0000-0000-00009D470000}"/>
    <cellStyle name="Izračun 2 2 7 7 3" xfId="23423" xr:uid="{00000000-0005-0000-0000-00009E470000}"/>
    <cellStyle name="Izračun 2 2 7 7 3 2" xfId="23424" xr:uid="{00000000-0005-0000-0000-00009F470000}"/>
    <cellStyle name="Izračun 2 2 7 7 4" xfId="23425" xr:uid="{00000000-0005-0000-0000-0000A0470000}"/>
    <cellStyle name="Izračun 2 2 7 7 5" xfId="23426" xr:uid="{00000000-0005-0000-0000-0000A1470000}"/>
    <cellStyle name="Izračun 2 2 7 8" xfId="3775" xr:uid="{00000000-0005-0000-0000-0000A2470000}"/>
    <cellStyle name="Izračun 2 2 7 8 2" xfId="8447" xr:uid="{00000000-0005-0000-0000-0000A3470000}"/>
    <cellStyle name="Izračun 2 2 7 8 2 2" xfId="23427" xr:uid="{00000000-0005-0000-0000-0000A4470000}"/>
    <cellStyle name="Izračun 2 2 7 8 2 2 2" xfId="23428" xr:uid="{00000000-0005-0000-0000-0000A5470000}"/>
    <cellStyle name="Izračun 2 2 7 8 2 3" xfId="23429" xr:uid="{00000000-0005-0000-0000-0000A6470000}"/>
    <cellStyle name="Izračun 2 2 7 8 2 4" xfId="23430" xr:uid="{00000000-0005-0000-0000-0000A7470000}"/>
    <cellStyle name="Izračun 2 2 7 8 3" xfId="23431" xr:uid="{00000000-0005-0000-0000-0000A8470000}"/>
    <cellStyle name="Izračun 2 2 7 8 3 2" xfId="23432" xr:uid="{00000000-0005-0000-0000-0000A9470000}"/>
    <cellStyle name="Izračun 2 2 7 8 4" xfId="23433" xr:uid="{00000000-0005-0000-0000-0000AA470000}"/>
    <cellStyle name="Izračun 2 2 7 8 5" xfId="23434" xr:uid="{00000000-0005-0000-0000-0000AB470000}"/>
    <cellStyle name="Izračun 2 2 7 9" xfId="4183" xr:uid="{00000000-0005-0000-0000-0000AC470000}"/>
    <cellStyle name="Izračun 2 2 7 9 2" xfId="8855" xr:uid="{00000000-0005-0000-0000-0000AD470000}"/>
    <cellStyle name="Izračun 2 2 7 9 2 2" xfId="23435" xr:uid="{00000000-0005-0000-0000-0000AE470000}"/>
    <cellStyle name="Izračun 2 2 7 9 2 2 2" xfId="23436" xr:uid="{00000000-0005-0000-0000-0000AF470000}"/>
    <cellStyle name="Izračun 2 2 7 9 2 3" xfId="23437" xr:uid="{00000000-0005-0000-0000-0000B0470000}"/>
    <cellStyle name="Izračun 2 2 7 9 2 4" xfId="23438" xr:uid="{00000000-0005-0000-0000-0000B1470000}"/>
    <cellStyle name="Izračun 2 2 7 9 3" xfId="23439" xr:uid="{00000000-0005-0000-0000-0000B2470000}"/>
    <cellStyle name="Izračun 2 2 7 9 3 2" xfId="23440" xr:uid="{00000000-0005-0000-0000-0000B3470000}"/>
    <cellStyle name="Izračun 2 2 7 9 4" xfId="23441" xr:uid="{00000000-0005-0000-0000-0000B4470000}"/>
    <cellStyle name="Izračun 2 2 7 9 5" xfId="23442" xr:uid="{00000000-0005-0000-0000-0000B5470000}"/>
    <cellStyle name="Izračun 2 2 8" xfId="623" xr:uid="{00000000-0005-0000-0000-0000B6470000}"/>
    <cellStyle name="Izračun 2 2 8 10" xfId="4612" xr:uid="{00000000-0005-0000-0000-0000B7470000}"/>
    <cellStyle name="Izračun 2 2 8 10 2" xfId="9210" xr:uid="{00000000-0005-0000-0000-0000B8470000}"/>
    <cellStyle name="Izračun 2 2 8 10 2 2" xfId="23443" xr:uid="{00000000-0005-0000-0000-0000B9470000}"/>
    <cellStyle name="Izračun 2 2 8 10 2 2 2" xfId="23444" xr:uid="{00000000-0005-0000-0000-0000BA470000}"/>
    <cellStyle name="Izračun 2 2 8 10 2 3" xfId="23445" xr:uid="{00000000-0005-0000-0000-0000BB470000}"/>
    <cellStyle name="Izračun 2 2 8 10 2 4" xfId="23446" xr:uid="{00000000-0005-0000-0000-0000BC470000}"/>
    <cellStyle name="Izračun 2 2 8 10 3" xfId="23447" xr:uid="{00000000-0005-0000-0000-0000BD470000}"/>
    <cellStyle name="Izračun 2 2 8 10 3 2" xfId="23448" xr:uid="{00000000-0005-0000-0000-0000BE470000}"/>
    <cellStyle name="Izračun 2 2 8 10 4" xfId="23449" xr:uid="{00000000-0005-0000-0000-0000BF470000}"/>
    <cellStyle name="Izračun 2 2 8 10 5" xfId="23450" xr:uid="{00000000-0005-0000-0000-0000C0470000}"/>
    <cellStyle name="Izračun 2 2 8 11" xfId="5341" xr:uid="{00000000-0005-0000-0000-0000C1470000}"/>
    <cellStyle name="Izračun 2 2 8 11 2" xfId="23451" xr:uid="{00000000-0005-0000-0000-0000C2470000}"/>
    <cellStyle name="Izračun 2 2 8 11 2 2" xfId="23452" xr:uid="{00000000-0005-0000-0000-0000C3470000}"/>
    <cellStyle name="Izračun 2 2 8 11 3" xfId="23453" xr:uid="{00000000-0005-0000-0000-0000C4470000}"/>
    <cellStyle name="Izračun 2 2 8 11 4" xfId="23454" xr:uid="{00000000-0005-0000-0000-0000C5470000}"/>
    <cellStyle name="Izračun 2 2 8 12" xfId="23455" xr:uid="{00000000-0005-0000-0000-0000C6470000}"/>
    <cellStyle name="Izračun 2 2 8 12 2" xfId="23456" xr:uid="{00000000-0005-0000-0000-0000C7470000}"/>
    <cellStyle name="Izračun 2 2 8 13" xfId="23457" xr:uid="{00000000-0005-0000-0000-0000C8470000}"/>
    <cellStyle name="Izračun 2 2 8 14" xfId="23458" xr:uid="{00000000-0005-0000-0000-0000C9470000}"/>
    <cellStyle name="Izračun 2 2 8 2" xfId="935" xr:uid="{00000000-0005-0000-0000-0000CA470000}"/>
    <cellStyle name="Izračun 2 2 8 2 2" xfId="5628" xr:uid="{00000000-0005-0000-0000-0000CB470000}"/>
    <cellStyle name="Izračun 2 2 8 2 2 2" xfId="23459" xr:uid="{00000000-0005-0000-0000-0000CC470000}"/>
    <cellStyle name="Izračun 2 2 8 2 2 2 2" xfId="23460" xr:uid="{00000000-0005-0000-0000-0000CD470000}"/>
    <cellStyle name="Izračun 2 2 8 2 2 3" xfId="23461" xr:uid="{00000000-0005-0000-0000-0000CE470000}"/>
    <cellStyle name="Izračun 2 2 8 2 2 4" xfId="23462" xr:uid="{00000000-0005-0000-0000-0000CF470000}"/>
    <cellStyle name="Izračun 2 2 8 2 3" xfId="23463" xr:uid="{00000000-0005-0000-0000-0000D0470000}"/>
    <cellStyle name="Izračun 2 2 8 2 3 2" xfId="23464" xr:uid="{00000000-0005-0000-0000-0000D1470000}"/>
    <cellStyle name="Izračun 2 2 8 2 4" xfId="23465" xr:uid="{00000000-0005-0000-0000-0000D2470000}"/>
    <cellStyle name="Izračun 2 2 8 2 5" xfId="23466" xr:uid="{00000000-0005-0000-0000-0000D3470000}"/>
    <cellStyle name="Izračun 2 2 8 3" xfId="1536" xr:uid="{00000000-0005-0000-0000-0000D4470000}"/>
    <cellStyle name="Izračun 2 2 8 3 2" xfId="6219" xr:uid="{00000000-0005-0000-0000-0000D5470000}"/>
    <cellStyle name="Izračun 2 2 8 3 2 2" xfId="23467" xr:uid="{00000000-0005-0000-0000-0000D6470000}"/>
    <cellStyle name="Izračun 2 2 8 3 2 2 2" xfId="23468" xr:uid="{00000000-0005-0000-0000-0000D7470000}"/>
    <cellStyle name="Izračun 2 2 8 3 2 3" xfId="23469" xr:uid="{00000000-0005-0000-0000-0000D8470000}"/>
    <cellStyle name="Izračun 2 2 8 3 2 4" xfId="23470" xr:uid="{00000000-0005-0000-0000-0000D9470000}"/>
    <cellStyle name="Izračun 2 2 8 3 3" xfId="23471" xr:uid="{00000000-0005-0000-0000-0000DA470000}"/>
    <cellStyle name="Izračun 2 2 8 3 3 2" xfId="23472" xr:uid="{00000000-0005-0000-0000-0000DB470000}"/>
    <cellStyle name="Izračun 2 2 8 3 4" xfId="23473" xr:uid="{00000000-0005-0000-0000-0000DC470000}"/>
    <cellStyle name="Izračun 2 2 8 3 5" xfId="23474" xr:uid="{00000000-0005-0000-0000-0000DD470000}"/>
    <cellStyle name="Izračun 2 2 8 4" xfId="1952" xr:uid="{00000000-0005-0000-0000-0000DE470000}"/>
    <cellStyle name="Izračun 2 2 8 4 2" xfId="6634" xr:uid="{00000000-0005-0000-0000-0000DF470000}"/>
    <cellStyle name="Izračun 2 2 8 4 2 2" xfId="23475" xr:uid="{00000000-0005-0000-0000-0000E0470000}"/>
    <cellStyle name="Izračun 2 2 8 4 2 2 2" xfId="23476" xr:uid="{00000000-0005-0000-0000-0000E1470000}"/>
    <cellStyle name="Izračun 2 2 8 4 2 3" xfId="23477" xr:uid="{00000000-0005-0000-0000-0000E2470000}"/>
    <cellStyle name="Izračun 2 2 8 4 2 4" xfId="23478" xr:uid="{00000000-0005-0000-0000-0000E3470000}"/>
    <cellStyle name="Izračun 2 2 8 4 3" xfId="23479" xr:uid="{00000000-0005-0000-0000-0000E4470000}"/>
    <cellStyle name="Izračun 2 2 8 4 3 2" xfId="23480" xr:uid="{00000000-0005-0000-0000-0000E5470000}"/>
    <cellStyle name="Izračun 2 2 8 4 4" xfId="23481" xr:uid="{00000000-0005-0000-0000-0000E6470000}"/>
    <cellStyle name="Izračun 2 2 8 4 5" xfId="23482" xr:uid="{00000000-0005-0000-0000-0000E7470000}"/>
    <cellStyle name="Izračun 2 2 8 5" xfId="2354" xr:uid="{00000000-0005-0000-0000-0000E8470000}"/>
    <cellStyle name="Izračun 2 2 8 5 2" xfId="7033" xr:uid="{00000000-0005-0000-0000-0000E9470000}"/>
    <cellStyle name="Izračun 2 2 8 5 2 2" xfId="23483" xr:uid="{00000000-0005-0000-0000-0000EA470000}"/>
    <cellStyle name="Izračun 2 2 8 5 2 2 2" xfId="23484" xr:uid="{00000000-0005-0000-0000-0000EB470000}"/>
    <cellStyle name="Izračun 2 2 8 5 2 3" xfId="23485" xr:uid="{00000000-0005-0000-0000-0000EC470000}"/>
    <cellStyle name="Izračun 2 2 8 5 2 4" xfId="23486" xr:uid="{00000000-0005-0000-0000-0000ED470000}"/>
    <cellStyle name="Izračun 2 2 8 5 3" xfId="23487" xr:uid="{00000000-0005-0000-0000-0000EE470000}"/>
    <cellStyle name="Izračun 2 2 8 5 3 2" xfId="23488" xr:uid="{00000000-0005-0000-0000-0000EF470000}"/>
    <cellStyle name="Izračun 2 2 8 5 4" xfId="23489" xr:uid="{00000000-0005-0000-0000-0000F0470000}"/>
    <cellStyle name="Izračun 2 2 8 5 5" xfId="23490" xr:uid="{00000000-0005-0000-0000-0000F1470000}"/>
    <cellStyle name="Izračun 2 2 8 6" xfId="2935" xr:uid="{00000000-0005-0000-0000-0000F2470000}"/>
    <cellStyle name="Izračun 2 2 8 6 2" xfId="7612" xr:uid="{00000000-0005-0000-0000-0000F3470000}"/>
    <cellStyle name="Izračun 2 2 8 6 2 2" xfId="23491" xr:uid="{00000000-0005-0000-0000-0000F4470000}"/>
    <cellStyle name="Izračun 2 2 8 6 2 2 2" xfId="23492" xr:uid="{00000000-0005-0000-0000-0000F5470000}"/>
    <cellStyle name="Izračun 2 2 8 6 2 3" xfId="23493" xr:uid="{00000000-0005-0000-0000-0000F6470000}"/>
    <cellStyle name="Izračun 2 2 8 6 2 4" xfId="23494" xr:uid="{00000000-0005-0000-0000-0000F7470000}"/>
    <cellStyle name="Izračun 2 2 8 6 3" xfId="23495" xr:uid="{00000000-0005-0000-0000-0000F8470000}"/>
    <cellStyle name="Izračun 2 2 8 6 3 2" xfId="23496" xr:uid="{00000000-0005-0000-0000-0000F9470000}"/>
    <cellStyle name="Izračun 2 2 8 6 4" xfId="23497" xr:uid="{00000000-0005-0000-0000-0000FA470000}"/>
    <cellStyle name="Izračun 2 2 8 6 5" xfId="23498" xr:uid="{00000000-0005-0000-0000-0000FB470000}"/>
    <cellStyle name="Izračun 2 2 8 7" xfId="3328" xr:uid="{00000000-0005-0000-0000-0000FC470000}"/>
    <cellStyle name="Izračun 2 2 8 7 2" xfId="8004" xr:uid="{00000000-0005-0000-0000-0000FD470000}"/>
    <cellStyle name="Izračun 2 2 8 7 2 2" xfId="23499" xr:uid="{00000000-0005-0000-0000-0000FE470000}"/>
    <cellStyle name="Izračun 2 2 8 7 2 2 2" xfId="23500" xr:uid="{00000000-0005-0000-0000-0000FF470000}"/>
    <cellStyle name="Izračun 2 2 8 7 2 3" xfId="23501" xr:uid="{00000000-0005-0000-0000-000000480000}"/>
    <cellStyle name="Izračun 2 2 8 7 2 4" xfId="23502" xr:uid="{00000000-0005-0000-0000-000001480000}"/>
    <cellStyle name="Izračun 2 2 8 7 3" xfId="23503" xr:uid="{00000000-0005-0000-0000-000002480000}"/>
    <cellStyle name="Izračun 2 2 8 7 3 2" xfId="23504" xr:uid="{00000000-0005-0000-0000-000003480000}"/>
    <cellStyle name="Izračun 2 2 8 7 4" xfId="23505" xr:uid="{00000000-0005-0000-0000-000004480000}"/>
    <cellStyle name="Izračun 2 2 8 7 5" xfId="23506" xr:uid="{00000000-0005-0000-0000-000005480000}"/>
    <cellStyle name="Izračun 2 2 8 8" xfId="3776" xr:uid="{00000000-0005-0000-0000-000006480000}"/>
    <cellStyle name="Izračun 2 2 8 8 2" xfId="8448" xr:uid="{00000000-0005-0000-0000-000007480000}"/>
    <cellStyle name="Izračun 2 2 8 8 2 2" xfId="23507" xr:uid="{00000000-0005-0000-0000-000008480000}"/>
    <cellStyle name="Izračun 2 2 8 8 2 2 2" xfId="23508" xr:uid="{00000000-0005-0000-0000-000009480000}"/>
    <cellStyle name="Izračun 2 2 8 8 2 3" xfId="23509" xr:uid="{00000000-0005-0000-0000-00000A480000}"/>
    <cellStyle name="Izračun 2 2 8 8 2 4" xfId="23510" xr:uid="{00000000-0005-0000-0000-00000B480000}"/>
    <cellStyle name="Izračun 2 2 8 8 3" xfId="23511" xr:uid="{00000000-0005-0000-0000-00000C480000}"/>
    <cellStyle name="Izračun 2 2 8 8 3 2" xfId="23512" xr:uid="{00000000-0005-0000-0000-00000D480000}"/>
    <cellStyle name="Izračun 2 2 8 8 4" xfId="23513" xr:uid="{00000000-0005-0000-0000-00000E480000}"/>
    <cellStyle name="Izračun 2 2 8 8 5" xfId="23514" xr:uid="{00000000-0005-0000-0000-00000F480000}"/>
    <cellStyle name="Izračun 2 2 8 9" xfId="4184" xr:uid="{00000000-0005-0000-0000-000010480000}"/>
    <cellStyle name="Izračun 2 2 8 9 2" xfId="8856" xr:uid="{00000000-0005-0000-0000-000011480000}"/>
    <cellStyle name="Izračun 2 2 8 9 2 2" xfId="23515" xr:uid="{00000000-0005-0000-0000-000012480000}"/>
    <cellStyle name="Izračun 2 2 8 9 2 2 2" xfId="23516" xr:uid="{00000000-0005-0000-0000-000013480000}"/>
    <cellStyle name="Izračun 2 2 8 9 2 3" xfId="23517" xr:uid="{00000000-0005-0000-0000-000014480000}"/>
    <cellStyle name="Izračun 2 2 8 9 2 4" xfId="23518" xr:uid="{00000000-0005-0000-0000-000015480000}"/>
    <cellStyle name="Izračun 2 2 8 9 3" xfId="23519" xr:uid="{00000000-0005-0000-0000-000016480000}"/>
    <cellStyle name="Izračun 2 2 8 9 3 2" xfId="23520" xr:uid="{00000000-0005-0000-0000-000017480000}"/>
    <cellStyle name="Izračun 2 2 8 9 4" xfId="23521" xr:uid="{00000000-0005-0000-0000-000018480000}"/>
    <cellStyle name="Izračun 2 2 8 9 5" xfId="23522" xr:uid="{00000000-0005-0000-0000-000019480000}"/>
    <cellStyle name="Izračun 2 2 9" xfId="509" xr:uid="{00000000-0005-0000-0000-00001A480000}"/>
    <cellStyle name="Izračun 2 2 9 10" xfId="4613" xr:uid="{00000000-0005-0000-0000-00001B480000}"/>
    <cellStyle name="Izračun 2 2 9 10 2" xfId="9211" xr:uid="{00000000-0005-0000-0000-00001C480000}"/>
    <cellStyle name="Izračun 2 2 9 10 2 2" xfId="23523" xr:uid="{00000000-0005-0000-0000-00001D480000}"/>
    <cellStyle name="Izračun 2 2 9 10 2 2 2" xfId="23524" xr:uid="{00000000-0005-0000-0000-00001E480000}"/>
    <cellStyle name="Izračun 2 2 9 10 2 3" xfId="23525" xr:uid="{00000000-0005-0000-0000-00001F480000}"/>
    <cellStyle name="Izračun 2 2 9 10 2 4" xfId="23526" xr:uid="{00000000-0005-0000-0000-000020480000}"/>
    <cellStyle name="Izračun 2 2 9 10 3" xfId="23527" xr:uid="{00000000-0005-0000-0000-000021480000}"/>
    <cellStyle name="Izračun 2 2 9 10 3 2" xfId="23528" xr:uid="{00000000-0005-0000-0000-000022480000}"/>
    <cellStyle name="Izračun 2 2 9 10 4" xfId="23529" xr:uid="{00000000-0005-0000-0000-000023480000}"/>
    <cellStyle name="Izračun 2 2 9 10 5" xfId="23530" xr:uid="{00000000-0005-0000-0000-000024480000}"/>
    <cellStyle name="Izračun 2 2 9 11" xfId="5257" xr:uid="{00000000-0005-0000-0000-000025480000}"/>
    <cellStyle name="Izračun 2 2 9 11 2" xfId="23531" xr:uid="{00000000-0005-0000-0000-000026480000}"/>
    <cellStyle name="Izračun 2 2 9 11 2 2" xfId="23532" xr:uid="{00000000-0005-0000-0000-000027480000}"/>
    <cellStyle name="Izračun 2 2 9 11 3" xfId="23533" xr:uid="{00000000-0005-0000-0000-000028480000}"/>
    <cellStyle name="Izračun 2 2 9 11 4" xfId="23534" xr:uid="{00000000-0005-0000-0000-000029480000}"/>
    <cellStyle name="Izračun 2 2 9 12" xfId="23535" xr:uid="{00000000-0005-0000-0000-00002A480000}"/>
    <cellStyle name="Izračun 2 2 9 12 2" xfId="23536" xr:uid="{00000000-0005-0000-0000-00002B480000}"/>
    <cellStyle name="Izračun 2 2 9 13" xfId="23537" xr:uid="{00000000-0005-0000-0000-00002C480000}"/>
    <cellStyle name="Izračun 2 2 9 14" xfId="23538" xr:uid="{00000000-0005-0000-0000-00002D480000}"/>
    <cellStyle name="Izračun 2 2 9 2" xfId="936" xr:uid="{00000000-0005-0000-0000-00002E480000}"/>
    <cellStyle name="Izračun 2 2 9 2 2" xfId="5629" xr:uid="{00000000-0005-0000-0000-00002F480000}"/>
    <cellStyle name="Izračun 2 2 9 2 2 2" xfId="23539" xr:uid="{00000000-0005-0000-0000-000030480000}"/>
    <cellStyle name="Izračun 2 2 9 2 2 2 2" xfId="23540" xr:uid="{00000000-0005-0000-0000-000031480000}"/>
    <cellStyle name="Izračun 2 2 9 2 2 3" xfId="23541" xr:uid="{00000000-0005-0000-0000-000032480000}"/>
    <cellStyle name="Izračun 2 2 9 2 2 4" xfId="23542" xr:uid="{00000000-0005-0000-0000-000033480000}"/>
    <cellStyle name="Izračun 2 2 9 2 3" xfId="23543" xr:uid="{00000000-0005-0000-0000-000034480000}"/>
    <cellStyle name="Izračun 2 2 9 2 3 2" xfId="23544" xr:uid="{00000000-0005-0000-0000-000035480000}"/>
    <cellStyle name="Izračun 2 2 9 2 4" xfId="23545" xr:uid="{00000000-0005-0000-0000-000036480000}"/>
    <cellStyle name="Izračun 2 2 9 2 5" xfId="23546" xr:uid="{00000000-0005-0000-0000-000037480000}"/>
    <cellStyle name="Izračun 2 2 9 3" xfId="1537" xr:uid="{00000000-0005-0000-0000-000038480000}"/>
    <cellStyle name="Izračun 2 2 9 3 2" xfId="6220" xr:uid="{00000000-0005-0000-0000-000039480000}"/>
    <cellStyle name="Izračun 2 2 9 3 2 2" xfId="23547" xr:uid="{00000000-0005-0000-0000-00003A480000}"/>
    <cellStyle name="Izračun 2 2 9 3 2 2 2" xfId="23548" xr:uid="{00000000-0005-0000-0000-00003B480000}"/>
    <cellStyle name="Izračun 2 2 9 3 2 3" xfId="23549" xr:uid="{00000000-0005-0000-0000-00003C480000}"/>
    <cellStyle name="Izračun 2 2 9 3 2 4" xfId="23550" xr:uid="{00000000-0005-0000-0000-00003D480000}"/>
    <cellStyle name="Izračun 2 2 9 3 3" xfId="23551" xr:uid="{00000000-0005-0000-0000-00003E480000}"/>
    <cellStyle name="Izračun 2 2 9 3 3 2" xfId="23552" xr:uid="{00000000-0005-0000-0000-00003F480000}"/>
    <cellStyle name="Izračun 2 2 9 3 4" xfId="23553" xr:uid="{00000000-0005-0000-0000-000040480000}"/>
    <cellStyle name="Izračun 2 2 9 3 5" xfId="23554" xr:uid="{00000000-0005-0000-0000-000041480000}"/>
    <cellStyle name="Izračun 2 2 9 4" xfId="1953" xr:uid="{00000000-0005-0000-0000-000042480000}"/>
    <cellStyle name="Izračun 2 2 9 4 2" xfId="6635" xr:uid="{00000000-0005-0000-0000-000043480000}"/>
    <cellStyle name="Izračun 2 2 9 4 2 2" xfId="23555" xr:uid="{00000000-0005-0000-0000-000044480000}"/>
    <cellStyle name="Izračun 2 2 9 4 2 2 2" xfId="23556" xr:uid="{00000000-0005-0000-0000-000045480000}"/>
    <cellStyle name="Izračun 2 2 9 4 2 3" xfId="23557" xr:uid="{00000000-0005-0000-0000-000046480000}"/>
    <cellStyle name="Izračun 2 2 9 4 2 4" xfId="23558" xr:uid="{00000000-0005-0000-0000-000047480000}"/>
    <cellStyle name="Izračun 2 2 9 4 3" xfId="23559" xr:uid="{00000000-0005-0000-0000-000048480000}"/>
    <cellStyle name="Izračun 2 2 9 4 3 2" xfId="23560" xr:uid="{00000000-0005-0000-0000-000049480000}"/>
    <cellStyle name="Izračun 2 2 9 4 4" xfId="23561" xr:uid="{00000000-0005-0000-0000-00004A480000}"/>
    <cellStyle name="Izračun 2 2 9 4 5" xfId="23562" xr:uid="{00000000-0005-0000-0000-00004B480000}"/>
    <cellStyle name="Izračun 2 2 9 5" xfId="2355" xr:uid="{00000000-0005-0000-0000-00004C480000}"/>
    <cellStyle name="Izračun 2 2 9 5 2" xfId="7034" xr:uid="{00000000-0005-0000-0000-00004D480000}"/>
    <cellStyle name="Izračun 2 2 9 5 2 2" xfId="23563" xr:uid="{00000000-0005-0000-0000-00004E480000}"/>
    <cellStyle name="Izračun 2 2 9 5 2 2 2" xfId="23564" xr:uid="{00000000-0005-0000-0000-00004F480000}"/>
    <cellStyle name="Izračun 2 2 9 5 2 3" xfId="23565" xr:uid="{00000000-0005-0000-0000-000050480000}"/>
    <cellStyle name="Izračun 2 2 9 5 2 4" xfId="23566" xr:uid="{00000000-0005-0000-0000-000051480000}"/>
    <cellStyle name="Izračun 2 2 9 5 3" xfId="23567" xr:uid="{00000000-0005-0000-0000-000052480000}"/>
    <cellStyle name="Izračun 2 2 9 5 3 2" xfId="23568" xr:uid="{00000000-0005-0000-0000-000053480000}"/>
    <cellStyle name="Izračun 2 2 9 5 4" xfId="23569" xr:uid="{00000000-0005-0000-0000-000054480000}"/>
    <cellStyle name="Izračun 2 2 9 5 5" xfId="23570" xr:uid="{00000000-0005-0000-0000-000055480000}"/>
    <cellStyle name="Izračun 2 2 9 6" xfId="2936" xr:uid="{00000000-0005-0000-0000-000056480000}"/>
    <cellStyle name="Izračun 2 2 9 6 2" xfId="7613" xr:uid="{00000000-0005-0000-0000-000057480000}"/>
    <cellStyle name="Izračun 2 2 9 6 2 2" xfId="23571" xr:uid="{00000000-0005-0000-0000-000058480000}"/>
    <cellStyle name="Izračun 2 2 9 6 2 2 2" xfId="23572" xr:uid="{00000000-0005-0000-0000-000059480000}"/>
    <cellStyle name="Izračun 2 2 9 6 2 3" xfId="23573" xr:uid="{00000000-0005-0000-0000-00005A480000}"/>
    <cellStyle name="Izračun 2 2 9 6 2 4" xfId="23574" xr:uid="{00000000-0005-0000-0000-00005B480000}"/>
    <cellStyle name="Izračun 2 2 9 6 3" xfId="23575" xr:uid="{00000000-0005-0000-0000-00005C480000}"/>
    <cellStyle name="Izračun 2 2 9 6 3 2" xfId="23576" xr:uid="{00000000-0005-0000-0000-00005D480000}"/>
    <cellStyle name="Izračun 2 2 9 6 4" xfId="23577" xr:uid="{00000000-0005-0000-0000-00005E480000}"/>
    <cellStyle name="Izračun 2 2 9 6 5" xfId="23578" xr:uid="{00000000-0005-0000-0000-00005F480000}"/>
    <cellStyle name="Izračun 2 2 9 7" xfId="3329" xr:uid="{00000000-0005-0000-0000-000060480000}"/>
    <cellStyle name="Izračun 2 2 9 7 2" xfId="8005" xr:uid="{00000000-0005-0000-0000-000061480000}"/>
    <cellStyle name="Izračun 2 2 9 7 2 2" xfId="23579" xr:uid="{00000000-0005-0000-0000-000062480000}"/>
    <cellStyle name="Izračun 2 2 9 7 2 2 2" xfId="23580" xr:uid="{00000000-0005-0000-0000-000063480000}"/>
    <cellStyle name="Izračun 2 2 9 7 2 3" xfId="23581" xr:uid="{00000000-0005-0000-0000-000064480000}"/>
    <cellStyle name="Izračun 2 2 9 7 2 4" xfId="23582" xr:uid="{00000000-0005-0000-0000-000065480000}"/>
    <cellStyle name="Izračun 2 2 9 7 3" xfId="23583" xr:uid="{00000000-0005-0000-0000-000066480000}"/>
    <cellStyle name="Izračun 2 2 9 7 3 2" xfId="23584" xr:uid="{00000000-0005-0000-0000-000067480000}"/>
    <cellStyle name="Izračun 2 2 9 7 4" xfId="23585" xr:uid="{00000000-0005-0000-0000-000068480000}"/>
    <cellStyle name="Izračun 2 2 9 7 5" xfId="23586" xr:uid="{00000000-0005-0000-0000-000069480000}"/>
    <cellStyle name="Izračun 2 2 9 8" xfId="3777" xr:uid="{00000000-0005-0000-0000-00006A480000}"/>
    <cellStyle name="Izračun 2 2 9 8 2" xfId="8449" xr:uid="{00000000-0005-0000-0000-00006B480000}"/>
    <cellStyle name="Izračun 2 2 9 8 2 2" xfId="23587" xr:uid="{00000000-0005-0000-0000-00006C480000}"/>
    <cellStyle name="Izračun 2 2 9 8 2 2 2" xfId="23588" xr:uid="{00000000-0005-0000-0000-00006D480000}"/>
    <cellStyle name="Izračun 2 2 9 8 2 3" xfId="23589" xr:uid="{00000000-0005-0000-0000-00006E480000}"/>
    <cellStyle name="Izračun 2 2 9 8 2 4" xfId="23590" xr:uid="{00000000-0005-0000-0000-00006F480000}"/>
    <cellStyle name="Izračun 2 2 9 8 3" xfId="23591" xr:uid="{00000000-0005-0000-0000-000070480000}"/>
    <cellStyle name="Izračun 2 2 9 8 3 2" xfId="23592" xr:uid="{00000000-0005-0000-0000-000071480000}"/>
    <cellStyle name="Izračun 2 2 9 8 4" xfId="23593" xr:uid="{00000000-0005-0000-0000-000072480000}"/>
    <cellStyle name="Izračun 2 2 9 8 5" xfId="23594" xr:uid="{00000000-0005-0000-0000-000073480000}"/>
    <cellStyle name="Izračun 2 2 9 9" xfId="4185" xr:uid="{00000000-0005-0000-0000-000074480000}"/>
    <cellStyle name="Izračun 2 2 9 9 2" xfId="8857" xr:uid="{00000000-0005-0000-0000-000075480000}"/>
    <cellStyle name="Izračun 2 2 9 9 2 2" xfId="23595" xr:uid="{00000000-0005-0000-0000-000076480000}"/>
    <cellStyle name="Izračun 2 2 9 9 2 2 2" xfId="23596" xr:uid="{00000000-0005-0000-0000-000077480000}"/>
    <cellStyle name="Izračun 2 2 9 9 2 3" xfId="23597" xr:uid="{00000000-0005-0000-0000-000078480000}"/>
    <cellStyle name="Izračun 2 2 9 9 2 4" xfId="23598" xr:uid="{00000000-0005-0000-0000-000079480000}"/>
    <cellStyle name="Izračun 2 2 9 9 3" xfId="23599" xr:uid="{00000000-0005-0000-0000-00007A480000}"/>
    <cellStyle name="Izračun 2 2 9 9 3 2" xfId="23600" xr:uid="{00000000-0005-0000-0000-00007B480000}"/>
    <cellStyle name="Izračun 2 2 9 9 4" xfId="23601" xr:uid="{00000000-0005-0000-0000-00007C480000}"/>
    <cellStyle name="Izračun 2 2 9 9 5" xfId="23602" xr:uid="{00000000-0005-0000-0000-00007D480000}"/>
    <cellStyle name="Izračun 2 3" xfId="237" xr:uid="{00000000-0005-0000-0000-00007E480000}"/>
    <cellStyle name="Izračun 2 3 10" xfId="631" xr:uid="{00000000-0005-0000-0000-00007F480000}"/>
    <cellStyle name="Izračun 2 3 10 10" xfId="4614" xr:uid="{00000000-0005-0000-0000-000080480000}"/>
    <cellStyle name="Izračun 2 3 10 10 2" xfId="9212" xr:uid="{00000000-0005-0000-0000-000081480000}"/>
    <cellStyle name="Izračun 2 3 10 10 2 2" xfId="23603" xr:uid="{00000000-0005-0000-0000-000082480000}"/>
    <cellStyle name="Izračun 2 3 10 10 2 2 2" xfId="23604" xr:uid="{00000000-0005-0000-0000-000083480000}"/>
    <cellStyle name="Izračun 2 3 10 10 2 3" xfId="23605" xr:uid="{00000000-0005-0000-0000-000084480000}"/>
    <cellStyle name="Izračun 2 3 10 10 2 4" xfId="23606" xr:uid="{00000000-0005-0000-0000-000085480000}"/>
    <cellStyle name="Izračun 2 3 10 10 3" xfId="23607" xr:uid="{00000000-0005-0000-0000-000086480000}"/>
    <cellStyle name="Izračun 2 3 10 10 3 2" xfId="23608" xr:uid="{00000000-0005-0000-0000-000087480000}"/>
    <cellStyle name="Izračun 2 3 10 10 4" xfId="23609" xr:uid="{00000000-0005-0000-0000-000088480000}"/>
    <cellStyle name="Izračun 2 3 10 10 5" xfId="23610" xr:uid="{00000000-0005-0000-0000-000089480000}"/>
    <cellStyle name="Izračun 2 3 10 11" xfId="5348" xr:uid="{00000000-0005-0000-0000-00008A480000}"/>
    <cellStyle name="Izračun 2 3 10 11 2" xfId="23611" xr:uid="{00000000-0005-0000-0000-00008B480000}"/>
    <cellStyle name="Izračun 2 3 10 11 2 2" xfId="23612" xr:uid="{00000000-0005-0000-0000-00008C480000}"/>
    <cellStyle name="Izračun 2 3 10 11 3" xfId="23613" xr:uid="{00000000-0005-0000-0000-00008D480000}"/>
    <cellStyle name="Izračun 2 3 10 11 4" xfId="23614" xr:uid="{00000000-0005-0000-0000-00008E480000}"/>
    <cellStyle name="Izračun 2 3 10 12" xfId="23615" xr:uid="{00000000-0005-0000-0000-00008F480000}"/>
    <cellStyle name="Izračun 2 3 10 12 2" xfId="23616" xr:uid="{00000000-0005-0000-0000-000090480000}"/>
    <cellStyle name="Izračun 2 3 10 13" xfId="23617" xr:uid="{00000000-0005-0000-0000-000091480000}"/>
    <cellStyle name="Izračun 2 3 10 14" xfId="23618" xr:uid="{00000000-0005-0000-0000-000092480000}"/>
    <cellStyle name="Izračun 2 3 10 2" xfId="937" xr:uid="{00000000-0005-0000-0000-000093480000}"/>
    <cellStyle name="Izračun 2 3 10 2 2" xfId="5630" xr:uid="{00000000-0005-0000-0000-000094480000}"/>
    <cellStyle name="Izračun 2 3 10 2 2 2" xfId="23619" xr:uid="{00000000-0005-0000-0000-000095480000}"/>
    <cellStyle name="Izračun 2 3 10 2 2 2 2" xfId="23620" xr:uid="{00000000-0005-0000-0000-000096480000}"/>
    <cellStyle name="Izračun 2 3 10 2 2 3" xfId="23621" xr:uid="{00000000-0005-0000-0000-000097480000}"/>
    <cellStyle name="Izračun 2 3 10 2 2 4" xfId="23622" xr:uid="{00000000-0005-0000-0000-000098480000}"/>
    <cellStyle name="Izračun 2 3 10 2 3" xfId="23623" xr:uid="{00000000-0005-0000-0000-000099480000}"/>
    <cellStyle name="Izračun 2 3 10 2 3 2" xfId="23624" xr:uid="{00000000-0005-0000-0000-00009A480000}"/>
    <cellStyle name="Izračun 2 3 10 2 4" xfId="23625" xr:uid="{00000000-0005-0000-0000-00009B480000}"/>
    <cellStyle name="Izračun 2 3 10 2 5" xfId="23626" xr:uid="{00000000-0005-0000-0000-00009C480000}"/>
    <cellStyle name="Izračun 2 3 10 3" xfId="1538" xr:uid="{00000000-0005-0000-0000-00009D480000}"/>
    <cellStyle name="Izračun 2 3 10 3 2" xfId="6221" xr:uid="{00000000-0005-0000-0000-00009E480000}"/>
    <cellStyle name="Izračun 2 3 10 3 2 2" xfId="23627" xr:uid="{00000000-0005-0000-0000-00009F480000}"/>
    <cellStyle name="Izračun 2 3 10 3 2 2 2" xfId="23628" xr:uid="{00000000-0005-0000-0000-0000A0480000}"/>
    <cellStyle name="Izračun 2 3 10 3 2 3" xfId="23629" xr:uid="{00000000-0005-0000-0000-0000A1480000}"/>
    <cellStyle name="Izračun 2 3 10 3 2 4" xfId="23630" xr:uid="{00000000-0005-0000-0000-0000A2480000}"/>
    <cellStyle name="Izračun 2 3 10 3 3" xfId="23631" xr:uid="{00000000-0005-0000-0000-0000A3480000}"/>
    <cellStyle name="Izračun 2 3 10 3 3 2" xfId="23632" xr:uid="{00000000-0005-0000-0000-0000A4480000}"/>
    <cellStyle name="Izračun 2 3 10 3 4" xfId="23633" xr:uid="{00000000-0005-0000-0000-0000A5480000}"/>
    <cellStyle name="Izračun 2 3 10 3 5" xfId="23634" xr:uid="{00000000-0005-0000-0000-0000A6480000}"/>
    <cellStyle name="Izračun 2 3 10 4" xfId="1954" xr:uid="{00000000-0005-0000-0000-0000A7480000}"/>
    <cellStyle name="Izračun 2 3 10 4 2" xfId="6636" xr:uid="{00000000-0005-0000-0000-0000A8480000}"/>
    <cellStyle name="Izračun 2 3 10 4 2 2" xfId="23635" xr:uid="{00000000-0005-0000-0000-0000A9480000}"/>
    <cellStyle name="Izračun 2 3 10 4 2 2 2" xfId="23636" xr:uid="{00000000-0005-0000-0000-0000AA480000}"/>
    <cellStyle name="Izračun 2 3 10 4 2 3" xfId="23637" xr:uid="{00000000-0005-0000-0000-0000AB480000}"/>
    <cellStyle name="Izračun 2 3 10 4 2 4" xfId="23638" xr:uid="{00000000-0005-0000-0000-0000AC480000}"/>
    <cellStyle name="Izračun 2 3 10 4 3" xfId="23639" xr:uid="{00000000-0005-0000-0000-0000AD480000}"/>
    <cellStyle name="Izračun 2 3 10 4 3 2" xfId="23640" xr:uid="{00000000-0005-0000-0000-0000AE480000}"/>
    <cellStyle name="Izračun 2 3 10 4 4" xfId="23641" xr:uid="{00000000-0005-0000-0000-0000AF480000}"/>
    <cellStyle name="Izračun 2 3 10 4 5" xfId="23642" xr:uid="{00000000-0005-0000-0000-0000B0480000}"/>
    <cellStyle name="Izračun 2 3 10 5" xfId="2356" xr:uid="{00000000-0005-0000-0000-0000B1480000}"/>
    <cellStyle name="Izračun 2 3 10 5 2" xfId="7035" xr:uid="{00000000-0005-0000-0000-0000B2480000}"/>
    <cellStyle name="Izračun 2 3 10 5 2 2" xfId="23643" xr:uid="{00000000-0005-0000-0000-0000B3480000}"/>
    <cellStyle name="Izračun 2 3 10 5 2 2 2" xfId="23644" xr:uid="{00000000-0005-0000-0000-0000B4480000}"/>
    <cellStyle name="Izračun 2 3 10 5 2 3" xfId="23645" xr:uid="{00000000-0005-0000-0000-0000B5480000}"/>
    <cellStyle name="Izračun 2 3 10 5 2 4" xfId="23646" xr:uid="{00000000-0005-0000-0000-0000B6480000}"/>
    <cellStyle name="Izračun 2 3 10 5 3" xfId="23647" xr:uid="{00000000-0005-0000-0000-0000B7480000}"/>
    <cellStyle name="Izračun 2 3 10 5 3 2" xfId="23648" xr:uid="{00000000-0005-0000-0000-0000B8480000}"/>
    <cellStyle name="Izračun 2 3 10 5 4" xfId="23649" xr:uid="{00000000-0005-0000-0000-0000B9480000}"/>
    <cellStyle name="Izračun 2 3 10 5 5" xfId="23650" xr:uid="{00000000-0005-0000-0000-0000BA480000}"/>
    <cellStyle name="Izračun 2 3 10 6" xfId="2937" xr:uid="{00000000-0005-0000-0000-0000BB480000}"/>
    <cellStyle name="Izračun 2 3 10 6 2" xfId="7614" xr:uid="{00000000-0005-0000-0000-0000BC480000}"/>
    <cellStyle name="Izračun 2 3 10 6 2 2" xfId="23651" xr:uid="{00000000-0005-0000-0000-0000BD480000}"/>
    <cellStyle name="Izračun 2 3 10 6 2 2 2" xfId="23652" xr:uid="{00000000-0005-0000-0000-0000BE480000}"/>
    <cellStyle name="Izračun 2 3 10 6 2 3" xfId="23653" xr:uid="{00000000-0005-0000-0000-0000BF480000}"/>
    <cellStyle name="Izračun 2 3 10 6 2 4" xfId="23654" xr:uid="{00000000-0005-0000-0000-0000C0480000}"/>
    <cellStyle name="Izračun 2 3 10 6 3" xfId="23655" xr:uid="{00000000-0005-0000-0000-0000C1480000}"/>
    <cellStyle name="Izračun 2 3 10 6 3 2" xfId="23656" xr:uid="{00000000-0005-0000-0000-0000C2480000}"/>
    <cellStyle name="Izračun 2 3 10 6 4" xfId="23657" xr:uid="{00000000-0005-0000-0000-0000C3480000}"/>
    <cellStyle name="Izračun 2 3 10 6 5" xfId="23658" xr:uid="{00000000-0005-0000-0000-0000C4480000}"/>
    <cellStyle name="Izračun 2 3 10 7" xfId="3330" xr:uid="{00000000-0005-0000-0000-0000C5480000}"/>
    <cellStyle name="Izračun 2 3 10 7 2" xfId="8006" xr:uid="{00000000-0005-0000-0000-0000C6480000}"/>
    <cellStyle name="Izračun 2 3 10 7 2 2" xfId="23659" xr:uid="{00000000-0005-0000-0000-0000C7480000}"/>
    <cellStyle name="Izračun 2 3 10 7 2 2 2" xfId="23660" xr:uid="{00000000-0005-0000-0000-0000C8480000}"/>
    <cellStyle name="Izračun 2 3 10 7 2 3" xfId="23661" xr:uid="{00000000-0005-0000-0000-0000C9480000}"/>
    <cellStyle name="Izračun 2 3 10 7 2 4" xfId="23662" xr:uid="{00000000-0005-0000-0000-0000CA480000}"/>
    <cellStyle name="Izračun 2 3 10 7 3" xfId="23663" xr:uid="{00000000-0005-0000-0000-0000CB480000}"/>
    <cellStyle name="Izračun 2 3 10 7 3 2" xfId="23664" xr:uid="{00000000-0005-0000-0000-0000CC480000}"/>
    <cellStyle name="Izračun 2 3 10 7 4" xfId="23665" xr:uid="{00000000-0005-0000-0000-0000CD480000}"/>
    <cellStyle name="Izračun 2 3 10 7 5" xfId="23666" xr:uid="{00000000-0005-0000-0000-0000CE480000}"/>
    <cellStyle name="Izračun 2 3 10 8" xfId="3778" xr:uid="{00000000-0005-0000-0000-0000CF480000}"/>
    <cellStyle name="Izračun 2 3 10 8 2" xfId="8450" xr:uid="{00000000-0005-0000-0000-0000D0480000}"/>
    <cellStyle name="Izračun 2 3 10 8 2 2" xfId="23667" xr:uid="{00000000-0005-0000-0000-0000D1480000}"/>
    <cellStyle name="Izračun 2 3 10 8 2 2 2" xfId="23668" xr:uid="{00000000-0005-0000-0000-0000D2480000}"/>
    <cellStyle name="Izračun 2 3 10 8 2 3" xfId="23669" xr:uid="{00000000-0005-0000-0000-0000D3480000}"/>
    <cellStyle name="Izračun 2 3 10 8 2 4" xfId="23670" xr:uid="{00000000-0005-0000-0000-0000D4480000}"/>
    <cellStyle name="Izračun 2 3 10 8 3" xfId="23671" xr:uid="{00000000-0005-0000-0000-0000D5480000}"/>
    <cellStyle name="Izračun 2 3 10 8 3 2" xfId="23672" xr:uid="{00000000-0005-0000-0000-0000D6480000}"/>
    <cellStyle name="Izračun 2 3 10 8 4" xfId="23673" xr:uid="{00000000-0005-0000-0000-0000D7480000}"/>
    <cellStyle name="Izračun 2 3 10 8 5" xfId="23674" xr:uid="{00000000-0005-0000-0000-0000D8480000}"/>
    <cellStyle name="Izračun 2 3 10 9" xfId="4186" xr:uid="{00000000-0005-0000-0000-0000D9480000}"/>
    <cellStyle name="Izračun 2 3 10 9 2" xfId="8858" xr:uid="{00000000-0005-0000-0000-0000DA480000}"/>
    <cellStyle name="Izračun 2 3 10 9 2 2" xfId="23675" xr:uid="{00000000-0005-0000-0000-0000DB480000}"/>
    <cellStyle name="Izračun 2 3 10 9 2 2 2" xfId="23676" xr:uid="{00000000-0005-0000-0000-0000DC480000}"/>
    <cellStyle name="Izračun 2 3 10 9 2 3" xfId="23677" xr:uid="{00000000-0005-0000-0000-0000DD480000}"/>
    <cellStyle name="Izračun 2 3 10 9 2 4" xfId="23678" xr:uid="{00000000-0005-0000-0000-0000DE480000}"/>
    <cellStyle name="Izračun 2 3 10 9 3" xfId="23679" xr:uid="{00000000-0005-0000-0000-0000DF480000}"/>
    <cellStyle name="Izračun 2 3 10 9 3 2" xfId="23680" xr:uid="{00000000-0005-0000-0000-0000E0480000}"/>
    <cellStyle name="Izračun 2 3 10 9 4" xfId="23681" xr:uid="{00000000-0005-0000-0000-0000E1480000}"/>
    <cellStyle name="Izračun 2 3 10 9 5" xfId="23682" xr:uid="{00000000-0005-0000-0000-0000E2480000}"/>
    <cellStyle name="Izračun 2 3 11" xfId="377" xr:uid="{00000000-0005-0000-0000-0000E3480000}"/>
    <cellStyle name="Izračun 2 3 11 10" xfId="4615" xr:uid="{00000000-0005-0000-0000-0000E4480000}"/>
    <cellStyle name="Izračun 2 3 11 10 2" xfId="9213" xr:uid="{00000000-0005-0000-0000-0000E5480000}"/>
    <cellStyle name="Izračun 2 3 11 10 2 2" xfId="23683" xr:uid="{00000000-0005-0000-0000-0000E6480000}"/>
    <cellStyle name="Izračun 2 3 11 10 2 2 2" xfId="23684" xr:uid="{00000000-0005-0000-0000-0000E7480000}"/>
    <cellStyle name="Izračun 2 3 11 10 2 3" xfId="23685" xr:uid="{00000000-0005-0000-0000-0000E8480000}"/>
    <cellStyle name="Izračun 2 3 11 10 2 4" xfId="23686" xr:uid="{00000000-0005-0000-0000-0000E9480000}"/>
    <cellStyle name="Izračun 2 3 11 10 3" xfId="23687" xr:uid="{00000000-0005-0000-0000-0000EA480000}"/>
    <cellStyle name="Izračun 2 3 11 10 3 2" xfId="23688" xr:uid="{00000000-0005-0000-0000-0000EB480000}"/>
    <cellStyle name="Izračun 2 3 11 10 4" xfId="23689" xr:uid="{00000000-0005-0000-0000-0000EC480000}"/>
    <cellStyle name="Izračun 2 3 11 10 5" xfId="23690" xr:uid="{00000000-0005-0000-0000-0000ED480000}"/>
    <cellStyle name="Izračun 2 3 11 11" xfId="5151" xr:uid="{00000000-0005-0000-0000-0000EE480000}"/>
    <cellStyle name="Izračun 2 3 11 11 2" xfId="23691" xr:uid="{00000000-0005-0000-0000-0000EF480000}"/>
    <cellStyle name="Izračun 2 3 11 11 2 2" xfId="23692" xr:uid="{00000000-0005-0000-0000-0000F0480000}"/>
    <cellStyle name="Izračun 2 3 11 11 3" xfId="23693" xr:uid="{00000000-0005-0000-0000-0000F1480000}"/>
    <cellStyle name="Izračun 2 3 11 11 4" xfId="23694" xr:uid="{00000000-0005-0000-0000-0000F2480000}"/>
    <cellStyle name="Izračun 2 3 11 12" xfId="23695" xr:uid="{00000000-0005-0000-0000-0000F3480000}"/>
    <cellStyle name="Izračun 2 3 11 12 2" xfId="23696" xr:uid="{00000000-0005-0000-0000-0000F4480000}"/>
    <cellStyle name="Izračun 2 3 11 13" xfId="23697" xr:uid="{00000000-0005-0000-0000-0000F5480000}"/>
    <cellStyle name="Izračun 2 3 11 14" xfId="23698" xr:uid="{00000000-0005-0000-0000-0000F6480000}"/>
    <cellStyle name="Izračun 2 3 11 2" xfId="938" xr:uid="{00000000-0005-0000-0000-0000F7480000}"/>
    <cellStyle name="Izračun 2 3 11 2 2" xfId="5631" xr:uid="{00000000-0005-0000-0000-0000F8480000}"/>
    <cellStyle name="Izračun 2 3 11 2 2 2" xfId="23699" xr:uid="{00000000-0005-0000-0000-0000F9480000}"/>
    <cellStyle name="Izračun 2 3 11 2 2 2 2" xfId="23700" xr:uid="{00000000-0005-0000-0000-0000FA480000}"/>
    <cellStyle name="Izračun 2 3 11 2 2 3" xfId="23701" xr:uid="{00000000-0005-0000-0000-0000FB480000}"/>
    <cellStyle name="Izračun 2 3 11 2 2 4" xfId="23702" xr:uid="{00000000-0005-0000-0000-0000FC480000}"/>
    <cellStyle name="Izračun 2 3 11 2 3" xfId="23703" xr:uid="{00000000-0005-0000-0000-0000FD480000}"/>
    <cellStyle name="Izračun 2 3 11 2 3 2" xfId="23704" xr:uid="{00000000-0005-0000-0000-0000FE480000}"/>
    <cellStyle name="Izračun 2 3 11 2 4" xfId="23705" xr:uid="{00000000-0005-0000-0000-0000FF480000}"/>
    <cellStyle name="Izračun 2 3 11 2 5" xfId="23706" xr:uid="{00000000-0005-0000-0000-000000490000}"/>
    <cellStyle name="Izračun 2 3 11 3" xfId="1539" xr:uid="{00000000-0005-0000-0000-000001490000}"/>
    <cellStyle name="Izračun 2 3 11 3 2" xfId="6222" xr:uid="{00000000-0005-0000-0000-000002490000}"/>
    <cellStyle name="Izračun 2 3 11 3 2 2" xfId="23707" xr:uid="{00000000-0005-0000-0000-000003490000}"/>
    <cellStyle name="Izračun 2 3 11 3 2 2 2" xfId="23708" xr:uid="{00000000-0005-0000-0000-000004490000}"/>
    <cellStyle name="Izračun 2 3 11 3 2 3" xfId="23709" xr:uid="{00000000-0005-0000-0000-000005490000}"/>
    <cellStyle name="Izračun 2 3 11 3 2 4" xfId="23710" xr:uid="{00000000-0005-0000-0000-000006490000}"/>
    <cellStyle name="Izračun 2 3 11 3 3" xfId="23711" xr:uid="{00000000-0005-0000-0000-000007490000}"/>
    <cellStyle name="Izračun 2 3 11 3 3 2" xfId="23712" xr:uid="{00000000-0005-0000-0000-000008490000}"/>
    <cellStyle name="Izračun 2 3 11 3 4" xfId="23713" xr:uid="{00000000-0005-0000-0000-000009490000}"/>
    <cellStyle name="Izračun 2 3 11 3 5" xfId="23714" xr:uid="{00000000-0005-0000-0000-00000A490000}"/>
    <cellStyle name="Izračun 2 3 11 4" xfId="1955" xr:uid="{00000000-0005-0000-0000-00000B490000}"/>
    <cellStyle name="Izračun 2 3 11 4 2" xfId="6637" xr:uid="{00000000-0005-0000-0000-00000C490000}"/>
    <cellStyle name="Izračun 2 3 11 4 2 2" xfId="23715" xr:uid="{00000000-0005-0000-0000-00000D490000}"/>
    <cellStyle name="Izračun 2 3 11 4 2 2 2" xfId="23716" xr:uid="{00000000-0005-0000-0000-00000E490000}"/>
    <cellStyle name="Izračun 2 3 11 4 2 3" xfId="23717" xr:uid="{00000000-0005-0000-0000-00000F490000}"/>
    <cellStyle name="Izračun 2 3 11 4 2 4" xfId="23718" xr:uid="{00000000-0005-0000-0000-000010490000}"/>
    <cellStyle name="Izračun 2 3 11 4 3" xfId="23719" xr:uid="{00000000-0005-0000-0000-000011490000}"/>
    <cellStyle name="Izračun 2 3 11 4 3 2" xfId="23720" xr:uid="{00000000-0005-0000-0000-000012490000}"/>
    <cellStyle name="Izračun 2 3 11 4 4" xfId="23721" xr:uid="{00000000-0005-0000-0000-000013490000}"/>
    <cellStyle name="Izračun 2 3 11 4 5" xfId="23722" xr:uid="{00000000-0005-0000-0000-000014490000}"/>
    <cellStyle name="Izračun 2 3 11 5" xfId="2357" xr:uid="{00000000-0005-0000-0000-000015490000}"/>
    <cellStyle name="Izračun 2 3 11 5 2" xfId="7036" xr:uid="{00000000-0005-0000-0000-000016490000}"/>
    <cellStyle name="Izračun 2 3 11 5 2 2" xfId="23723" xr:uid="{00000000-0005-0000-0000-000017490000}"/>
    <cellStyle name="Izračun 2 3 11 5 2 2 2" xfId="23724" xr:uid="{00000000-0005-0000-0000-000018490000}"/>
    <cellStyle name="Izračun 2 3 11 5 2 3" xfId="23725" xr:uid="{00000000-0005-0000-0000-000019490000}"/>
    <cellStyle name="Izračun 2 3 11 5 2 4" xfId="23726" xr:uid="{00000000-0005-0000-0000-00001A490000}"/>
    <cellStyle name="Izračun 2 3 11 5 3" xfId="23727" xr:uid="{00000000-0005-0000-0000-00001B490000}"/>
    <cellStyle name="Izračun 2 3 11 5 3 2" xfId="23728" xr:uid="{00000000-0005-0000-0000-00001C490000}"/>
    <cellStyle name="Izračun 2 3 11 5 4" xfId="23729" xr:uid="{00000000-0005-0000-0000-00001D490000}"/>
    <cellStyle name="Izračun 2 3 11 5 5" xfId="23730" xr:uid="{00000000-0005-0000-0000-00001E490000}"/>
    <cellStyle name="Izračun 2 3 11 6" xfId="2938" xr:uid="{00000000-0005-0000-0000-00001F490000}"/>
    <cellStyle name="Izračun 2 3 11 6 2" xfId="7615" xr:uid="{00000000-0005-0000-0000-000020490000}"/>
    <cellStyle name="Izračun 2 3 11 6 2 2" xfId="23731" xr:uid="{00000000-0005-0000-0000-000021490000}"/>
    <cellStyle name="Izračun 2 3 11 6 2 2 2" xfId="23732" xr:uid="{00000000-0005-0000-0000-000022490000}"/>
    <cellStyle name="Izračun 2 3 11 6 2 3" xfId="23733" xr:uid="{00000000-0005-0000-0000-000023490000}"/>
    <cellStyle name="Izračun 2 3 11 6 2 4" xfId="23734" xr:uid="{00000000-0005-0000-0000-000024490000}"/>
    <cellStyle name="Izračun 2 3 11 6 3" xfId="23735" xr:uid="{00000000-0005-0000-0000-000025490000}"/>
    <cellStyle name="Izračun 2 3 11 6 3 2" xfId="23736" xr:uid="{00000000-0005-0000-0000-000026490000}"/>
    <cellStyle name="Izračun 2 3 11 6 4" xfId="23737" xr:uid="{00000000-0005-0000-0000-000027490000}"/>
    <cellStyle name="Izračun 2 3 11 6 5" xfId="23738" xr:uid="{00000000-0005-0000-0000-000028490000}"/>
    <cellStyle name="Izračun 2 3 11 7" xfId="3331" xr:uid="{00000000-0005-0000-0000-000029490000}"/>
    <cellStyle name="Izračun 2 3 11 7 2" xfId="8007" xr:uid="{00000000-0005-0000-0000-00002A490000}"/>
    <cellStyle name="Izračun 2 3 11 7 2 2" xfId="23739" xr:uid="{00000000-0005-0000-0000-00002B490000}"/>
    <cellStyle name="Izračun 2 3 11 7 2 2 2" xfId="23740" xr:uid="{00000000-0005-0000-0000-00002C490000}"/>
    <cellStyle name="Izračun 2 3 11 7 2 3" xfId="23741" xr:uid="{00000000-0005-0000-0000-00002D490000}"/>
    <cellStyle name="Izračun 2 3 11 7 2 4" xfId="23742" xr:uid="{00000000-0005-0000-0000-00002E490000}"/>
    <cellStyle name="Izračun 2 3 11 7 3" xfId="23743" xr:uid="{00000000-0005-0000-0000-00002F490000}"/>
    <cellStyle name="Izračun 2 3 11 7 3 2" xfId="23744" xr:uid="{00000000-0005-0000-0000-000030490000}"/>
    <cellStyle name="Izračun 2 3 11 7 4" xfId="23745" xr:uid="{00000000-0005-0000-0000-000031490000}"/>
    <cellStyle name="Izračun 2 3 11 7 5" xfId="23746" xr:uid="{00000000-0005-0000-0000-000032490000}"/>
    <cellStyle name="Izračun 2 3 11 8" xfId="3779" xr:uid="{00000000-0005-0000-0000-000033490000}"/>
    <cellStyle name="Izračun 2 3 11 8 2" xfId="8451" xr:uid="{00000000-0005-0000-0000-000034490000}"/>
    <cellStyle name="Izračun 2 3 11 8 2 2" xfId="23747" xr:uid="{00000000-0005-0000-0000-000035490000}"/>
    <cellStyle name="Izračun 2 3 11 8 2 2 2" xfId="23748" xr:uid="{00000000-0005-0000-0000-000036490000}"/>
    <cellStyle name="Izračun 2 3 11 8 2 3" xfId="23749" xr:uid="{00000000-0005-0000-0000-000037490000}"/>
    <cellStyle name="Izračun 2 3 11 8 2 4" xfId="23750" xr:uid="{00000000-0005-0000-0000-000038490000}"/>
    <cellStyle name="Izračun 2 3 11 8 3" xfId="23751" xr:uid="{00000000-0005-0000-0000-000039490000}"/>
    <cellStyle name="Izračun 2 3 11 8 3 2" xfId="23752" xr:uid="{00000000-0005-0000-0000-00003A490000}"/>
    <cellStyle name="Izračun 2 3 11 8 4" xfId="23753" xr:uid="{00000000-0005-0000-0000-00003B490000}"/>
    <cellStyle name="Izračun 2 3 11 8 5" xfId="23754" xr:uid="{00000000-0005-0000-0000-00003C490000}"/>
    <cellStyle name="Izračun 2 3 11 9" xfId="4187" xr:uid="{00000000-0005-0000-0000-00003D490000}"/>
    <cellStyle name="Izračun 2 3 11 9 2" xfId="8859" xr:uid="{00000000-0005-0000-0000-00003E490000}"/>
    <cellStyle name="Izračun 2 3 11 9 2 2" xfId="23755" xr:uid="{00000000-0005-0000-0000-00003F490000}"/>
    <cellStyle name="Izračun 2 3 11 9 2 2 2" xfId="23756" xr:uid="{00000000-0005-0000-0000-000040490000}"/>
    <cellStyle name="Izračun 2 3 11 9 2 3" xfId="23757" xr:uid="{00000000-0005-0000-0000-000041490000}"/>
    <cellStyle name="Izračun 2 3 11 9 2 4" xfId="23758" xr:uid="{00000000-0005-0000-0000-000042490000}"/>
    <cellStyle name="Izračun 2 3 11 9 3" xfId="23759" xr:uid="{00000000-0005-0000-0000-000043490000}"/>
    <cellStyle name="Izračun 2 3 11 9 3 2" xfId="23760" xr:uid="{00000000-0005-0000-0000-000044490000}"/>
    <cellStyle name="Izračun 2 3 11 9 4" xfId="23761" xr:uid="{00000000-0005-0000-0000-000045490000}"/>
    <cellStyle name="Izračun 2 3 11 9 5" xfId="23762" xr:uid="{00000000-0005-0000-0000-000046490000}"/>
    <cellStyle name="Izračun 2 3 12" xfId="573" xr:uid="{00000000-0005-0000-0000-000047490000}"/>
    <cellStyle name="Izračun 2 3 12 10" xfId="4616" xr:uid="{00000000-0005-0000-0000-000048490000}"/>
    <cellStyle name="Izračun 2 3 12 10 2" xfId="9214" xr:uid="{00000000-0005-0000-0000-000049490000}"/>
    <cellStyle name="Izračun 2 3 12 10 2 2" xfId="23763" xr:uid="{00000000-0005-0000-0000-00004A490000}"/>
    <cellStyle name="Izračun 2 3 12 10 2 2 2" xfId="23764" xr:uid="{00000000-0005-0000-0000-00004B490000}"/>
    <cellStyle name="Izračun 2 3 12 10 2 3" xfId="23765" xr:uid="{00000000-0005-0000-0000-00004C490000}"/>
    <cellStyle name="Izračun 2 3 12 10 2 4" xfId="23766" xr:uid="{00000000-0005-0000-0000-00004D490000}"/>
    <cellStyle name="Izračun 2 3 12 10 3" xfId="23767" xr:uid="{00000000-0005-0000-0000-00004E490000}"/>
    <cellStyle name="Izračun 2 3 12 10 3 2" xfId="23768" xr:uid="{00000000-0005-0000-0000-00004F490000}"/>
    <cellStyle name="Izračun 2 3 12 10 4" xfId="23769" xr:uid="{00000000-0005-0000-0000-000050490000}"/>
    <cellStyle name="Izračun 2 3 12 10 5" xfId="23770" xr:uid="{00000000-0005-0000-0000-000051490000}"/>
    <cellStyle name="Izračun 2 3 12 11" xfId="5306" xr:uid="{00000000-0005-0000-0000-000052490000}"/>
    <cellStyle name="Izračun 2 3 12 11 2" xfId="23771" xr:uid="{00000000-0005-0000-0000-000053490000}"/>
    <cellStyle name="Izračun 2 3 12 11 2 2" xfId="23772" xr:uid="{00000000-0005-0000-0000-000054490000}"/>
    <cellStyle name="Izračun 2 3 12 11 3" xfId="23773" xr:uid="{00000000-0005-0000-0000-000055490000}"/>
    <cellStyle name="Izračun 2 3 12 11 4" xfId="23774" xr:uid="{00000000-0005-0000-0000-000056490000}"/>
    <cellStyle name="Izračun 2 3 12 12" xfId="23775" xr:uid="{00000000-0005-0000-0000-000057490000}"/>
    <cellStyle name="Izračun 2 3 12 12 2" xfId="23776" xr:uid="{00000000-0005-0000-0000-000058490000}"/>
    <cellStyle name="Izračun 2 3 12 13" xfId="23777" xr:uid="{00000000-0005-0000-0000-000059490000}"/>
    <cellStyle name="Izračun 2 3 12 14" xfId="23778" xr:uid="{00000000-0005-0000-0000-00005A490000}"/>
    <cellStyle name="Izračun 2 3 12 2" xfId="939" xr:uid="{00000000-0005-0000-0000-00005B490000}"/>
    <cellStyle name="Izračun 2 3 12 2 2" xfId="5632" xr:uid="{00000000-0005-0000-0000-00005C490000}"/>
    <cellStyle name="Izračun 2 3 12 2 2 2" xfId="23779" xr:uid="{00000000-0005-0000-0000-00005D490000}"/>
    <cellStyle name="Izračun 2 3 12 2 2 2 2" xfId="23780" xr:uid="{00000000-0005-0000-0000-00005E490000}"/>
    <cellStyle name="Izračun 2 3 12 2 2 3" xfId="23781" xr:uid="{00000000-0005-0000-0000-00005F490000}"/>
    <cellStyle name="Izračun 2 3 12 2 2 4" xfId="23782" xr:uid="{00000000-0005-0000-0000-000060490000}"/>
    <cellStyle name="Izračun 2 3 12 2 3" xfId="23783" xr:uid="{00000000-0005-0000-0000-000061490000}"/>
    <cellStyle name="Izračun 2 3 12 2 3 2" xfId="23784" xr:uid="{00000000-0005-0000-0000-000062490000}"/>
    <cellStyle name="Izračun 2 3 12 2 4" xfId="23785" xr:uid="{00000000-0005-0000-0000-000063490000}"/>
    <cellStyle name="Izračun 2 3 12 2 5" xfId="23786" xr:uid="{00000000-0005-0000-0000-000064490000}"/>
    <cellStyle name="Izračun 2 3 12 3" xfId="1540" xr:uid="{00000000-0005-0000-0000-000065490000}"/>
    <cellStyle name="Izračun 2 3 12 3 2" xfId="6223" xr:uid="{00000000-0005-0000-0000-000066490000}"/>
    <cellStyle name="Izračun 2 3 12 3 2 2" xfId="23787" xr:uid="{00000000-0005-0000-0000-000067490000}"/>
    <cellStyle name="Izračun 2 3 12 3 2 2 2" xfId="23788" xr:uid="{00000000-0005-0000-0000-000068490000}"/>
    <cellStyle name="Izračun 2 3 12 3 2 3" xfId="23789" xr:uid="{00000000-0005-0000-0000-000069490000}"/>
    <cellStyle name="Izračun 2 3 12 3 2 4" xfId="23790" xr:uid="{00000000-0005-0000-0000-00006A490000}"/>
    <cellStyle name="Izračun 2 3 12 3 3" xfId="23791" xr:uid="{00000000-0005-0000-0000-00006B490000}"/>
    <cellStyle name="Izračun 2 3 12 3 3 2" xfId="23792" xr:uid="{00000000-0005-0000-0000-00006C490000}"/>
    <cellStyle name="Izračun 2 3 12 3 4" xfId="23793" xr:uid="{00000000-0005-0000-0000-00006D490000}"/>
    <cellStyle name="Izračun 2 3 12 3 5" xfId="23794" xr:uid="{00000000-0005-0000-0000-00006E490000}"/>
    <cellStyle name="Izračun 2 3 12 4" xfId="1956" xr:uid="{00000000-0005-0000-0000-00006F490000}"/>
    <cellStyle name="Izračun 2 3 12 4 2" xfId="6638" xr:uid="{00000000-0005-0000-0000-000070490000}"/>
    <cellStyle name="Izračun 2 3 12 4 2 2" xfId="23795" xr:uid="{00000000-0005-0000-0000-000071490000}"/>
    <cellStyle name="Izračun 2 3 12 4 2 2 2" xfId="23796" xr:uid="{00000000-0005-0000-0000-000072490000}"/>
    <cellStyle name="Izračun 2 3 12 4 2 3" xfId="23797" xr:uid="{00000000-0005-0000-0000-000073490000}"/>
    <cellStyle name="Izračun 2 3 12 4 2 4" xfId="23798" xr:uid="{00000000-0005-0000-0000-000074490000}"/>
    <cellStyle name="Izračun 2 3 12 4 3" xfId="23799" xr:uid="{00000000-0005-0000-0000-000075490000}"/>
    <cellStyle name="Izračun 2 3 12 4 3 2" xfId="23800" xr:uid="{00000000-0005-0000-0000-000076490000}"/>
    <cellStyle name="Izračun 2 3 12 4 4" xfId="23801" xr:uid="{00000000-0005-0000-0000-000077490000}"/>
    <cellStyle name="Izračun 2 3 12 4 5" xfId="23802" xr:uid="{00000000-0005-0000-0000-000078490000}"/>
    <cellStyle name="Izračun 2 3 12 5" xfId="2358" xr:uid="{00000000-0005-0000-0000-000079490000}"/>
    <cellStyle name="Izračun 2 3 12 5 2" xfId="7037" xr:uid="{00000000-0005-0000-0000-00007A490000}"/>
    <cellStyle name="Izračun 2 3 12 5 2 2" xfId="23803" xr:uid="{00000000-0005-0000-0000-00007B490000}"/>
    <cellStyle name="Izračun 2 3 12 5 2 2 2" xfId="23804" xr:uid="{00000000-0005-0000-0000-00007C490000}"/>
    <cellStyle name="Izračun 2 3 12 5 2 3" xfId="23805" xr:uid="{00000000-0005-0000-0000-00007D490000}"/>
    <cellStyle name="Izračun 2 3 12 5 2 4" xfId="23806" xr:uid="{00000000-0005-0000-0000-00007E490000}"/>
    <cellStyle name="Izračun 2 3 12 5 3" xfId="23807" xr:uid="{00000000-0005-0000-0000-00007F490000}"/>
    <cellStyle name="Izračun 2 3 12 5 3 2" xfId="23808" xr:uid="{00000000-0005-0000-0000-000080490000}"/>
    <cellStyle name="Izračun 2 3 12 5 4" xfId="23809" xr:uid="{00000000-0005-0000-0000-000081490000}"/>
    <cellStyle name="Izračun 2 3 12 5 5" xfId="23810" xr:uid="{00000000-0005-0000-0000-000082490000}"/>
    <cellStyle name="Izračun 2 3 12 6" xfId="2939" xr:uid="{00000000-0005-0000-0000-000083490000}"/>
    <cellStyle name="Izračun 2 3 12 6 2" xfId="7616" xr:uid="{00000000-0005-0000-0000-000084490000}"/>
    <cellStyle name="Izračun 2 3 12 6 2 2" xfId="23811" xr:uid="{00000000-0005-0000-0000-000085490000}"/>
    <cellStyle name="Izračun 2 3 12 6 2 2 2" xfId="23812" xr:uid="{00000000-0005-0000-0000-000086490000}"/>
    <cellStyle name="Izračun 2 3 12 6 2 3" xfId="23813" xr:uid="{00000000-0005-0000-0000-000087490000}"/>
    <cellStyle name="Izračun 2 3 12 6 2 4" xfId="23814" xr:uid="{00000000-0005-0000-0000-000088490000}"/>
    <cellStyle name="Izračun 2 3 12 6 3" xfId="23815" xr:uid="{00000000-0005-0000-0000-000089490000}"/>
    <cellStyle name="Izračun 2 3 12 6 3 2" xfId="23816" xr:uid="{00000000-0005-0000-0000-00008A490000}"/>
    <cellStyle name="Izračun 2 3 12 6 4" xfId="23817" xr:uid="{00000000-0005-0000-0000-00008B490000}"/>
    <cellStyle name="Izračun 2 3 12 6 5" xfId="23818" xr:uid="{00000000-0005-0000-0000-00008C490000}"/>
    <cellStyle name="Izračun 2 3 12 7" xfId="3332" xr:uid="{00000000-0005-0000-0000-00008D490000}"/>
    <cellStyle name="Izračun 2 3 12 7 2" xfId="8008" xr:uid="{00000000-0005-0000-0000-00008E490000}"/>
    <cellStyle name="Izračun 2 3 12 7 2 2" xfId="23819" xr:uid="{00000000-0005-0000-0000-00008F490000}"/>
    <cellStyle name="Izračun 2 3 12 7 2 2 2" xfId="23820" xr:uid="{00000000-0005-0000-0000-000090490000}"/>
    <cellStyle name="Izračun 2 3 12 7 2 3" xfId="23821" xr:uid="{00000000-0005-0000-0000-000091490000}"/>
    <cellStyle name="Izračun 2 3 12 7 2 4" xfId="23822" xr:uid="{00000000-0005-0000-0000-000092490000}"/>
    <cellStyle name="Izračun 2 3 12 7 3" xfId="23823" xr:uid="{00000000-0005-0000-0000-000093490000}"/>
    <cellStyle name="Izračun 2 3 12 7 3 2" xfId="23824" xr:uid="{00000000-0005-0000-0000-000094490000}"/>
    <cellStyle name="Izračun 2 3 12 7 4" xfId="23825" xr:uid="{00000000-0005-0000-0000-000095490000}"/>
    <cellStyle name="Izračun 2 3 12 7 5" xfId="23826" xr:uid="{00000000-0005-0000-0000-000096490000}"/>
    <cellStyle name="Izračun 2 3 12 8" xfId="3780" xr:uid="{00000000-0005-0000-0000-000097490000}"/>
    <cellStyle name="Izračun 2 3 12 8 2" xfId="8452" xr:uid="{00000000-0005-0000-0000-000098490000}"/>
    <cellStyle name="Izračun 2 3 12 8 2 2" xfId="23827" xr:uid="{00000000-0005-0000-0000-000099490000}"/>
    <cellStyle name="Izračun 2 3 12 8 2 2 2" xfId="23828" xr:uid="{00000000-0005-0000-0000-00009A490000}"/>
    <cellStyle name="Izračun 2 3 12 8 2 3" xfId="23829" xr:uid="{00000000-0005-0000-0000-00009B490000}"/>
    <cellStyle name="Izračun 2 3 12 8 2 4" xfId="23830" xr:uid="{00000000-0005-0000-0000-00009C490000}"/>
    <cellStyle name="Izračun 2 3 12 8 3" xfId="23831" xr:uid="{00000000-0005-0000-0000-00009D490000}"/>
    <cellStyle name="Izračun 2 3 12 8 3 2" xfId="23832" xr:uid="{00000000-0005-0000-0000-00009E490000}"/>
    <cellStyle name="Izračun 2 3 12 8 4" xfId="23833" xr:uid="{00000000-0005-0000-0000-00009F490000}"/>
    <cellStyle name="Izračun 2 3 12 8 5" xfId="23834" xr:uid="{00000000-0005-0000-0000-0000A0490000}"/>
    <cellStyle name="Izračun 2 3 12 9" xfId="4188" xr:uid="{00000000-0005-0000-0000-0000A1490000}"/>
    <cellStyle name="Izračun 2 3 12 9 2" xfId="8860" xr:uid="{00000000-0005-0000-0000-0000A2490000}"/>
    <cellStyle name="Izračun 2 3 12 9 2 2" xfId="23835" xr:uid="{00000000-0005-0000-0000-0000A3490000}"/>
    <cellStyle name="Izračun 2 3 12 9 2 2 2" xfId="23836" xr:uid="{00000000-0005-0000-0000-0000A4490000}"/>
    <cellStyle name="Izračun 2 3 12 9 2 3" xfId="23837" xr:uid="{00000000-0005-0000-0000-0000A5490000}"/>
    <cellStyle name="Izračun 2 3 12 9 2 4" xfId="23838" xr:uid="{00000000-0005-0000-0000-0000A6490000}"/>
    <cellStyle name="Izračun 2 3 12 9 3" xfId="23839" xr:uid="{00000000-0005-0000-0000-0000A7490000}"/>
    <cellStyle name="Izračun 2 3 12 9 3 2" xfId="23840" xr:uid="{00000000-0005-0000-0000-0000A8490000}"/>
    <cellStyle name="Izračun 2 3 12 9 4" xfId="23841" xr:uid="{00000000-0005-0000-0000-0000A9490000}"/>
    <cellStyle name="Izračun 2 3 12 9 5" xfId="23842" xr:uid="{00000000-0005-0000-0000-0000AA490000}"/>
    <cellStyle name="Izračun 2 3 13" xfId="680" xr:uid="{00000000-0005-0000-0000-0000AB490000}"/>
    <cellStyle name="Izračun 2 3 13 10" xfId="4617" xr:uid="{00000000-0005-0000-0000-0000AC490000}"/>
    <cellStyle name="Izračun 2 3 13 10 2" xfId="9215" xr:uid="{00000000-0005-0000-0000-0000AD490000}"/>
    <cellStyle name="Izračun 2 3 13 10 2 2" xfId="23843" xr:uid="{00000000-0005-0000-0000-0000AE490000}"/>
    <cellStyle name="Izračun 2 3 13 10 2 2 2" xfId="23844" xr:uid="{00000000-0005-0000-0000-0000AF490000}"/>
    <cellStyle name="Izračun 2 3 13 10 2 3" xfId="23845" xr:uid="{00000000-0005-0000-0000-0000B0490000}"/>
    <cellStyle name="Izračun 2 3 13 10 2 4" xfId="23846" xr:uid="{00000000-0005-0000-0000-0000B1490000}"/>
    <cellStyle name="Izračun 2 3 13 10 3" xfId="23847" xr:uid="{00000000-0005-0000-0000-0000B2490000}"/>
    <cellStyle name="Izračun 2 3 13 10 3 2" xfId="23848" xr:uid="{00000000-0005-0000-0000-0000B3490000}"/>
    <cellStyle name="Izračun 2 3 13 10 4" xfId="23849" xr:uid="{00000000-0005-0000-0000-0000B4490000}"/>
    <cellStyle name="Izračun 2 3 13 10 5" xfId="23850" xr:uid="{00000000-0005-0000-0000-0000B5490000}"/>
    <cellStyle name="Izračun 2 3 13 11" xfId="5384" xr:uid="{00000000-0005-0000-0000-0000B6490000}"/>
    <cellStyle name="Izračun 2 3 13 11 2" xfId="23851" xr:uid="{00000000-0005-0000-0000-0000B7490000}"/>
    <cellStyle name="Izračun 2 3 13 11 2 2" xfId="23852" xr:uid="{00000000-0005-0000-0000-0000B8490000}"/>
    <cellStyle name="Izračun 2 3 13 11 3" xfId="23853" xr:uid="{00000000-0005-0000-0000-0000B9490000}"/>
    <cellStyle name="Izračun 2 3 13 11 4" xfId="23854" xr:uid="{00000000-0005-0000-0000-0000BA490000}"/>
    <cellStyle name="Izračun 2 3 13 12" xfId="23855" xr:uid="{00000000-0005-0000-0000-0000BB490000}"/>
    <cellStyle name="Izračun 2 3 13 12 2" xfId="23856" xr:uid="{00000000-0005-0000-0000-0000BC490000}"/>
    <cellStyle name="Izračun 2 3 13 13" xfId="23857" xr:uid="{00000000-0005-0000-0000-0000BD490000}"/>
    <cellStyle name="Izračun 2 3 13 14" xfId="23858" xr:uid="{00000000-0005-0000-0000-0000BE490000}"/>
    <cellStyle name="Izračun 2 3 13 2" xfId="940" xr:uid="{00000000-0005-0000-0000-0000BF490000}"/>
    <cellStyle name="Izračun 2 3 13 2 2" xfId="5633" xr:uid="{00000000-0005-0000-0000-0000C0490000}"/>
    <cellStyle name="Izračun 2 3 13 2 2 2" xfId="23859" xr:uid="{00000000-0005-0000-0000-0000C1490000}"/>
    <cellStyle name="Izračun 2 3 13 2 2 2 2" xfId="23860" xr:uid="{00000000-0005-0000-0000-0000C2490000}"/>
    <cellStyle name="Izračun 2 3 13 2 2 3" xfId="23861" xr:uid="{00000000-0005-0000-0000-0000C3490000}"/>
    <cellStyle name="Izračun 2 3 13 2 2 4" xfId="23862" xr:uid="{00000000-0005-0000-0000-0000C4490000}"/>
    <cellStyle name="Izračun 2 3 13 2 3" xfId="23863" xr:uid="{00000000-0005-0000-0000-0000C5490000}"/>
    <cellStyle name="Izračun 2 3 13 2 3 2" xfId="23864" xr:uid="{00000000-0005-0000-0000-0000C6490000}"/>
    <cellStyle name="Izračun 2 3 13 2 4" xfId="23865" xr:uid="{00000000-0005-0000-0000-0000C7490000}"/>
    <cellStyle name="Izračun 2 3 13 2 5" xfId="23866" xr:uid="{00000000-0005-0000-0000-0000C8490000}"/>
    <cellStyle name="Izračun 2 3 13 3" xfId="1541" xr:uid="{00000000-0005-0000-0000-0000C9490000}"/>
    <cellStyle name="Izračun 2 3 13 3 2" xfId="6224" xr:uid="{00000000-0005-0000-0000-0000CA490000}"/>
    <cellStyle name="Izračun 2 3 13 3 2 2" xfId="23867" xr:uid="{00000000-0005-0000-0000-0000CB490000}"/>
    <cellStyle name="Izračun 2 3 13 3 2 2 2" xfId="23868" xr:uid="{00000000-0005-0000-0000-0000CC490000}"/>
    <cellStyle name="Izračun 2 3 13 3 2 3" xfId="23869" xr:uid="{00000000-0005-0000-0000-0000CD490000}"/>
    <cellStyle name="Izračun 2 3 13 3 2 4" xfId="23870" xr:uid="{00000000-0005-0000-0000-0000CE490000}"/>
    <cellStyle name="Izračun 2 3 13 3 3" xfId="23871" xr:uid="{00000000-0005-0000-0000-0000CF490000}"/>
    <cellStyle name="Izračun 2 3 13 3 3 2" xfId="23872" xr:uid="{00000000-0005-0000-0000-0000D0490000}"/>
    <cellStyle name="Izračun 2 3 13 3 4" xfId="23873" xr:uid="{00000000-0005-0000-0000-0000D1490000}"/>
    <cellStyle name="Izračun 2 3 13 3 5" xfId="23874" xr:uid="{00000000-0005-0000-0000-0000D2490000}"/>
    <cellStyle name="Izračun 2 3 13 4" xfId="1957" xr:uid="{00000000-0005-0000-0000-0000D3490000}"/>
    <cellStyle name="Izračun 2 3 13 4 2" xfId="6639" xr:uid="{00000000-0005-0000-0000-0000D4490000}"/>
    <cellStyle name="Izračun 2 3 13 4 2 2" xfId="23875" xr:uid="{00000000-0005-0000-0000-0000D5490000}"/>
    <cellStyle name="Izračun 2 3 13 4 2 2 2" xfId="23876" xr:uid="{00000000-0005-0000-0000-0000D6490000}"/>
    <cellStyle name="Izračun 2 3 13 4 2 3" xfId="23877" xr:uid="{00000000-0005-0000-0000-0000D7490000}"/>
    <cellStyle name="Izračun 2 3 13 4 2 4" xfId="23878" xr:uid="{00000000-0005-0000-0000-0000D8490000}"/>
    <cellStyle name="Izračun 2 3 13 4 3" xfId="23879" xr:uid="{00000000-0005-0000-0000-0000D9490000}"/>
    <cellStyle name="Izračun 2 3 13 4 3 2" xfId="23880" xr:uid="{00000000-0005-0000-0000-0000DA490000}"/>
    <cellStyle name="Izračun 2 3 13 4 4" xfId="23881" xr:uid="{00000000-0005-0000-0000-0000DB490000}"/>
    <cellStyle name="Izračun 2 3 13 4 5" xfId="23882" xr:uid="{00000000-0005-0000-0000-0000DC490000}"/>
    <cellStyle name="Izračun 2 3 13 5" xfId="2359" xr:uid="{00000000-0005-0000-0000-0000DD490000}"/>
    <cellStyle name="Izračun 2 3 13 5 2" xfId="7038" xr:uid="{00000000-0005-0000-0000-0000DE490000}"/>
    <cellStyle name="Izračun 2 3 13 5 2 2" xfId="23883" xr:uid="{00000000-0005-0000-0000-0000DF490000}"/>
    <cellStyle name="Izračun 2 3 13 5 2 2 2" xfId="23884" xr:uid="{00000000-0005-0000-0000-0000E0490000}"/>
    <cellStyle name="Izračun 2 3 13 5 2 3" xfId="23885" xr:uid="{00000000-0005-0000-0000-0000E1490000}"/>
    <cellStyle name="Izračun 2 3 13 5 2 4" xfId="23886" xr:uid="{00000000-0005-0000-0000-0000E2490000}"/>
    <cellStyle name="Izračun 2 3 13 5 3" xfId="23887" xr:uid="{00000000-0005-0000-0000-0000E3490000}"/>
    <cellStyle name="Izračun 2 3 13 5 3 2" xfId="23888" xr:uid="{00000000-0005-0000-0000-0000E4490000}"/>
    <cellStyle name="Izračun 2 3 13 5 4" xfId="23889" xr:uid="{00000000-0005-0000-0000-0000E5490000}"/>
    <cellStyle name="Izračun 2 3 13 5 5" xfId="23890" xr:uid="{00000000-0005-0000-0000-0000E6490000}"/>
    <cellStyle name="Izračun 2 3 13 6" xfId="2940" xr:uid="{00000000-0005-0000-0000-0000E7490000}"/>
    <cellStyle name="Izračun 2 3 13 6 2" xfId="7617" xr:uid="{00000000-0005-0000-0000-0000E8490000}"/>
    <cellStyle name="Izračun 2 3 13 6 2 2" xfId="23891" xr:uid="{00000000-0005-0000-0000-0000E9490000}"/>
    <cellStyle name="Izračun 2 3 13 6 2 2 2" xfId="23892" xr:uid="{00000000-0005-0000-0000-0000EA490000}"/>
    <cellStyle name="Izračun 2 3 13 6 2 3" xfId="23893" xr:uid="{00000000-0005-0000-0000-0000EB490000}"/>
    <cellStyle name="Izračun 2 3 13 6 2 4" xfId="23894" xr:uid="{00000000-0005-0000-0000-0000EC490000}"/>
    <cellStyle name="Izračun 2 3 13 6 3" xfId="23895" xr:uid="{00000000-0005-0000-0000-0000ED490000}"/>
    <cellStyle name="Izračun 2 3 13 6 3 2" xfId="23896" xr:uid="{00000000-0005-0000-0000-0000EE490000}"/>
    <cellStyle name="Izračun 2 3 13 6 4" xfId="23897" xr:uid="{00000000-0005-0000-0000-0000EF490000}"/>
    <cellStyle name="Izračun 2 3 13 6 5" xfId="23898" xr:uid="{00000000-0005-0000-0000-0000F0490000}"/>
    <cellStyle name="Izračun 2 3 13 7" xfId="3333" xr:uid="{00000000-0005-0000-0000-0000F1490000}"/>
    <cellStyle name="Izračun 2 3 13 7 2" xfId="8009" xr:uid="{00000000-0005-0000-0000-0000F2490000}"/>
    <cellStyle name="Izračun 2 3 13 7 2 2" xfId="23899" xr:uid="{00000000-0005-0000-0000-0000F3490000}"/>
    <cellStyle name="Izračun 2 3 13 7 2 2 2" xfId="23900" xr:uid="{00000000-0005-0000-0000-0000F4490000}"/>
    <cellStyle name="Izračun 2 3 13 7 2 3" xfId="23901" xr:uid="{00000000-0005-0000-0000-0000F5490000}"/>
    <cellStyle name="Izračun 2 3 13 7 2 4" xfId="23902" xr:uid="{00000000-0005-0000-0000-0000F6490000}"/>
    <cellStyle name="Izračun 2 3 13 7 3" xfId="23903" xr:uid="{00000000-0005-0000-0000-0000F7490000}"/>
    <cellStyle name="Izračun 2 3 13 7 3 2" xfId="23904" xr:uid="{00000000-0005-0000-0000-0000F8490000}"/>
    <cellStyle name="Izračun 2 3 13 7 4" xfId="23905" xr:uid="{00000000-0005-0000-0000-0000F9490000}"/>
    <cellStyle name="Izračun 2 3 13 7 5" xfId="23906" xr:uid="{00000000-0005-0000-0000-0000FA490000}"/>
    <cellStyle name="Izračun 2 3 13 8" xfId="3781" xr:uid="{00000000-0005-0000-0000-0000FB490000}"/>
    <cellStyle name="Izračun 2 3 13 8 2" xfId="8453" xr:uid="{00000000-0005-0000-0000-0000FC490000}"/>
    <cellStyle name="Izračun 2 3 13 8 2 2" xfId="23907" xr:uid="{00000000-0005-0000-0000-0000FD490000}"/>
    <cellStyle name="Izračun 2 3 13 8 2 2 2" xfId="23908" xr:uid="{00000000-0005-0000-0000-0000FE490000}"/>
    <cellStyle name="Izračun 2 3 13 8 2 3" xfId="23909" xr:uid="{00000000-0005-0000-0000-0000FF490000}"/>
    <cellStyle name="Izračun 2 3 13 8 2 4" xfId="23910" xr:uid="{00000000-0005-0000-0000-0000004A0000}"/>
    <cellStyle name="Izračun 2 3 13 8 3" xfId="23911" xr:uid="{00000000-0005-0000-0000-0000014A0000}"/>
    <cellStyle name="Izračun 2 3 13 8 3 2" xfId="23912" xr:uid="{00000000-0005-0000-0000-0000024A0000}"/>
    <cellStyle name="Izračun 2 3 13 8 4" xfId="23913" xr:uid="{00000000-0005-0000-0000-0000034A0000}"/>
    <cellStyle name="Izračun 2 3 13 8 5" xfId="23914" xr:uid="{00000000-0005-0000-0000-0000044A0000}"/>
    <cellStyle name="Izračun 2 3 13 9" xfId="4189" xr:uid="{00000000-0005-0000-0000-0000054A0000}"/>
    <cellStyle name="Izračun 2 3 13 9 2" xfId="8861" xr:uid="{00000000-0005-0000-0000-0000064A0000}"/>
    <cellStyle name="Izračun 2 3 13 9 2 2" xfId="23915" xr:uid="{00000000-0005-0000-0000-0000074A0000}"/>
    <cellStyle name="Izračun 2 3 13 9 2 2 2" xfId="23916" xr:uid="{00000000-0005-0000-0000-0000084A0000}"/>
    <cellStyle name="Izračun 2 3 13 9 2 3" xfId="23917" xr:uid="{00000000-0005-0000-0000-0000094A0000}"/>
    <cellStyle name="Izračun 2 3 13 9 2 4" xfId="23918" xr:uid="{00000000-0005-0000-0000-00000A4A0000}"/>
    <cellStyle name="Izračun 2 3 13 9 3" xfId="23919" xr:uid="{00000000-0005-0000-0000-00000B4A0000}"/>
    <cellStyle name="Izračun 2 3 13 9 3 2" xfId="23920" xr:uid="{00000000-0005-0000-0000-00000C4A0000}"/>
    <cellStyle name="Izračun 2 3 13 9 4" xfId="23921" xr:uid="{00000000-0005-0000-0000-00000D4A0000}"/>
    <cellStyle name="Izračun 2 3 13 9 5" xfId="23922" xr:uid="{00000000-0005-0000-0000-00000E4A0000}"/>
    <cellStyle name="Izračun 2 3 14" xfId="1156" xr:uid="{00000000-0005-0000-0000-00000F4A0000}"/>
    <cellStyle name="Izračun 2 3 14 10" xfId="4831" xr:uid="{00000000-0005-0000-0000-0000104A0000}"/>
    <cellStyle name="Izračun 2 3 14 10 2" xfId="9416" xr:uid="{00000000-0005-0000-0000-0000114A0000}"/>
    <cellStyle name="Izračun 2 3 14 10 2 2" xfId="23923" xr:uid="{00000000-0005-0000-0000-0000124A0000}"/>
    <cellStyle name="Izračun 2 3 14 10 2 2 2" xfId="23924" xr:uid="{00000000-0005-0000-0000-0000134A0000}"/>
    <cellStyle name="Izračun 2 3 14 10 2 3" xfId="23925" xr:uid="{00000000-0005-0000-0000-0000144A0000}"/>
    <cellStyle name="Izračun 2 3 14 10 2 4" xfId="23926" xr:uid="{00000000-0005-0000-0000-0000154A0000}"/>
    <cellStyle name="Izračun 2 3 14 10 3" xfId="23927" xr:uid="{00000000-0005-0000-0000-0000164A0000}"/>
    <cellStyle name="Izračun 2 3 14 10 3 2" xfId="23928" xr:uid="{00000000-0005-0000-0000-0000174A0000}"/>
    <cellStyle name="Izračun 2 3 14 10 4" xfId="23929" xr:uid="{00000000-0005-0000-0000-0000184A0000}"/>
    <cellStyle name="Izračun 2 3 14 10 5" xfId="23930" xr:uid="{00000000-0005-0000-0000-0000194A0000}"/>
    <cellStyle name="Izračun 2 3 14 11" xfId="5846" xr:uid="{00000000-0005-0000-0000-00001A4A0000}"/>
    <cellStyle name="Izračun 2 3 14 11 2" xfId="23931" xr:uid="{00000000-0005-0000-0000-00001B4A0000}"/>
    <cellStyle name="Izračun 2 3 14 11 2 2" xfId="23932" xr:uid="{00000000-0005-0000-0000-00001C4A0000}"/>
    <cellStyle name="Izračun 2 3 14 11 3" xfId="23933" xr:uid="{00000000-0005-0000-0000-00001D4A0000}"/>
    <cellStyle name="Izračun 2 3 14 11 4" xfId="23934" xr:uid="{00000000-0005-0000-0000-00001E4A0000}"/>
    <cellStyle name="Izračun 2 3 14 12" xfId="23935" xr:uid="{00000000-0005-0000-0000-00001F4A0000}"/>
    <cellStyle name="Izračun 2 3 14 12 2" xfId="23936" xr:uid="{00000000-0005-0000-0000-0000204A0000}"/>
    <cellStyle name="Izračun 2 3 14 13" xfId="23937" xr:uid="{00000000-0005-0000-0000-0000214A0000}"/>
    <cellStyle name="Izračun 2 3 14 14" xfId="23938" xr:uid="{00000000-0005-0000-0000-0000224A0000}"/>
    <cellStyle name="Izračun 2 3 14 2" xfId="1767" xr:uid="{00000000-0005-0000-0000-0000234A0000}"/>
    <cellStyle name="Izračun 2 3 14 2 2" xfId="6449" xr:uid="{00000000-0005-0000-0000-0000244A0000}"/>
    <cellStyle name="Izračun 2 3 14 2 2 2" xfId="23939" xr:uid="{00000000-0005-0000-0000-0000254A0000}"/>
    <cellStyle name="Izračun 2 3 14 2 2 2 2" xfId="23940" xr:uid="{00000000-0005-0000-0000-0000264A0000}"/>
    <cellStyle name="Izračun 2 3 14 2 2 3" xfId="23941" xr:uid="{00000000-0005-0000-0000-0000274A0000}"/>
    <cellStyle name="Izračun 2 3 14 2 2 4" xfId="23942" xr:uid="{00000000-0005-0000-0000-0000284A0000}"/>
    <cellStyle name="Izračun 2 3 14 2 3" xfId="23943" xr:uid="{00000000-0005-0000-0000-0000294A0000}"/>
    <cellStyle name="Izračun 2 3 14 2 3 2" xfId="23944" xr:uid="{00000000-0005-0000-0000-00002A4A0000}"/>
    <cellStyle name="Izračun 2 3 14 2 4" xfId="23945" xr:uid="{00000000-0005-0000-0000-00002B4A0000}"/>
    <cellStyle name="Izračun 2 3 14 2 5" xfId="23946" xr:uid="{00000000-0005-0000-0000-00002C4A0000}"/>
    <cellStyle name="Izračun 2 3 14 3" xfId="2178" xr:uid="{00000000-0005-0000-0000-00002D4A0000}"/>
    <cellStyle name="Izračun 2 3 14 3 2" xfId="6858" xr:uid="{00000000-0005-0000-0000-00002E4A0000}"/>
    <cellStyle name="Izračun 2 3 14 3 2 2" xfId="23947" xr:uid="{00000000-0005-0000-0000-00002F4A0000}"/>
    <cellStyle name="Izračun 2 3 14 3 2 2 2" xfId="23948" xr:uid="{00000000-0005-0000-0000-0000304A0000}"/>
    <cellStyle name="Izračun 2 3 14 3 2 3" xfId="23949" xr:uid="{00000000-0005-0000-0000-0000314A0000}"/>
    <cellStyle name="Izračun 2 3 14 3 2 4" xfId="23950" xr:uid="{00000000-0005-0000-0000-0000324A0000}"/>
    <cellStyle name="Izračun 2 3 14 3 3" xfId="23951" xr:uid="{00000000-0005-0000-0000-0000334A0000}"/>
    <cellStyle name="Izračun 2 3 14 3 3 2" xfId="23952" xr:uid="{00000000-0005-0000-0000-0000344A0000}"/>
    <cellStyle name="Izračun 2 3 14 3 4" xfId="23953" xr:uid="{00000000-0005-0000-0000-0000354A0000}"/>
    <cellStyle name="Izračun 2 3 14 3 5" xfId="23954" xr:uid="{00000000-0005-0000-0000-0000364A0000}"/>
    <cellStyle name="Izračun 2 3 14 4" xfId="2579" xr:uid="{00000000-0005-0000-0000-0000374A0000}"/>
    <cellStyle name="Izračun 2 3 14 4 2" xfId="7257" xr:uid="{00000000-0005-0000-0000-0000384A0000}"/>
    <cellStyle name="Izračun 2 3 14 4 2 2" xfId="23955" xr:uid="{00000000-0005-0000-0000-0000394A0000}"/>
    <cellStyle name="Izračun 2 3 14 4 2 2 2" xfId="23956" xr:uid="{00000000-0005-0000-0000-00003A4A0000}"/>
    <cellStyle name="Izračun 2 3 14 4 2 3" xfId="23957" xr:uid="{00000000-0005-0000-0000-00003B4A0000}"/>
    <cellStyle name="Izračun 2 3 14 4 2 4" xfId="23958" xr:uid="{00000000-0005-0000-0000-00003C4A0000}"/>
    <cellStyle name="Izračun 2 3 14 4 3" xfId="23959" xr:uid="{00000000-0005-0000-0000-00003D4A0000}"/>
    <cellStyle name="Izračun 2 3 14 4 3 2" xfId="23960" xr:uid="{00000000-0005-0000-0000-00003E4A0000}"/>
    <cellStyle name="Izračun 2 3 14 4 4" xfId="23961" xr:uid="{00000000-0005-0000-0000-00003F4A0000}"/>
    <cellStyle name="Izračun 2 3 14 4 5" xfId="23962" xr:uid="{00000000-0005-0000-0000-0000404A0000}"/>
    <cellStyle name="Izračun 2 3 14 5" xfId="2858" xr:uid="{00000000-0005-0000-0000-0000414A0000}"/>
    <cellStyle name="Izračun 2 3 14 5 2" xfId="7535" xr:uid="{00000000-0005-0000-0000-0000424A0000}"/>
    <cellStyle name="Izračun 2 3 14 5 2 2" xfId="23963" xr:uid="{00000000-0005-0000-0000-0000434A0000}"/>
    <cellStyle name="Izračun 2 3 14 5 2 2 2" xfId="23964" xr:uid="{00000000-0005-0000-0000-0000444A0000}"/>
    <cellStyle name="Izračun 2 3 14 5 2 3" xfId="23965" xr:uid="{00000000-0005-0000-0000-0000454A0000}"/>
    <cellStyle name="Izračun 2 3 14 5 2 4" xfId="23966" xr:uid="{00000000-0005-0000-0000-0000464A0000}"/>
    <cellStyle name="Izračun 2 3 14 5 3" xfId="23967" xr:uid="{00000000-0005-0000-0000-0000474A0000}"/>
    <cellStyle name="Izračun 2 3 14 5 3 2" xfId="23968" xr:uid="{00000000-0005-0000-0000-0000484A0000}"/>
    <cellStyle name="Izračun 2 3 14 5 4" xfId="23969" xr:uid="{00000000-0005-0000-0000-0000494A0000}"/>
    <cellStyle name="Izračun 2 3 14 5 5" xfId="23970" xr:uid="{00000000-0005-0000-0000-00004A4A0000}"/>
    <cellStyle name="Izračun 2 3 14 6" xfId="3155" xr:uid="{00000000-0005-0000-0000-00004B4A0000}"/>
    <cellStyle name="Izračun 2 3 14 6 2" xfId="7831" xr:uid="{00000000-0005-0000-0000-00004C4A0000}"/>
    <cellStyle name="Izračun 2 3 14 6 2 2" xfId="23971" xr:uid="{00000000-0005-0000-0000-00004D4A0000}"/>
    <cellStyle name="Izračun 2 3 14 6 2 2 2" xfId="23972" xr:uid="{00000000-0005-0000-0000-00004E4A0000}"/>
    <cellStyle name="Izračun 2 3 14 6 2 3" xfId="23973" xr:uid="{00000000-0005-0000-0000-00004F4A0000}"/>
    <cellStyle name="Izračun 2 3 14 6 2 4" xfId="23974" xr:uid="{00000000-0005-0000-0000-0000504A0000}"/>
    <cellStyle name="Izračun 2 3 14 6 3" xfId="23975" xr:uid="{00000000-0005-0000-0000-0000514A0000}"/>
    <cellStyle name="Izračun 2 3 14 6 3 2" xfId="23976" xr:uid="{00000000-0005-0000-0000-0000524A0000}"/>
    <cellStyle name="Izračun 2 3 14 6 4" xfId="23977" xr:uid="{00000000-0005-0000-0000-0000534A0000}"/>
    <cellStyle name="Izračun 2 3 14 6 5" xfId="23978" xr:uid="{00000000-0005-0000-0000-0000544A0000}"/>
    <cellStyle name="Izračun 2 3 14 7" xfId="3547" xr:uid="{00000000-0005-0000-0000-0000554A0000}"/>
    <cellStyle name="Izračun 2 3 14 7 2" xfId="8223" xr:uid="{00000000-0005-0000-0000-0000564A0000}"/>
    <cellStyle name="Izračun 2 3 14 7 2 2" xfId="23979" xr:uid="{00000000-0005-0000-0000-0000574A0000}"/>
    <cellStyle name="Izračun 2 3 14 7 2 2 2" xfId="23980" xr:uid="{00000000-0005-0000-0000-0000584A0000}"/>
    <cellStyle name="Izračun 2 3 14 7 2 3" xfId="23981" xr:uid="{00000000-0005-0000-0000-0000594A0000}"/>
    <cellStyle name="Izračun 2 3 14 7 2 4" xfId="23982" xr:uid="{00000000-0005-0000-0000-00005A4A0000}"/>
    <cellStyle name="Izračun 2 3 14 7 3" xfId="23983" xr:uid="{00000000-0005-0000-0000-00005B4A0000}"/>
    <cellStyle name="Izračun 2 3 14 7 3 2" xfId="23984" xr:uid="{00000000-0005-0000-0000-00005C4A0000}"/>
    <cellStyle name="Izračun 2 3 14 7 4" xfId="23985" xr:uid="{00000000-0005-0000-0000-00005D4A0000}"/>
    <cellStyle name="Izračun 2 3 14 7 5" xfId="23986" xr:uid="{00000000-0005-0000-0000-00005E4A0000}"/>
    <cellStyle name="Izračun 2 3 14 8" xfId="3995" xr:uid="{00000000-0005-0000-0000-00005F4A0000}"/>
    <cellStyle name="Izračun 2 3 14 8 2" xfId="8667" xr:uid="{00000000-0005-0000-0000-0000604A0000}"/>
    <cellStyle name="Izračun 2 3 14 8 2 2" xfId="23987" xr:uid="{00000000-0005-0000-0000-0000614A0000}"/>
    <cellStyle name="Izračun 2 3 14 8 2 2 2" xfId="23988" xr:uid="{00000000-0005-0000-0000-0000624A0000}"/>
    <cellStyle name="Izračun 2 3 14 8 2 3" xfId="23989" xr:uid="{00000000-0005-0000-0000-0000634A0000}"/>
    <cellStyle name="Izračun 2 3 14 8 2 4" xfId="23990" xr:uid="{00000000-0005-0000-0000-0000644A0000}"/>
    <cellStyle name="Izračun 2 3 14 8 3" xfId="23991" xr:uid="{00000000-0005-0000-0000-0000654A0000}"/>
    <cellStyle name="Izračun 2 3 14 8 3 2" xfId="23992" xr:uid="{00000000-0005-0000-0000-0000664A0000}"/>
    <cellStyle name="Izračun 2 3 14 8 4" xfId="23993" xr:uid="{00000000-0005-0000-0000-0000674A0000}"/>
    <cellStyle name="Izračun 2 3 14 8 5" xfId="23994" xr:uid="{00000000-0005-0000-0000-0000684A0000}"/>
    <cellStyle name="Izračun 2 3 14 9" xfId="4403" xr:uid="{00000000-0005-0000-0000-0000694A0000}"/>
    <cellStyle name="Izračun 2 3 14 9 2" xfId="9075" xr:uid="{00000000-0005-0000-0000-00006A4A0000}"/>
    <cellStyle name="Izračun 2 3 14 9 2 2" xfId="23995" xr:uid="{00000000-0005-0000-0000-00006B4A0000}"/>
    <cellStyle name="Izračun 2 3 14 9 2 2 2" xfId="23996" xr:uid="{00000000-0005-0000-0000-00006C4A0000}"/>
    <cellStyle name="Izračun 2 3 14 9 2 3" xfId="23997" xr:uid="{00000000-0005-0000-0000-00006D4A0000}"/>
    <cellStyle name="Izračun 2 3 14 9 2 4" xfId="23998" xr:uid="{00000000-0005-0000-0000-00006E4A0000}"/>
    <cellStyle name="Izračun 2 3 14 9 3" xfId="23999" xr:uid="{00000000-0005-0000-0000-00006F4A0000}"/>
    <cellStyle name="Izračun 2 3 14 9 3 2" xfId="24000" xr:uid="{00000000-0005-0000-0000-0000704A0000}"/>
    <cellStyle name="Izračun 2 3 14 9 4" xfId="24001" xr:uid="{00000000-0005-0000-0000-0000714A0000}"/>
    <cellStyle name="Izračun 2 3 14 9 5" xfId="24002" xr:uid="{00000000-0005-0000-0000-0000724A0000}"/>
    <cellStyle name="Izračun 2 3 15" xfId="743" xr:uid="{00000000-0005-0000-0000-0000734A0000}"/>
    <cellStyle name="Izračun 2 3 15 2" xfId="5436" xr:uid="{00000000-0005-0000-0000-0000744A0000}"/>
    <cellStyle name="Izračun 2 3 15 2 2" xfId="24003" xr:uid="{00000000-0005-0000-0000-0000754A0000}"/>
    <cellStyle name="Izračun 2 3 15 2 2 2" xfId="24004" xr:uid="{00000000-0005-0000-0000-0000764A0000}"/>
    <cellStyle name="Izračun 2 3 15 2 3" xfId="24005" xr:uid="{00000000-0005-0000-0000-0000774A0000}"/>
    <cellStyle name="Izračun 2 3 15 2 4" xfId="24006" xr:uid="{00000000-0005-0000-0000-0000784A0000}"/>
    <cellStyle name="Izračun 2 3 15 3" xfId="24007" xr:uid="{00000000-0005-0000-0000-0000794A0000}"/>
    <cellStyle name="Izračun 2 3 15 3 2" xfId="24008" xr:uid="{00000000-0005-0000-0000-00007A4A0000}"/>
    <cellStyle name="Izračun 2 3 15 4" xfId="24009" xr:uid="{00000000-0005-0000-0000-00007B4A0000}"/>
    <cellStyle name="Izračun 2 3 15 5" xfId="24010" xr:uid="{00000000-0005-0000-0000-00007C4A0000}"/>
    <cellStyle name="Izračun 2 3 16" xfId="1331" xr:uid="{00000000-0005-0000-0000-00007D4A0000}"/>
    <cellStyle name="Izračun 2 3 16 2" xfId="6014" xr:uid="{00000000-0005-0000-0000-00007E4A0000}"/>
    <cellStyle name="Izračun 2 3 16 2 2" xfId="24011" xr:uid="{00000000-0005-0000-0000-00007F4A0000}"/>
    <cellStyle name="Izračun 2 3 16 2 2 2" xfId="24012" xr:uid="{00000000-0005-0000-0000-0000804A0000}"/>
    <cellStyle name="Izračun 2 3 16 2 3" xfId="24013" xr:uid="{00000000-0005-0000-0000-0000814A0000}"/>
    <cellStyle name="Izračun 2 3 16 2 4" xfId="24014" xr:uid="{00000000-0005-0000-0000-0000824A0000}"/>
    <cellStyle name="Izračun 2 3 16 3" xfId="24015" xr:uid="{00000000-0005-0000-0000-0000834A0000}"/>
    <cellStyle name="Izračun 2 3 16 3 2" xfId="24016" xr:uid="{00000000-0005-0000-0000-0000844A0000}"/>
    <cellStyle name="Izračun 2 3 16 4" xfId="24017" xr:uid="{00000000-0005-0000-0000-0000854A0000}"/>
    <cellStyle name="Izračun 2 3 16 5" xfId="24018" xr:uid="{00000000-0005-0000-0000-0000864A0000}"/>
    <cellStyle name="Izračun 2 3 17" xfId="1217" xr:uid="{00000000-0005-0000-0000-0000874A0000}"/>
    <cellStyle name="Izračun 2 3 17 2" xfId="5901" xr:uid="{00000000-0005-0000-0000-0000884A0000}"/>
    <cellStyle name="Izračun 2 3 17 2 2" xfId="24019" xr:uid="{00000000-0005-0000-0000-0000894A0000}"/>
    <cellStyle name="Izračun 2 3 17 2 2 2" xfId="24020" xr:uid="{00000000-0005-0000-0000-00008A4A0000}"/>
    <cellStyle name="Izračun 2 3 17 2 3" xfId="24021" xr:uid="{00000000-0005-0000-0000-00008B4A0000}"/>
    <cellStyle name="Izračun 2 3 17 2 4" xfId="24022" xr:uid="{00000000-0005-0000-0000-00008C4A0000}"/>
    <cellStyle name="Izračun 2 3 17 3" xfId="24023" xr:uid="{00000000-0005-0000-0000-00008D4A0000}"/>
    <cellStyle name="Izračun 2 3 17 3 2" xfId="24024" xr:uid="{00000000-0005-0000-0000-00008E4A0000}"/>
    <cellStyle name="Izračun 2 3 17 4" xfId="24025" xr:uid="{00000000-0005-0000-0000-00008F4A0000}"/>
    <cellStyle name="Izračun 2 3 17 5" xfId="24026" xr:uid="{00000000-0005-0000-0000-0000904A0000}"/>
    <cellStyle name="Izračun 2 3 18" xfId="1318" xr:uid="{00000000-0005-0000-0000-0000914A0000}"/>
    <cellStyle name="Izračun 2 3 18 2" xfId="6001" xr:uid="{00000000-0005-0000-0000-0000924A0000}"/>
    <cellStyle name="Izračun 2 3 18 2 2" xfId="24027" xr:uid="{00000000-0005-0000-0000-0000934A0000}"/>
    <cellStyle name="Izračun 2 3 18 2 2 2" xfId="24028" xr:uid="{00000000-0005-0000-0000-0000944A0000}"/>
    <cellStyle name="Izračun 2 3 18 2 3" xfId="24029" xr:uid="{00000000-0005-0000-0000-0000954A0000}"/>
    <cellStyle name="Izračun 2 3 18 2 4" xfId="24030" xr:uid="{00000000-0005-0000-0000-0000964A0000}"/>
    <cellStyle name="Izračun 2 3 18 3" xfId="24031" xr:uid="{00000000-0005-0000-0000-0000974A0000}"/>
    <cellStyle name="Izračun 2 3 18 3 2" xfId="24032" xr:uid="{00000000-0005-0000-0000-0000984A0000}"/>
    <cellStyle name="Izračun 2 3 18 4" xfId="24033" xr:uid="{00000000-0005-0000-0000-0000994A0000}"/>
    <cellStyle name="Izračun 2 3 18 5" xfId="24034" xr:uid="{00000000-0005-0000-0000-00009A4A0000}"/>
    <cellStyle name="Izračun 2 3 19" xfId="1317" xr:uid="{00000000-0005-0000-0000-00009B4A0000}"/>
    <cellStyle name="Izračun 2 3 19 2" xfId="6000" xr:uid="{00000000-0005-0000-0000-00009C4A0000}"/>
    <cellStyle name="Izračun 2 3 19 2 2" xfId="24035" xr:uid="{00000000-0005-0000-0000-00009D4A0000}"/>
    <cellStyle name="Izračun 2 3 19 2 2 2" xfId="24036" xr:uid="{00000000-0005-0000-0000-00009E4A0000}"/>
    <cellStyle name="Izračun 2 3 19 2 3" xfId="24037" xr:uid="{00000000-0005-0000-0000-00009F4A0000}"/>
    <cellStyle name="Izračun 2 3 19 2 4" xfId="24038" xr:uid="{00000000-0005-0000-0000-0000A04A0000}"/>
    <cellStyle name="Izračun 2 3 19 3" xfId="24039" xr:uid="{00000000-0005-0000-0000-0000A14A0000}"/>
    <cellStyle name="Izračun 2 3 19 3 2" xfId="24040" xr:uid="{00000000-0005-0000-0000-0000A24A0000}"/>
    <cellStyle name="Izračun 2 3 19 4" xfId="24041" xr:uid="{00000000-0005-0000-0000-0000A34A0000}"/>
    <cellStyle name="Izračun 2 3 19 5" xfId="24042" xr:uid="{00000000-0005-0000-0000-0000A44A0000}"/>
    <cellStyle name="Izračun 2 3 2" xfId="492" xr:uid="{00000000-0005-0000-0000-0000A54A0000}"/>
    <cellStyle name="Izračun 2 3 2 10" xfId="4618" xr:uid="{00000000-0005-0000-0000-0000A64A0000}"/>
    <cellStyle name="Izračun 2 3 2 10 2" xfId="9216" xr:uid="{00000000-0005-0000-0000-0000A74A0000}"/>
    <cellStyle name="Izračun 2 3 2 10 2 2" xfId="24043" xr:uid="{00000000-0005-0000-0000-0000A84A0000}"/>
    <cellStyle name="Izračun 2 3 2 10 2 2 2" xfId="24044" xr:uid="{00000000-0005-0000-0000-0000A94A0000}"/>
    <cellStyle name="Izračun 2 3 2 10 2 3" xfId="24045" xr:uid="{00000000-0005-0000-0000-0000AA4A0000}"/>
    <cellStyle name="Izračun 2 3 2 10 2 4" xfId="24046" xr:uid="{00000000-0005-0000-0000-0000AB4A0000}"/>
    <cellStyle name="Izračun 2 3 2 10 3" xfId="24047" xr:uid="{00000000-0005-0000-0000-0000AC4A0000}"/>
    <cellStyle name="Izračun 2 3 2 10 3 2" xfId="24048" xr:uid="{00000000-0005-0000-0000-0000AD4A0000}"/>
    <cellStyle name="Izračun 2 3 2 10 4" xfId="24049" xr:uid="{00000000-0005-0000-0000-0000AE4A0000}"/>
    <cellStyle name="Izračun 2 3 2 10 5" xfId="24050" xr:uid="{00000000-0005-0000-0000-0000AF4A0000}"/>
    <cellStyle name="Izračun 2 3 2 11" xfId="5243" xr:uid="{00000000-0005-0000-0000-0000B04A0000}"/>
    <cellStyle name="Izračun 2 3 2 11 2" xfId="24051" xr:uid="{00000000-0005-0000-0000-0000B14A0000}"/>
    <cellStyle name="Izračun 2 3 2 11 2 2" xfId="24052" xr:uid="{00000000-0005-0000-0000-0000B24A0000}"/>
    <cellStyle name="Izračun 2 3 2 11 3" xfId="24053" xr:uid="{00000000-0005-0000-0000-0000B34A0000}"/>
    <cellStyle name="Izračun 2 3 2 11 4" xfId="24054" xr:uid="{00000000-0005-0000-0000-0000B44A0000}"/>
    <cellStyle name="Izračun 2 3 2 12" xfId="24055" xr:uid="{00000000-0005-0000-0000-0000B54A0000}"/>
    <cellStyle name="Izračun 2 3 2 12 2" xfId="24056" xr:uid="{00000000-0005-0000-0000-0000B64A0000}"/>
    <cellStyle name="Izračun 2 3 2 13" xfId="24057" xr:uid="{00000000-0005-0000-0000-0000B74A0000}"/>
    <cellStyle name="Izračun 2 3 2 14" xfId="24058" xr:uid="{00000000-0005-0000-0000-0000B84A0000}"/>
    <cellStyle name="Izračun 2 3 2 2" xfId="941" xr:uid="{00000000-0005-0000-0000-0000B94A0000}"/>
    <cellStyle name="Izračun 2 3 2 2 2" xfId="5634" xr:uid="{00000000-0005-0000-0000-0000BA4A0000}"/>
    <cellStyle name="Izračun 2 3 2 2 2 2" xfId="24059" xr:uid="{00000000-0005-0000-0000-0000BB4A0000}"/>
    <cellStyle name="Izračun 2 3 2 2 2 2 2" xfId="24060" xr:uid="{00000000-0005-0000-0000-0000BC4A0000}"/>
    <cellStyle name="Izračun 2 3 2 2 2 3" xfId="24061" xr:uid="{00000000-0005-0000-0000-0000BD4A0000}"/>
    <cellStyle name="Izračun 2 3 2 2 2 4" xfId="24062" xr:uid="{00000000-0005-0000-0000-0000BE4A0000}"/>
    <cellStyle name="Izračun 2 3 2 2 3" xfId="24063" xr:uid="{00000000-0005-0000-0000-0000BF4A0000}"/>
    <cellStyle name="Izračun 2 3 2 2 3 2" xfId="24064" xr:uid="{00000000-0005-0000-0000-0000C04A0000}"/>
    <cellStyle name="Izračun 2 3 2 2 4" xfId="24065" xr:uid="{00000000-0005-0000-0000-0000C14A0000}"/>
    <cellStyle name="Izračun 2 3 2 2 5" xfId="24066" xr:uid="{00000000-0005-0000-0000-0000C24A0000}"/>
    <cellStyle name="Izračun 2 3 2 3" xfId="1542" xr:uid="{00000000-0005-0000-0000-0000C34A0000}"/>
    <cellStyle name="Izračun 2 3 2 3 2" xfId="6225" xr:uid="{00000000-0005-0000-0000-0000C44A0000}"/>
    <cellStyle name="Izračun 2 3 2 3 2 2" xfId="24067" xr:uid="{00000000-0005-0000-0000-0000C54A0000}"/>
    <cellStyle name="Izračun 2 3 2 3 2 2 2" xfId="24068" xr:uid="{00000000-0005-0000-0000-0000C64A0000}"/>
    <cellStyle name="Izračun 2 3 2 3 2 3" xfId="24069" xr:uid="{00000000-0005-0000-0000-0000C74A0000}"/>
    <cellStyle name="Izračun 2 3 2 3 2 4" xfId="24070" xr:uid="{00000000-0005-0000-0000-0000C84A0000}"/>
    <cellStyle name="Izračun 2 3 2 3 3" xfId="24071" xr:uid="{00000000-0005-0000-0000-0000C94A0000}"/>
    <cellStyle name="Izračun 2 3 2 3 3 2" xfId="24072" xr:uid="{00000000-0005-0000-0000-0000CA4A0000}"/>
    <cellStyle name="Izračun 2 3 2 3 4" xfId="24073" xr:uid="{00000000-0005-0000-0000-0000CB4A0000}"/>
    <cellStyle name="Izračun 2 3 2 3 5" xfId="24074" xr:uid="{00000000-0005-0000-0000-0000CC4A0000}"/>
    <cellStyle name="Izračun 2 3 2 4" xfId="1958" xr:uid="{00000000-0005-0000-0000-0000CD4A0000}"/>
    <cellStyle name="Izračun 2 3 2 4 2" xfId="6640" xr:uid="{00000000-0005-0000-0000-0000CE4A0000}"/>
    <cellStyle name="Izračun 2 3 2 4 2 2" xfId="24075" xr:uid="{00000000-0005-0000-0000-0000CF4A0000}"/>
    <cellStyle name="Izračun 2 3 2 4 2 2 2" xfId="24076" xr:uid="{00000000-0005-0000-0000-0000D04A0000}"/>
    <cellStyle name="Izračun 2 3 2 4 2 3" xfId="24077" xr:uid="{00000000-0005-0000-0000-0000D14A0000}"/>
    <cellStyle name="Izračun 2 3 2 4 2 4" xfId="24078" xr:uid="{00000000-0005-0000-0000-0000D24A0000}"/>
    <cellStyle name="Izračun 2 3 2 4 3" xfId="24079" xr:uid="{00000000-0005-0000-0000-0000D34A0000}"/>
    <cellStyle name="Izračun 2 3 2 4 3 2" xfId="24080" xr:uid="{00000000-0005-0000-0000-0000D44A0000}"/>
    <cellStyle name="Izračun 2 3 2 4 4" xfId="24081" xr:uid="{00000000-0005-0000-0000-0000D54A0000}"/>
    <cellStyle name="Izračun 2 3 2 4 5" xfId="24082" xr:uid="{00000000-0005-0000-0000-0000D64A0000}"/>
    <cellStyle name="Izračun 2 3 2 5" xfId="2360" xr:uid="{00000000-0005-0000-0000-0000D74A0000}"/>
    <cellStyle name="Izračun 2 3 2 5 2" xfId="7039" xr:uid="{00000000-0005-0000-0000-0000D84A0000}"/>
    <cellStyle name="Izračun 2 3 2 5 2 2" xfId="24083" xr:uid="{00000000-0005-0000-0000-0000D94A0000}"/>
    <cellStyle name="Izračun 2 3 2 5 2 2 2" xfId="24084" xr:uid="{00000000-0005-0000-0000-0000DA4A0000}"/>
    <cellStyle name="Izračun 2 3 2 5 2 3" xfId="24085" xr:uid="{00000000-0005-0000-0000-0000DB4A0000}"/>
    <cellStyle name="Izračun 2 3 2 5 2 4" xfId="24086" xr:uid="{00000000-0005-0000-0000-0000DC4A0000}"/>
    <cellStyle name="Izračun 2 3 2 5 3" xfId="24087" xr:uid="{00000000-0005-0000-0000-0000DD4A0000}"/>
    <cellStyle name="Izračun 2 3 2 5 3 2" xfId="24088" xr:uid="{00000000-0005-0000-0000-0000DE4A0000}"/>
    <cellStyle name="Izračun 2 3 2 5 4" xfId="24089" xr:uid="{00000000-0005-0000-0000-0000DF4A0000}"/>
    <cellStyle name="Izračun 2 3 2 5 5" xfId="24090" xr:uid="{00000000-0005-0000-0000-0000E04A0000}"/>
    <cellStyle name="Izračun 2 3 2 6" xfId="2941" xr:uid="{00000000-0005-0000-0000-0000E14A0000}"/>
    <cellStyle name="Izračun 2 3 2 6 2" xfId="7618" xr:uid="{00000000-0005-0000-0000-0000E24A0000}"/>
    <cellStyle name="Izračun 2 3 2 6 2 2" xfId="24091" xr:uid="{00000000-0005-0000-0000-0000E34A0000}"/>
    <cellStyle name="Izračun 2 3 2 6 2 2 2" xfId="24092" xr:uid="{00000000-0005-0000-0000-0000E44A0000}"/>
    <cellStyle name="Izračun 2 3 2 6 2 3" xfId="24093" xr:uid="{00000000-0005-0000-0000-0000E54A0000}"/>
    <cellStyle name="Izračun 2 3 2 6 2 4" xfId="24094" xr:uid="{00000000-0005-0000-0000-0000E64A0000}"/>
    <cellStyle name="Izračun 2 3 2 6 3" xfId="24095" xr:uid="{00000000-0005-0000-0000-0000E74A0000}"/>
    <cellStyle name="Izračun 2 3 2 6 3 2" xfId="24096" xr:uid="{00000000-0005-0000-0000-0000E84A0000}"/>
    <cellStyle name="Izračun 2 3 2 6 4" xfId="24097" xr:uid="{00000000-0005-0000-0000-0000E94A0000}"/>
    <cellStyle name="Izračun 2 3 2 6 5" xfId="24098" xr:uid="{00000000-0005-0000-0000-0000EA4A0000}"/>
    <cellStyle name="Izračun 2 3 2 7" xfId="3334" xr:uid="{00000000-0005-0000-0000-0000EB4A0000}"/>
    <cellStyle name="Izračun 2 3 2 7 2" xfId="8010" xr:uid="{00000000-0005-0000-0000-0000EC4A0000}"/>
    <cellStyle name="Izračun 2 3 2 7 2 2" xfId="24099" xr:uid="{00000000-0005-0000-0000-0000ED4A0000}"/>
    <cellStyle name="Izračun 2 3 2 7 2 2 2" xfId="24100" xr:uid="{00000000-0005-0000-0000-0000EE4A0000}"/>
    <cellStyle name="Izračun 2 3 2 7 2 3" xfId="24101" xr:uid="{00000000-0005-0000-0000-0000EF4A0000}"/>
    <cellStyle name="Izračun 2 3 2 7 2 4" xfId="24102" xr:uid="{00000000-0005-0000-0000-0000F04A0000}"/>
    <cellStyle name="Izračun 2 3 2 7 3" xfId="24103" xr:uid="{00000000-0005-0000-0000-0000F14A0000}"/>
    <cellStyle name="Izračun 2 3 2 7 3 2" xfId="24104" xr:uid="{00000000-0005-0000-0000-0000F24A0000}"/>
    <cellStyle name="Izračun 2 3 2 7 4" xfId="24105" xr:uid="{00000000-0005-0000-0000-0000F34A0000}"/>
    <cellStyle name="Izračun 2 3 2 7 5" xfId="24106" xr:uid="{00000000-0005-0000-0000-0000F44A0000}"/>
    <cellStyle name="Izračun 2 3 2 8" xfId="3782" xr:uid="{00000000-0005-0000-0000-0000F54A0000}"/>
    <cellStyle name="Izračun 2 3 2 8 2" xfId="8454" xr:uid="{00000000-0005-0000-0000-0000F64A0000}"/>
    <cellStyle name="Izračun 2 3 2 8 2 2" xfId="24107" xr:uid="{00000000-0005-0000-0000-0000F74A0000}"/>
    <cellStyle name="Izračun 2 3 2 8 2 2 2" xfId="24108" xr:uid="{00000000-0005-0000-0000-0000F84A0000}"/>
    <cellStyle name="Izračun 2 3 2 8 2 3" xfId="24109" xr:uid="{00000000-0005-0000-0000-0000F94A0000}"/>
    <cellStyle name="Izračun 2 3 2 8 2 4" xfId="24110" xr:uid="{00000000-0005-0000-0000-0000FA4A0000}"/>
    <cellStyle name="Izračun 2 3 2 8 3" xfId="24111" xr:uid="{00000000-0005-0000-0000-0000FB4A0000}"/>
    <cellStyle name="Izračun 2 3 2 8 3 2" xfId="24112" xr:uid="{00000000-0005-0000-0000-0000FC4A0000}"/>
    <cellStyle name="Izračun 2 3 2 8 4" xfId="24113" xr:uid="{00000000-0005-0000-0000-0000FD4A0000}"/>
    <cellStyle name="Izračun 2 3 2 8 5" xfId="24114" xr:uid="{00000000-0005-0000-0000-0000FE4A0000}"/>
    <cellStyle name="Izračun 2 3 2 9" xfId="4190" xr:uid="{00000000-0005-0000-0000-0000FF4A0000}"/>
    <cellStyle name="Izračun 2 3 2 9 2" xfId="8862" xr:uid="{00000000-0005-0000-0000-0000004B0000}"/>
    <cellStyle name="Izračun 2 3 2 9 2 2" xfId="24115" xr:uid="{00000000-0005-0000-0000-0000014B0000}"/>
    <cellStyle name="Izračun 2 3 2 9 2 2 2" xfId="24116" xr:uid="{00000000-0005-0000-0000-0000024B0000}"/>
    <cellStyle name="Izračun 2 3 2 9 2 3" xfId="24117" xr:uid="{00000000-0005-0000-0000-0000034B0000}"/>
    <cellStyle name="Izračun 2 3 2 9 2 4" xfId="24118" xr:uid="{00000000-0005-0000-0000-0000044B0000}"/>
    <cellStyle name="Izračun 2 3 2 9 3" xfId="24119" xr:uid="{00000000-0005-0000-0000-0000054B0000}"/>
    <cellStyle name="Izračun 2 3 2 9 3 2" xfId="24120" xr:uid="{00000000-0005-0000-0000-0000064B0000}"/>
    <cellStyle name="Izračun 2 3 2 9 4" xfId="24121" xr:uid="{00000000-0005-0000-0000-0000074B0000}"/>
    <cellStyle name="Izračun 2 3 2 9 5" xfId="24122" xr:uid="{00000000-0005-0000-0000-0000084B0000}"/>
    <cellStyle name="Izračun 2 3 20" xfId="1266" xr:uid="{00000000-0005-0000-0000-0000094B0000}"/>
    <cellStyle name="Izračun 2 3 20 2" xfId="5949" xr:uid="{00000000-0005-0000-0000-00000A4B0000}"/>
    <cellStyle name="Izračun 2 3 20 2 2" xfId="24123" xr:uid="{00000000-0005-0000-0000-00000B4B0000}"/>
    <cellStyle name="Izračun 2 3 20 2 2 2" xfId="24124" xr:uid="{00000000-0005-0000-0000-00000C4B0000}"/>
    <cellStyle name="Izračun 2 3 20 2 3" xfId="24125" xr:uid="{00000000-0005-0000-0000-00000D4B0000}"/>
    <cellStyle name="Izračun 2 3 20 2 4" xfId="24126" xr:uid="{00000000-0005-0000-0000-00000E4B0000}"/>
    <cellStyle name="Izračun 2 3 20 3" xfId="24127" xr:uid="{00000000-0005-0000-0000-00000F4B0000}"/>
    <cellStyle name="Izračun 2 3 20 3 2" xfId="24128" xr:uid="{00000000-0005-0000-0000-0000104B0000}"/>
    <cellStyle name="Izračun 2 3 20 4" xfId="24129" xr:uid="{00000000-0005-0000-0000-0000114B0000}"/>
    <cellStyle name="Izračun 2 3 20 5" xfId="24130" xr:uid="{00000000-0005-0000-0000-0000124B0000}"/>
    <cellStyle name="Izračun 2 3 21" xfId="3584" xr:uid="{00000000-0005-0000-0000-0000134B0000}"/>
    <cellStyle name="Izračun 2 3 21 2" xfId="8256" xr:uid="{00000000-0005-0000-0000-0000144B0000}"/>
    <cellStyle name="Izračun 2 3 21 2 2" xfId="24131" xr:uid="{00000000-0005-0000-0000-0000154B0000}"/>
    <cellStyle name="Izračun 2 3 21 2 2 2" xfId="24132" xr:uid="{00000000-0005-0000-0000-0000164B0000}"/>
    <cellStyle name="Izračun 2 3 21 2 3" xfId="24133" xr:uid="{00000000-0005-0000-0000-0000174B0000}"/>
    <cellStyle name="Izračun 2 3 21 2 4" xfId="24134" xr:uid="{00000000-0005-0000-0000-0000184B0000}"/>
    <cellStyle name="Izračun 2 3 21 3" xfId="24135" xr:uid="{00000000-0005-0000-0000-0000194B0000}"/>
    <cellStyle name="Izračun 2 3 21 3 2" xfId="24136" xr:uid="{00000000-0005-0000-0000-00001A4B0000}"/>
    <cellStyle name="Izračun 2 3 21 4" xfId="24137" xr:uid="{00000000-0005-0000-0000-00001B4B0000}"/>
    <cellStyle name="Izračun 2 3 21 5" xfId="24138" xr:uid="{00000000-0005-0000-0000-00001C4B0000}"/>
    <cellStyle name="Izračun 2 3 22" xfId="3575" xr:uid="{00000000-0005-0000-0000-00001D4B0000}"/>
    <cellStyle name="Izračun 2 3 22 2" xfId="8247" xr:uid="{00000000-0005-0000-0000-00001E4B0000}"/>
    <cellStyle name="Izračun 2 3 22 2 2" xfId="24139" xr:uid="{00000000-0005-0000-0000-00001F4B0000}"/>
    <cellStyle name="Izračun 2 3 22 2 2 2" xfId="24140" xr:uid="{00000000-0005-0000-0000-0000204B0000}"/>
    <cellStyle name="Izračun 2 3 22 2 3" xfId="24141" xr:uid="{00000000-0005-0000-0000-0000214B0000}"/>
    <cellStyle name="Izračun 2 3 22 2 4" xfId="24142" xr:uid="{00000000-0005-0000-0000-0000224B0000}"/>
    <cellStyle name="Izračun 2 3 22 3" xfId="24143" xr:uid="{00000000-0005-0000-0000-0000234B0000}"/>
    <cellStyle name="Izračun 2 3 22 3 2" xfId="24144" xr:uid="{00000000-0005-0000-0000-0000244B0000}"/>
    <cellStyle name="Izračun 2 3 22 4" xfId="24145" xr:uid="{00000000-0005-0000-0000-0000254B0000}"/>
    <cellStyle name="Izračun 2 3 22 5" xfId="24146" xr:uid="{00000000-0005-0000-0000-0000264B0000}"/>
    <cellStyle name="Izračun 2 3 23" xfId="4420" xr:uid="{00000000-0005-0000-0000-0000274B0000}"/>
    <cellStyle name="Izračun 2 3 23 2" xfId="9089" xr:uid="{00000000-0005-0000-0000-0000284B0000}"/>
    <cellStyle name="Izračun 2 3 23 2 2" xfId="24147" xr:uid="{00000000-0005-0000-0000-0000294B0000}"/>
    <cellStyle name="Izračun 2 3 23 2 2 2" xfId="24148" xr:uid="{00000000-0005-0000-0000-00002A4B0000}"/>
    <cellStyle name="Izračun 2 3 23 2 3" xfId="24149" xr:uid="{00000000-0005-0000-0000-00002B4B0000}"/>
    <cellStyle name="Izračun 2 3 23 2 4" xfId="24150" xr:uid="{00000000-0005-0000-0000-00002C4B0000}"/>
    <cellStyle name="Izračun 2 3 23 3" xfId="24151" xr:uid="{00000000-0005-0000-0000-00002D4B0000}"/>
    <cellStyle name="Izračun 2 3 23 3 2" xfId="24152" xr:uid="{00000000-0005-0000-0000-00002E4B0000}"/>
    <cellStyle name="Izračun 2 3 23 4" xfId="24153" xr:uid="{00000000-0005-0000-0000-00002F4B0000}"/>
    <cellStyle name="Izračun 2 3 23 5" xfId="24154" xr:uid="{00000000-0005-0000-0000-0000304B0000}"/>
    <cellStyle name="Izračun 2 3 24" xfId="5051" xr:uid="{00000000-0005-0000-0000-0000314B0000}"/>
    <cellStyle name="Izračun 2 3 24 2" xfId="24155" xr:uid="{00000000-0005-0000-0000-0000324B0000}"/>
    <cellStyle name="Izračun 2 3 24 2 2" xfId="24156" xr:uid="{00000000-0005-0000-0000-0000334B0000}"/>
    <cellStyle name="Izračun 2 3 24 3" xfId="24157" xr:uid="{00000000-0005-0000-0000-0000344B0000}"/>
    <cellStyle name="Izračun 2 3 24 4" xfId="24158" xr:uid="{00000000-0005-0000-0000-0000354B0000}"/>
    <cellStyle name="Izračun 2 3 25" xfId="24159" xr:uid="{00000000-0005-0000-0000-0000364B0000}"/>
    <cellStyle name="Izračun 2 3 25 2" xfId="24160" xr:uid="{00000000-0005-0000-0000-0000374B0000}"/>
    <cellStyle name="Izračun 2 3 26" xfId="24161" xr:uid="{00000000-0005-0000-0000-0000384B0000}"/>
    <cellStyle name="Izračun 2 3 27" xfId="24162" xr:uid="{00000000-0005-0000-0000-0000394B0000}"/>
    <cellStyle name="Izračun 2 3 3" xfId="401" xr:uid="{00000000-0005-0000-0000-00003A4B0000}"/>
    <cellStyle name="Izračun 2 3 3 10" xfId="4619" xr:uid="{00000000-0005-0000-0000-00003B4B0000}"/>
    <cellStyle name="Izračun 2 3 3 10 2" xfId="9217" xr:uid="{00000000-0005-0000-0000-00003C4B0000}"/>
    <cellStyle name="Izračun 2 3 3 10 2 2" xfId="24163" xr:uid="{00000000-0005-0000-0000-00003D4B0000}"/>
    <cellStyle name="Izračun 2 3 3 10 2 2 2" xfId="24164" xr:uid="{00000000-0005-0000-0000-00003E4B0000}"/>
    <cellStyle name="Izračun 2 3 3 10 2 3" xfId="24165" xr:uid="{00000000-0005-0000-0000-00003F4B0000}"/>
    <cellStyle name="Izračun 2 3 3 10 2 4" xfId="24166" xr:uid="{00000000-0005-0000-0000-0000404B0000}"/>
    <cellStyle name="Izračun 2 3 3 10 3" xfId="24167" xr:uid="{00000000-0005-0000-0000-0000414B0000}"/>
    <cellStyle name="Izračun 2 3 3 10 3 2" xfId="24168" xr:uid="{00000000-0005-0000-0000-0000424B0000}"/>
    <cellStyle name="Izračun 2 3 3 10 4" xfId="24169" xr:uid="{00000000-0005-0000-0000-0000434B0000}"/>
    <cellStyle name="Izračun 2 3 3 10 5" xfId="24170" xr:uid="{00000000-0005-0000-0000-0000444B0000}"/>
    <cellStyle name="Izračun 2 3 3 11" xfId="5171" xr:uid="{00000000-0005-0000-0000-0000454B0000}"/>
    <cellStyle name="Izračun 2 3 3 11 2" xfId="24171" xr:uid="{00000000-0005-0000-0000-0000464B0000}"/>
    <cellStyle name="Izračun 2 3 3 11 2 2" xfId="24172" xr:uid="{00000000-0005-0000-0000-0000474B0000}"/>
    <cellStyle name="Izračun 2 3 3 11 3" xfId="24173" xr:uid="{00000000-0005-0000-0000-0000484B0000}"/>
    <cellStyle name="Izračun 2 3 3 11 4" xfId="24174" xr:uid="{00000000-0005-0000-0000-0000494B0000}"/>
    <cellStyle name="Izračun 2 3 3 12" xfId="24175" xr:uid="{00000000-0005-0000-0000-00004A4B0000}"/>
    <cellStyle name="Izračun 2 3 3 12 2" xfId="24176" xr:uid="{00000000-0005-0000-0000-00004B4B0000}"/>
    <cellStyle name="Izračun 2 3 3 13" xfId="24177" xr:uid="{00000000-0005-0000-0000-00004C4B0000}"/>
    <cellStyle name="Izračun 2 3 3 14" xfId="24178" xr:uid="{00000000-0005-0000-0000-00004D4B0000}"/>
    <cellStyle name="Izračun 2 3 3 2" xfId="942" xr:uid="{00000000-0005-0000-0000-00004E4B0000}"/>
    <cellStyle name="Izračun 2 3 3 2 2" xfId="5635" xr:uid="{00000000-0005-0000-0000-00004F4B0000}"/>
    <cellStyle name="Izračun 2 3 3 2 2 2" xfId="24179" xr:uid="{00000000-0005-0000-0000-0000504B0000}"/>
    <cellStyle name="Izračun 2 3 3 2 2 2 2" xfId="24180" xr:uid="{00000000-0005-0000-0000-0000514B0000}"/>
    <cellStyle name="Izračun 2 3 3 2 2 3" xfId="24181" xr:uid="{00000000-0005-0000-0000-0000524B0000}"/>
    <cellStyle name="Izračun 2 3 3 2 2 4" xfId="24182" xr:uid="{00000000-0005-0000-0000-0000534B0000}"/>
    <cellStyle name="Izračun 2 3 3 2 3" xfId="24183" xr:uid="{00000000-0005-0000-0000-0000544B0000}"/>
    <cellStyle name="Izračun 2 3 3 2 3 2" xfId="24184" xr:uid="{00000000-0005-0000-0000-0000554B0000}"/>
    <cellStyle name="Izračun 2 3 3 2 4" xfId="24185" xr:uid="{00000000-0005-0000-0000-0000564B0000}"/>
    <cellStyle name="Izračun 2 3 3 2 5" xfId="24186" xr:uid="{00000000-0005-0000-0000-0000574B0000}"/>
    <cellStyle name="Izračun 2 3 3 3" xfId="1543" xr:uid="{00000000-0005-0000-0000-0000584B0000}"/>
    <cellStyle name="Izračun 2 3 3 3 2" xfId="6226" xr:uid="{00000000-0005-0000-0000-0000594B0000}"/>
    <cellStyle name="Izračun 2 3 3 3 2 2" xfId="24187" xr:uid="{00000000-0005-0000-0000-00005A4B0000}"/>
    <cellStyle name="Izračun 2 3 3 3 2 2 2" xfId="24188" xr:uid="{00000000-0005-0000-0000-00005B4B0000}"/>
    <cellStyle name="Izračun 2 3 3 3 2 3" xfId="24189" xr:uid="{00000000-0005-0000-0000-00005C4B0000}"/>
    <cellStyle name="Izračun 2 3 3 3 2 4" xfId="24190" xr:uid="{00000000-0005-0000-0000-00005D4B0000}"/>
    <cellStyle name="Izračun 2 3 3 3 3" xfId="24191" xr:uid="{00000000-0005-0000-0000-00005E4B0000}"/>
    <cellStyle name="Izračun 2 3 3 3 3 2" xfId="24192" xr:uid="{00000000-0005-0000-0000-00005F4B0000}"/>
    <cellStyle name="Izračun 2 3 3 3 4" xfId="24193" xr:uid="{00000000-0005-0000-0000-0000604B0000}"/>
    <cellStyle name="Izračun 2 3 3 3 5" xfId="24194" xr:uid="{00000000-0005-0000-0000-0000614B0000}"/>
    <cellStyle name="Izračun 2 3 3 4" xfId="1959" xr:uid="{00000000-0005-0000-0000-0000624B0000}"/>
    <cellStyle name="Izračun 2 3 3 4 2" xfId="6641" xr:uid="{00000000-0005-0000-0000-0000634B0000}"/>
    <cellStyle name="Izračun 2 3 3 4 2 2" xfId="24195" xr:uid="{00000000-0005-0000-0000-0000644B0000}"/>
    <cellStyle name="Izračun 2 3 3 4 2 2 2" xfId="24196" xr:uid="{00000000-0005-0000-0000-0000654B0000}"/>
    <cellStyle name="Izračun 2 3 3 4 2 3" xfId="24197" xr:uid="{00000000-0005-0000-0000-0000664B0000}"/>
    <cellStyle name="Izračun 2 3 3 4 2 4" xfId="24198" xr:uid="{00000000-0005-0000-0000-0000674B0000}"/>
    <cellStyle name="Izračun 2 3 3 4 3" xfId="24199" xr:uid="{00000000-0005-0000-0000-0000684B0000}"/>
    <cellStyle name="Izračun 2 3 3 4 3 2" xfId="24200" xr:uid="{00000000-0005-0000-0000-0000694B0000}"/>
    <cellStyle name="Izračun 2 3 3 4 4" xfId="24201" xr:uid="{00000000-0005-0000-0000-00006A4B0000}"/>
    <cellStyle name="Izračun 2 3 3 4 5" xfId="24202" xr:uid="{00000000-0005-0000-0000-00006B4B0000}"/>
    <cellStyle name="Izračun 2 3 3 5" xfId="2361" xr:uid="{00000000-0005-0000-0000-00006C4B0000}"/>
    <cellStyle name="Izračun 2 3 3 5 2" xfId="7040" xr:uid="{00000000-0005-0000-0000-00006D4B0000}"/>
    <cellStyle name="Izračun 2 3 3 5 2 2" xfId="24203" xr:uid="{00000000-0005-0000-0000-00006E4B0000}"/>
    <cellStyle name="Izračun 2 3 3 5 2 2 2" xfId="24204" xr:uid="{00000000-0005-0000-0000-00006F4B0000}"/>
    <cellStyle name="Izračun 2 3 3 5 2 3" xfId="24205" xr:uid="{00000000-0005-0000-0000-0000704B0000}"/>
    <cellStyle name="Izračun 2 3 3 5 2 4" xfId="24206" xr:uid="{00000000-0005-0000-0000-0000714B0000}"/>
    <cellStyle name="Izračun 2 3 3 5 3" xfId="24207" xr:uid="{00000000-0005-0000-0000-0000724B0000}"/>
    <cellStyle name="Izračun 2 3 3 5 3 2" xfId="24208" xr:uid="{00000000-0005-0000-0000-0000734B0000}"/>
    <cellStyle name="Izračun 2 3 3 5 4" xfId="24209" xr:uid="{00000000-0005-0000-0000-0000744B0000}"/>
    <cellStyle name="Izračun 2 3 3 5 5" xfId="24210" xr:uid="{00000000-0005-0000-0000-0000754B0000}"/>
    <cellStyle name="Izračun 2 3 3 6" xfId="2942" xr:uid="{00000000-0005-0000-0000-0000764B0000}"/>
    <cellStyle name="Izračun 2 3 3 6 2" xfId="7619" xr:uid="{00000000-0005-0000-0000-0000774B0000}"/>
    <cellStyle name="Izračun 2 3 3 6 2 2" xfId="24211" xr:uid="{00000000-0005-0000-0000-0000784B0000}"/>
    <cellStyle name="Izračun 2 3 3 6 2 2 2" xfId="24212" xr:uid="{00000000-0005-0000-0000-0000794B0000}"/>
    <cellStyle name="Izračun 2 3 3 6 2 3" xfId="24213" xr:uid="{00000000-0005-0000-0000-00007A4B0000}"/>
    <cellStyle name="Izračun 2 3 3 6 2 4" xfId="24214" xr:uid="{00000000-0005-0000-0000-00007B4B0000}"/>
    <cellStyle name="Izračun 2 3 3 6 3" xfId="24215" xr:uid="{00000000-0005-0000-0000-00007C4B0000}"/>
    <cellStyle name="Izračun 2 3 3 6 3 2" xfId="24216" xr:uid="{00000000-0005-0000-0000-00007D4B0000}"/>
    <cellStyle name="Izračun 2 3 3 6 4" xfId="24217" xr:uid="{00000000-0005-0000-0000-00007E4B0000}"/>
    <cellStyle name="Izračun 2 3 3 6 5" xfId="24218" xr:uid="{00000000-0005-0000-0000-00007F4B0000}"/>
    <cellStyle name="Izračun 2 3 3 7" xfId="3335" xr:uid="{00000000-0005-0000-0000-0000804B0000}"/>
    <cellStyle name="Izračun 2 3 3 7 2" xfId="8011" xr:uid="{00000000-0005-0000-0000-0000814B0000}"/>
    <cellStyle name="Izračun 2 3 3 7 2 2" xfId="24219" xr:uid="{00000000-0005-0000-0000-0000824B0000}"/>
    <cellStyle name="Izračun 2 3 3 7 2 2 2" xfId="24220" xr:uid="{00000000-0005-0000-0000-0000834B0000}"/>
    <cellStyle name="Izračun 2 3 3 7 2 3" xfId="24221" xr:uid="{00000000-0005-0000-0000-0000844B0000}"/>
    <cellStyle name="Izračun 2 3 3 7 2 4" xfId="24222" xr:uid="{00000000-0005-0000-0000-0000854B0000}"/>
    <cellStyle name="Izračun 2 3 3 7 3" xfId="24223" xr:uid="{00000000-0005-0000-0000-0000864B0000}"/>
    <cellStyle name="Izračun 2 3 3 7 3 2" xfId="24224" xr:uid="{00000000-0005-0000-0000-0000874B0000}"/>
    <cellStyle name="Izračun 2 3 3 7 4" xfId="24225" xr:uid="{00000000-0005-0000-0000-0000884B0000}"/>
    <cellStyle name="Izračun 2 3 3 7 5" xfId="24226" xr:uid="{00000000-0005-0000-0000-0000894B0000}"/>
    <cellStyle name="Izračun 2 3 3 8" xfId="3783" xr:uid="{00000000-0005-0000-0000-00008A4B0000}"/>
    <cellStyle name="Izračun 2 3 3 8 2" xfId="8455" xr:uid="{00000000-0005-0000-0000-00008B4B0000}"/>
    <cellStyle name="Izračun 2 3 3 8 2 2" xfId="24227" xr:uid="{00000000-0005-0000-0000-00008C4B0000}"/>
    <cellStyle name="Izračun 2 3 3 8 2 2 2" xfId="24228" xr:uid="{00000000-0005-0000-0000-00008D4B0000}"/>
    <cellStyle name="Izračun 2 3 3 8 2 3" xfId="24229" xr:uid="{00000000-0005-0000-0000-00008E4B0000}"/>
    <cellStyle name="Izračun 2 3 3 8 2 4" xfId="24230" xr:uid="{00000000-0005-0000-0000-00008F4B0000}"/>
    <cellStyle name="Izračun 2 3 3 8 3" xfId="24231" xr:uid="{00000000-0005-0000-0000-0000904B0000}"/>
    <cellStyle name="Izračun 2 3 3 8 3 2" xfId="24232" xr:uid="{00000000-0005-0000-0000-0000914B0000}"/>
    <cellStyle name="Izračun 2 3 3 8 4" xfId="24233" xr:uid="{00000000-0005-0000-0000-0000924B0000}"/>
    <cellStyle name="Izračun 2 3 3 8 5" xfId="24234" xr:uid="{00000000-0005-0000-0000-0000934B0000}"/>
    <cellStyle name="Izračun 2 3 3 9" xfId="4191" xr:uid="{00000000-0005-0000-0000-0000944B0000}"/>
    <cellStyle name="Izračun 2 3 3 9 2" xfId="8863" xr:uid="{00000000-0005-0000-0000-0000954B0000}"/>
    <cellStyle name="Izračun 2 3 3 9 2 2" xfId="24235" xr:uid="{00000000-0005-0000-0000-0000964B0000}"/>
    <cellStyle name="Izračun 2 3 3 9 2 2 2" xfId="24236" xr:uid="{00000000-0005-0000-0000-0000974B0000}"/>
    <cellStyle name="Izračun 2 3 3 9 2 3" xfId="24237" xr:uid="{00000000-0005-0000-0000-0000984B0000}"/>
    <cellStyle name="Izračun 2 3 3 9 2 4" xfId="24238" xr:uid="{00000000-0005-0000-0000-0000994B0000}"/>
    <cellStyle name="Izračun 2 3 3 9 3" xfId="24239" xr:uid="{00000000-0005-0000-0000-00009A4B0000}"/>
    <cellStyle name="Izračun 2 3 3 9 3 2" xfId="24240" xr:uid="{00000000-0005-0000-0000-00009B4B0000}"/>
    <cellStyle name="Izračun 2 3 3 9 4" xfId="24241" xr:uid="{00000000-0005-0000-0000-00009C4B0000}"/>
    <cellStyle name="Izračun 2 3 3 9 5" xfId="24242" xr:uid="{00000000-0005-0000-0000-00009D4B0000}"/>
    <cellStyle name="Izračun 2 3 4" xfId="412" xr:uid="{00000000-0005-0000-0000-00009E4B0000}"/>
    <cellStyle name="Izračun 2 3 4 10" xfId="4620" xr:uid="{00000000-0005-0000-0000-00009F4B0000}"/>
    <cellStyle name="Izračun 2 3 4 10 2" xfId="9218" xr:uid="{00000000-0005-0000-0000-0000A04B0000}"/>
    <cellStyle name="Izračun 2 3 4 10 2 2" xfId="24243" xr:uid="{00000000-0005-0000-0000-0000A14B0000}"/>
    <cellStyle name="Izračun 2 3 4 10 2 2 2" xfId="24244" xr:uid="{00000000-0005-0000-0000-0000A24B0000}"/>
    <cellStyle name="Izračun 2 3 4 10 2 3" xfId="24245" xr:uid="{00000000-0005-0000-0000-0000A34B0000}"/>
    <cellStyle name="Izračun 2 3 4 10 2 4" xfId="24246" xr:uid="{00000000-0005-0000-0000-0000A44B0000}"/>
    <cellStyle name="Izračun 2 3 4 10 3" xfId="24247" xr:uid="{00000000-0005-0000-0000-0000A54B0000}"/>
    <cellStyle name="Izračun 2 3 4 10 3 2" xfId="24248" xr:uid="{00000000-0005-0000-0000-0000A64B0000}"/>
    <cellStyle name="Izračun 2 3 4 10 4" xfId="24249" xr:uid="{00000000-0005-0000-0000-0000A74B0000}"/>
    <cellStyle name="Izračun 2 3 4 10 5" xfId="24250" xr:uid="{00000000-0005-0000-0000-0000A84B0000}"/>
    <cellStyle name="Izračun 2 3 4 11" xfId="5180" xr:uid="{00000000-0005-0000-0000-0000A94B0000}"/>
    <cellStyle name="Izračun 2 3 4 11 2" xfId="24251" xr:uid="{00000000-0005-0000-0000-0000AA4B0000}"/>
    <cellStyle name="Izračun 2 3 4 11 2 2" xfId="24252" xr:uid="{00000000-0005-0000-0000-0000AB4B0000}"/>
    <cellStyle name="Izračun 2 3 4 11 3" xfId="24253" xr:uid="{00000000-0005-0000-0000-0000AC4B0000}"/>
    <cellStyle name="Izračun 2 3 4 11 4" xfId="24254" xr:uid="{00000000-0005-0000-0000-0000AD4B0000}"/>
    <cellStyle name="Izračun 2 3 4 12" xfId="24255" xr:uid="{00000000-0005-0000-0000-0000AE4B0000}"/>
    <cellStyle name="Izračun 2 3 4 12 2" xfId="24256" xr:uid="{00000000-0005-0000-0000-0000AF4B0000}"/>
    <cellStyle name="Izračun 2 3 4 13" xfId="24257" xr:uid="{00000000-0005-0000-0000-0000B04B0000}"/>
    <cellStyle name="Izračun 2 3 4 14" xfId="24258" xr:uid="{00000000-0005-0000-0000-0000B14B0000}"/>
    <cellStyle name="Izračun 2 3 4 2" xfId="943" xr:uid="{00000000-0005-0000-0000-0000B24B0000}"/>
    <cellStyle name="Izračun 2 3 4 2 2" xfId="5636" xr:uid="{00000000-0005-0000-0000-0000B34B0000}"/>
    <cellStyle name="Izračun 2 3 4 2 2 2" xfId="24259" xr:uid="{00000000-0005-0000-0000-0000B44B0000}"/>
    <cellStyle name="Izračun 2 3 4 2 2 2 2" xfId="24260" xr:uid="{00000000-0005-0000-0000-0000B54B0000}"/>
    <cellStyle name="Izračun 2 3 4 2 2 3" xfId="24261" xr:uid="{00000000-0005-0000-0000-0000B64B0000}"/>
    <cellStyle name="Izračun 2 3 4 2 2 4" xfId="24262" xr:uid="{00000000-0005-0000-0000-0000B74B0000}"/>
    <cellStyle name="Izračun 2 3 4 2 3" xfId="24263" xr:uid="{00000000-0005-0000-0000-0000B84B0000}"/>
    <cellStyle name="Izračun 2 3 4 2 3 2" xfId="24264" xr:uid="{00000000-0005-0000-0000-0000B94B0000}"/>
    <cellStyle name="Izračun 2 3 4 2 4" xfId="24265" xr:uid="{00000000-0005-0000-0000-0000BA4B0000}"/>
    <cellStyle name="Izračun 2 3 4 2 5" xfId="24266" xr:uid="{00000000-0005-0000-0000-0000BB4B0000}"/>
    <cellStyle name="Izračun 2 3 4 3" xfId="1544" xr:uid="{00000000-0005-0000-0000-0000BC4B0000}"/>
    <cellStyle name="Izračun 2 3 4 3 2" xfId="6227" xr:uid="{00000000-0005-0000-0000-0000BD4B0000}"/>
    <cellStyle name="Izračun 2 3 4 3 2 2" xfId="24267" xr:uid="{00000000-0005-0000-0000-0000BE4B0000}"/>
    <cellStyle name="Izračun 2 3 4 3 2 2 2" xfId="24268" xr:uid="{00000000-0005-0000-0000-0000BF4B0000}"/>
    <cellStyle name="Izračun 2 3 4 3 2 3" xfId="24269" xr:uid="{00000000-0005-0000-0000-0000C04B0000}"/>
    <cellStyle name="Izračun 2 3 4 3 2 4" xfId="24270" xr:uid="{00000000-0005-0000-0000-0000C14B0000}"/>
    <cellStyle name="Izračun 2 3 4 3 3" xfId="24271" xr:uid="{00000000-0005-0000-0000-0000C24B0000}"/>
    <cellStyle name="Izračun 2 3 4 3 3 2" xfId="24272" xr:uid="{00000000-0005-0000-0000-0000C34B0000}"/>
    <cellStyle name="Izračun 2 3 4 3 4" xfId="24273" xr:uid="{00000000-0005-0000-0000-0000C44B0000}"/>
    <cellStyle name="Izračun 2 3 4 3 5" xfId="24274" xr:uid="{00000000-0005-0000-0000-0000C54B0000}"/>
    <cellStyle name="Izračun 2 3 4 4" xfId="1960" xr:uid="{00000000-0005-0000-0000-0000C64B0000}"/>
    <cellStyle name="Izračun 2 3 4 4 2" xfId="6642" xr:uid="{00000000-0005-0000-0000-0000C74B0000}"/>
    <cellStyle name="Izračun 2 3 4 4 2 2" xfId="24275" xr:uid="{00000000-0005-0000-0000-0000C84B0000}"/>
    <cellStyle name="Izračun 2 3 4 4 2 2 2" xfId="24276" xr:uid="{00000000-0005-0000-0000-0000C94B0000}"/>
    <cellStyle name="Izračun 2 3 4 4 2 3" xfId="24277" xr:uid="{00000000-0005-0000-0000-0000CA4B0000}"/>
    <cellStyle name="Izračun 2 3 4 4 2 4" xfId="24278" xr:uid="{00000000-0005-0000-0000-0000CB4B0000}"/>
    <cellStyle name="Izračun 2 3 4 4 3" xfId="24279" xr:uid="{00000000-0005-0000-0000-0000CC4B0000}"/>
    <cellStyle name="Izračun 2 3 4 4 3 2" xfId="24280" xr:uid="{00000000-0005-0000-0000-0000CD4B0000}"/>
    <cellStyle name="Izračun 2 3 4 4 4" xfId="24281" xr:uid="{00000000-0005-0000-0000-0000CE4B0000}"/>
    <cellStyle name="Izračun 2 3 4 4 5" xfId="24282" xr:uid="{00000000-0005-0000-0000-0000CF4B0000}"/>
    <cellStyle name="Izračun 2 3 4 5" xfId="2362" xr:uid="{00000000-0005-0000-0000-0000D04B0000}"/>
    <cellStyle name="Izračun 2 3 4 5 2" xfId="7041" xr:uid="{00000000-0005-0000-0000-0000D14B0000}"/>
    <cellStyle name="Izračun 2 3 4 5 2 2" xfId="24283" xr:uid="{00000000-0005-0000-0000-0000D24B0000}"/>
    <cellStyle name="Izračun 2 3 4 5 2 2 2" xfId="24284" xr:uid="{00000000-0005-0000-0000-0000D34B0000}"/>
    <cellStyle name="Izračun 2 3 4 5 2 3" xfId="24285" xr:uid="{00000000-0005-0000-0000-0000D44B0000}"/>
    <cellStyle name="Izračun 2 3 4 5 2 4" xfId="24286" xr:uid="{00000000-0005-0000-0000-0000D54B0000}"/>
    <cellStyle name="Izračun 2 3 4 5 3" xfId="24287" xr:uid="{00000000-0005-0000-0000-0000D64B0000}"/>
    <cellStyle name="Izračun 2 3 4 5 3 2" xfId="24288" xr:uid="{00000000-0005-0000-0000-0000D74B0000}"/>
    <cellStyle name="Izračun 2 3 4 5 4" xfId="24289" xr:uid="{00000000-0005-0000-0000-0000D84B0000}"/>
    <cellStyle name="Izračun 2 3 4 5 5" xfId="24290" xr:uid="{00000000-0005-0000-0000-0000D94B0000}"/>
    <cellStyle name="Izračun 2 3 4 6" xfId="2943" xr:uid="{00000000-0005-0000-0000-0000DA4B0000}"/>
    <cellStyle name="Izračun 2 3 4 6 2" xfId="7620" xr:uid="{00000000-0005-0000-0000-0000DB4B0000}"/>
    <cellStyle name="Izračun 2 3 4 6 2 2" xfId="24291" xr:uid="{00000000-0005-0000-0000-0000DC4B0000}"/>
    <cellStyle name="Izračun 2 3 4 6 2 2 2" xfId="24292" xr:uid="{00000000-0005-0000-0000-0000DD4B0000}"/>
    <cellStyle name="Izračun 2 3 4 6 2 3" xfId="24293" xr:uid="{00000000-0005-0000-0000-0000DE4B0000}"/>
    <cellStyle name="Izračun 2 3 4 6 2 4" xfId="24294" xr:uid="{00000000-0005-0000-0000-0000DF4B0000}"/>
    <cellStyle name="Izračun 2 3 4 6 3" xfId="24295" xr:uid="{00000000-0005-0000-0000-0000E04B0000}"/>
    <cellStyle name="Izračun 2 3 4 6 3 2" xfId="24296" xr:uid="{00000000-0005-0000-0000-0000E14B0000}"/>
    <cellStyle name="Izračun 2 3 4 6 4" xfId="24297" xr:uid="{00000000-0005-0000-0000-0000E24B0000}"/>
    <cellStyle name="Izračun 2 3 4 6 5" xfId="24298" xr:uid="{00000000-0005-0000-0000-0000E34B0000}"/>
    <cellStyle name="Izračun 2 3 4 7" xfId="3336" xr:uid="{00000000-0005-0000-0000-0000E44B0000}"/>
    <cellStyle name="Izračun 2 3 4 7 2" xfId="8012" xr:uid="{00000000-0005-0000-0000-0000E54B0000}"/>
    <cellStyle name="Izračun 2 3 4 7 2 2" xfId="24299" xr:uid="{00000000-0005-0000-0000-0000E64B0000}"/>
    <cellStyle name="Izračun 2 3 4 7 2 2 2" xfId="24300" xr:uid="{00000000-0005-0000-0000-0000E74B0000}"/>
    <cellStyle name="Izračun 2 3 4 7 2 3" xfId="24301" xr:uid="{00000000-0005-0000-0000-0000E84B0000}"/>
    <cellStyle name="Izračun 2 3 4 7 2 4" xfId="24302" xr:uid="{00000000-0005-0000-0000-0000E94B0000}"/>
    <cellStyle name="Izračun 2 3 4 7 3" xfId="24303" xr:uid="{00000000-0005-0000-0000-0000EA4B0000}"/>
    <cellStyle name="Izračun 2 3 4 7 3 2" xfId="24304" xr:uid="{00000000-0005-0000-0000-0000EB4B0000}"/>
    <cellStyle name="Izračun 2 3 4 7 4" xfId="24305" xr:uid="{00000000-0005-0000-0000-0000EC4B0000}"/>
    <cellStyle name="Izračun 2 3 4 7 5" xfId="24306" xr:uid="{00000000-0005-0000-0000-0000ED4B0000}"/>
    <cellStyle name="Izračun 2 3 4 8" xfId="3784" xr:uid="{00000000-0005-0000-0000-0000EE4B0000}"/>
    <cellStyle name="Izračun 2 3 4 8 2" xfId="8456" xr:uid="{00000000-0005-0000-0000-0000EF4B0000}"/>
    <cellStyle name="Izračun 2 3 4 8 2 2" xfId="24307" xr:uid="{00000000-0005-0000-0000-0000F04B0000}"/>
    <cellStyle name="Izračun 2 3 4 8 2 2 2" xfId="24308" xr:uid="{00000000-0005-0000-0000-0000F14B0000}"/>
    <cellStyle name="Izračun 2 3 4 8 2 3" xfId="24309" xr:uid="{00000000-0005-0000-0000-0000F24B0000}"/>
    <cellStyle name="Izračun 2 3 4 8 2 4" xfId="24310" xr:uid="{00000000-0005-0000-0000-0000F34B0000}"/>
    <cellStyle name="Izračun 2 3 4 8 3" xfId="24311" xr:uid="{00000000-0005-0000-0000-0000F44B0000}"/>
    <cellStyle name="Izračun 2 3 4 8 3 2" xfId="24312" xr:uid="{00000000-0005-0000-0000-0000F54B0000}"/>
    <cellStyle name="Izračun 2 3 4 8 4" xfId="24313" xr:uid="{00000000-0005-0000-0000-0000F64B0000}"/>
    <cellStyle name="Izračun 2 3 4 8 5" xfId="24314" xr:uid="{00000000-0005-0000-0000-0000F74B0000}"/>
    <cellStyle name="Izračun 2 3 4 9" xfId="4192" xr:uid="{00000000-0005-0000-0000-0000F84B0000}"/>
    <cellStyle name="Izračun 2 3 4 9 2" xfId="8864" xr:uid="{00000000-0005-0000-0000-0000F94B0000}"/>
    <cellStyle name="Izračun 2 3 4 9 2 2" xfId="24315" xr:uid="{00000000-0005-0000-0000-0000FA4B0000}"/>
    <cellStyle name="Izračun 2 3 4 9 2 2 2" xfId="24316" xr:uid="{00000000-0005-0000-0000-0000FB4B0000}"/>
    <cellStyle name="Izračun 2 3 4 9 2 3" xfId="24317" xr:uid="{00000000-0005-0000-0000-0000FC4B0000}"/>
    <cellStyle name="Izračun 2 3 4 9 2 4" xfId="24318" xr:uid="{00000000-0005-0000-0000-0000FD4B0000}"/>
    <cellStyle name="Izračun 2 3 4 9 3" xfId="24319" xr:uid="{00000000-0005-0000-0000-0000FE4B0000}"/>
    <cellStyle name="Izračun 2 3 4 9 3 2" xfId="24320" xr:uid="{00000000-0005-0000-0000-0000FF4B0000}"/>
    <cellStyle name="Izračun 2 3 4 9 4" xfId="24321" xr:uid="{00000000-0005-0000-0000-0000004C0000}"/>
    <cellStyle name="Izračun 2 3 4 9 5" xfId="24322" xr:uid="{00000000-0005-0000-0000-0000014C0000}"/>
    <cellStyle name="Izračun 2 3 5" xfId="433" xr:uid="{00000000-0005-0000-0000-0000024C0000}"/>
    <cellStyle name="Izračun 2 3 5 10" xfId="4621" xr:uid="{00000000-0005-0000-0000-0000034C0000}"/>
    <cellStyle name="Izračun 2 3 5 10 2" xfId="9219" xr:uid="{00000000-0005-0000-0000-0000044C0000}"/>
    <cellStyle name="Izračun 2 3 5 10 2 2" xfId="24323" xr:uid="{00000000-0005-0000-0000-0000054C0000}"/>
    <cellStyle name="Izračun 2 3 5 10 2 2 2" xfId="24324" xr:uid="{00000000-0005-0000-0000-0000064C0000}"/>
    <cellStyle name="Izračun 2 3 5 10 2 3" xfId="24325" xr:uid="{00000000-0005-0000-0000-0000074C0000}"/>
    <cellStyle name="Izračun 2 3 5 10 2 4" xfId="24326" xr:uid="{00000000-0005-0000-0000-0000084C0000}"/>
    <cellStyle name="Izračun 2 3 5 10 3" xfId="24327" xr:uid="{00000000-0005-0000-0000-0000094C0000}"/>
    <cellStyle name="Izračun 2 3 5 10 3 2" xfId="24328" xr:uid="{00000000-0005-0000-0000-00000A4C0000}"/>
    <cellStyle name="Izračun 2 3 5 10 4" xfId="24329" xr:uid="{00000000-0005-0000-0000-00000B4C0000}"/>
    <cellStyle name="Izračun 2 3 5 10 5" xfId="24330" xr:uid="{00000000-0005-0000-0000-00000C4C0000}"/>
    <cellStyle name="Izračun 2 3 5 11" xfId="5197" xr:uid="{00000000-0005-0000-0000-00000D4C0000}"/>
    <cellStyle name="Izračun 2 3 5 11 2" xfId="24331" xr:uid="{00000000-0005-0000-0000-00000E4C0000}"/>
    <cellStyle name="Izračun 2 3 5 11 2 2" xfId="24332" xr:uid="{00000000-0005-0000-0000-00000F4C0000}"/>
    <cellStyle name="Izračun 2 3 5 11 3" xfId="24333" xr:uid="{00000000-0005-0000-0000-0000104C0000}"/>
    <cellStyle name="Izračun 2 3 5 11 4" xfId="24334" xr:uid="{00000000-0005-0000-0000-0000114C0000}"/>
    <cellStyle name="Izračun 2 3 5 12" xfId="24335" xr:uid="{00000000-0005-0000-0000-0000124C0000}"/>
    <cellStyle name="Izračun 2 3 5 12 2" xfId="24336" xr:uid="{00000000-0005-0000-0000-0000134C0000}"/>
    <cellStyle name="Izračun 2 3 5 13" xfId="24337" xr:uid="{00000000-0005-0000-0000-0000144C0000}"/>
    <cellStyle name="Izračun 2 3 5 14" xfId="24338" xr:uid="{00000000-0005-0000-0000-0000154C0000}"/>
    <cellStyle name="Izračun 2 3 5 2" xfId="944" xr:uid="{00000000-0005-0000-0000-0000164C0000}"/>
    <cellStyle name="Izračun 2 3 5 2 2" xfId="5637" xr:uid="{00000000-0005-0000-0000-0000174C0000}"/>
    <cellStyle name="Izračun 2 3 5 2 2 2" xfId="24339" xr:uid="{00000000-0005-0000-0000-0000184C0000}"/>
    <cellStyle name="Izračun 2 3 5 2 2 2 2" xfId="24340" xr:uid="{00000000-0005-0000-0000-0000194C0000}"/>
    <cellStyle name="Izračun 2 3 5 2 2 3" xfId="24341" xr:uid="{00000000-0005-0000-0000-00001A4C0000}"/>
    <cellStyle name="Izračun 2 3 5 2 2 4" xfId="24342" xr:uid="{00000000-0005-0000-0000-00001B4C0000}"/>
    <cellStyle name="Izračun 2 3 5 2 3" xfId="24343" xr:uid="{00000000-0005-0000-0000-00001C4C0000}"/>
    <cellStyle name="Izračun 2 3 5 2 3 2" xfId="24344" xr:uid="{00000000-0005-0000-0000-00001D4C0000}"/>
    <cellStyle name="Izračun 2 3 5 2 4" xfId="24345" xr:uid="{00000000-0005-0000-0000-00001E4C0000}"/>
    <cellStyle name="Izračun 2 3 5 2 5" xfId="24346" xr:uid="{00000000-0005-0000-0000-00001F4C0000}"/>
    <cellStyle name="Izračun 2 3 5 3" xfId="1545" xr:uid="{00000000-0005-0000-0000-0000204C0000}"/>
    <cellStyle name="Izračun 2 3 5 3 2" xfId="6228" xr:uid="{00000000-0005-0000-0000-0000214C0000}"/>
    <cellStyle name="Izračun 2 3 5 3 2 2" xfId="24347" xr:uid="{00000000-0005-0000-0000-0000224C0000}"/>
    <cellStyle name="Izračun 2 3 5 3 2 2 2" xfId="24348" xr:uid="{00000000-0005-0000-0000-0000234C0000}"/>
    <cellStyle name="Izračun 2 3 5 3 2 3" xfId="24349" xr:uid="{00000000-0005-0000-0000-0000244C0000}"/>
    <cellStyle name="Izračun 2 3 5 3 2 4" xfId="24350" xr:uid="{00000000-0005-0000-0000-0000254C0000}"/>
    <cellStyle name="Izračun 2 3 5 3 3" xfId="24351" xr:uid="{00000000-0005-0000-0000-0000264C0000}"/>
    <cellStyle name="Izračun 2 3 5 3 3 2" xfId="24352" xr:uid="{00000000-0005-0000-0000-0000274C0000}"/>
    <cellStyle name="Izračun 2 3 5 3 4" xfId="24353" xr:uid="{00000000-0005-0000-0000-0000284C0000}"/>
    <cellStyle name="Izračun 2 3 5 3 5" xfId="24354" xr:uid="{00000000-0005-0000-0000-0000294C0000}"/>
    <cellStyle name="Izračun 2 3 5 4" xfId="1961" xr:uid="{00000000-0005-0000-0000-00002A4C0000}"/>
    <cellStyle name="Izračun 2 3 5 4 2" xfId="6643" xr:uid="{00000000-0005-0000-0000-00002B4C0000}"/>
    <cellStyle name="Izračun 2 3 5 4 2 2" xfId="24355" xr:uid="{00000000-0005-0000-0000-00002C4C0000}"/>
    <cellStyle name="Izračun 2 3 5 4 2 2 2" xfId="24356" xr:uid="{00000000-0005-0000-0000-00002D4C0000}"/>
    <cellStyle name="Izračun 2 3 5 4 2 3" xfId="24357" xr:uid="{00000000-0005-0000-0000-00002E4C0000}"/>
    <cellStyle name="Izračun 2 3 5 4 2 4" xfId="24358" xr:uid="{00000000-0005-0000-0000-00002F4C0000}"/>
    <cellStyle name="Izračun 2 3 5 4 3" xfId="24359" xr:uid="{00000000-0005-0000-0000-0000304C0000}"/>
    <cellStyle name="Izračun 2 3 5 4 3 2" xfId="24360" xr:uid="{00000000-0005-0000-0000-0000314C0000}"/>
    <cellStyle name="Izračun 2 3 5 4 4" xfId="24361" xr:uid="{00000000-0005-0000-0000-0000324C0000}"/>
    <cellStyle name="Izračun 2 3 5 4 5" xfId="24362" xr:uid="{00000000-0005-0000-0000-0000334C0000}"/>
    <cellStyle name="Izračun 2 3 5 5" xfId="2363" xr:uid="{00000000-0005-0000-0000-0000344C0000}"/>
    <cellStyle name="Izračun 2 3 5 5 2" xfId="7042" xr:uid="{00000000-0005-0000-0000-0000354C0000}"/>
    <cellStyle name="Izračun 2 3 5 5 2 2" xfId="24363" xr:uid="{00000000-0005-0000-0000-0000364C0000}"/>
    <cellStyle name="Izračun 2 3 5 5 2 2 2" xfId="24364" xr:uid="{00000000-0005-0000-0000-0000374C0000}"/>
    <cellStyle name="Izračun 2 3 5 5 2 3" xfId="24365" xr:uid="{00000000-0005-0000-0000-0000384C0000}"/>
    <cellStyle name="Izračun 2 3 5 5 2 4" xfId="24366" xr:uid="{00000000-0005-0000-0000-0000394C0000}"/>
    <cellStyle name="Izračun 2 3 5 5 3" xfId="24367" xr:uid="{00000000-0005-0000-0000-00003A4C0000}"/>
    <cellStyle name="Izračun 2 3 5 5 3 2" xfId="24368" xr:uid="{00000000-0005-0000-0000-00003B4C0000}"/>
    <cellStyle name="Izračun 2 3 5 5 4" xfId="24369" xr:uid="{00000000-0005-0000-0000-00003C4C0000}"/>
    <cellStyle name="Izračun 2 3 5 5 5" xfId="24370" xr:uid="{00000000-0005-0000-0000-00003D4C0000}"/>
    <cellStyle name="Izračun 2 3 5 6" xfId="2944" xr:uid="{00000000-0005-0000-0000-00003E4C0000}"/>
    <cellStyle name="Izračun 2 3 5 6 2" xfId="7621" xr:uid="{00000000-0005-0000-0000-00003F4C0000}"/>
    <cellStyle name="Izračun 2 3 5 6 2 2" xfId="24371" xr:uid="{00000000-0005-0000-0000-0000404C0000}"/>
    <cellStyle name="Izračun 2 3 5 6 2 2 2" xfId="24372" xr:uid="{00000000-0005-0000-0000-0000414C0000}"/>
    <cellStyle name="Izračun 2 3 5 6 2 3" xfId="24373" xr:uid="{00000000-0005-0000-0000-0000424C0000}"/>
    <cellStyle name="Izračun 2 3 5 6 2 4" xfId="24374" xr:uid="{00000000-0005-0000-0000-0000434C0000}"/>
    <cellStyle name="Izračun 2 3 5 6 3" xfId="24375" xr:uid="{00000000-0005-0000-0000-0000444C0000}"/>
    <cellStyle name="Izračun 2 3 5 6 3 2" xfId="24376" xr:uid="{00000000-0005-0000-0000-0000454C0000}"/>
    <cellStyle name="Izračun 2 3 5 6 4" xfId="24377" xr:uid="{00000000-0005-0000-0000-0000464C0000}"/>
    <cellStyle name="Izračun 2 3 5 6 5" xfId="24378" xr:uid="{00000000-0005-0000-0000-0000474C0000}"/>
    <cellStyle name="Izračun 2 3 5 7" xfId="3337" xr:uid="{00000000-0005-0000-0000-0000484C0000}"/>
    <cellStyle name="Izračun 2 3 5 7 2" xfId="8013" xr:uid="{00000000-0005-0000-0000-0000494C0000}"/>
    <cellStyle name="Izračun 2 3 5 7 2 2" xfId="24379" xr:uid="{00000000-0005-0000-0000-00004A4C0000}"/>
    <cellStyle name="Izračun 2 3 5 7 2 2 2" xfId="24380" xr:uid="{00000000-0005-0000-0000-00004B4C0000}"/>
    <cellStyle name="Izračun 2 3 5 7 2 3" xfId="24381" xr:uid="{00000000-0005-0000-0000-00004C4C0000}"/>
    <cellStyle name="Izračun 2 3 5 7 2 4" xfId="24382" xr:uid="{00000000-0005-0000-0000-00004D4C0000}"/>
    <cellStyle name="Izračun 2 3 5 7 3" xfId="24383" xr:uid="{00000000-0005-0000-0000-00004E4C0000}"/>
    <cellStyle name="Izračun 2 3 5 7 3 2" xfId="24384" xr:uid="{00000000-0005-0000-0000-00004F4C0000}"/>
    <cellStyle name="Izračun 2 3 5 7 4" xfId="24385" xr:uid="{00000000-0005-0000-0000-0000504C0000}"/>
    <cellStyle name="Izračun 2 3 5 7 5" xfId="24386" xr:uid="{00000000-0005-0000-0000-0000514C0000}"/>
    <cellStyle name="Izračun 2 3 5 8" xfId="3785" xr:uid="{00000000-0005-0000-0000-0000524C0000}"/>
    <cellStyle name="Izračun 2 3 5 8 2" xfId="8457" xr:uid="{00000000-0005-0000-0000-0000534C0000}"/>
    <cellStyle name="Izračun 2 3 5 8 2 2" xfId="24387" xr:uid="{00000000-0005-0000-0000-0000544C0000}"/>
    <cellStyle name="Izračun 2 3 5 8 2 2 2" xfId="24388" xr:uid="{00000000-0005-0000-0000-0000554C0000}"/>
    <cellStyle name="Izračun 2 3 5 8 2 3" xfId="24389" xr:uid="{00000000-0005-0000-0000-0000564C0000}"/>
    <cellStyle name="Izračun 2 3 5 8 2 4" xfId="24390" xr:uid="{00000000-0005-0000-0000-0000574C0000}"/>
    <cellStyle name="Izračun 2 3 5 8 3" xfId="24391" xr:uid="{00000000-0005-0000-0000-0000584C0000}"/>
    <cellStyle name="Izračun 2 3 5 8 3 2" xfId="24392" xr:uid="{00000000-0005-0000-0000-0000594C0000}"/>
    <cellStyle name="Izračun 2 3 5 8 4" xfId="24393" xr:uid="{00000000-0005-0000-0000-00005A4C0000}"/>
    <cellStyle name="Izračun 2 3 5 8 5" xfId="24394" xr:uid="{00000000-0005-0000-0000-00005B4C0000}"/>
    <cellStyle name="Izračun 2 3 5 9" xfId="4193" xr:uid="{00000000-0005-0000-0000-00005C4C0000}"/>
    <cellStyle name="Izračun 2 3 5 9 2" xfId="8865" xr:uid="{00000000-0005-0000-0000-00005D4C0000}"/>
    <cellStyle name="Izračun 2 3 5 9 2 2" xfId="24395" xr:uid="{00000000-0005-0000-0000-00005E4C0000}"/>
    <cellStyle name="Izračun 2 3 5 9 2 2 2" xfId="24396" xr:uid="{00000000-0005-0000-0000-00005F4C0000}"/>
    <cellStyle name="Izračun 2 3 5 9 2 3" xfId="24397" xr:uid="{00000000-0005-0000-0000-0000604C0000}"/>
    <cellStyle name="Izračun 2 3 5 9 2 4" xfId="24398" xr:uid="{00000000-0005-0000-0000-0000614C0000}"/>
    <cellStyle name="Izračun 2 3 5 9 3" xfId="24399" xr:uid="{00000000-0005-0000-0000-0000624C0000}"/>
    <cellStyle name="Izračun 2 3 5 9 3 2" xfId="24400" xr:uid="{00000000-0005-0000-0000-0000634C0000}"/>
    <cellStyle name="Izračun 2 3 5 9 4" xfId="24401" xr:uid="{00000000-0005-0000-0000-0000644C0000}"/>
    <cellStyle name="Izračun 2 3 5 9 5" xfId="24402" xr:uid="{00000000-0005-0000-0000-0000654C0000}"/>
    <cellStyle name="Izračun 2 3 6" xfId="326" xr:uid="{00000000-0005-0000-0000-0000664C0000}"/>
    <cellStyle name="Izračun 2 3 6 10" xfId="4622" xr:uid="{00000000-0005-0000-0000-0000674C0000}"/>
    <cellStyle name="Izračun 2 3 6 10 2" xfId="9220" xr:uid="{00000000-0005-0000-0000-0000684C0000}"/>
    <cellStyle name="Izračun 2 3 6 10 2 2" xfId="24403" xr:uid="{00000000-0005-0000-0000-0000694C0000}"/>
    <cellStyle name="Izračun 2 3 6 10 2 2 2" xfId="24404" xr:uid="{00000000-0005-0000-0000-00006A4C0000}"/>
    <cellStyle name="Izračun 2 3 6 10 2 3" xfId="24405" xr:uid="{00000000-0005-0000-0000-00006B4C0000}"/>
    <cellStyle name="Izračun 2 3 6 10 2 4" xfId="24406" xr:uid="{00000000-0005-0000-0000-00006C4C0000}"/>
    <cellStyle name="Izračun 2 3 6 10 3" xfId="24407" xr:uid="{00000000-0005-0000-0000-00006D4C0000}"/>
    <cellStyle name="Izračun 2 3 6 10 3 2" xfId="24408" xr:uid="{00000000-0005-0000-0000-00006E4C0000}"/>
    <cellStyle name="Izračun 2 3 6 10 4" xfId="24409" xr:uid="{00000000-0005-0000-0000-00006F4C0000}"/>
    <cellStyle name="Izračun 2 3 6 10 5" xfId="24410" xr:uid="{00000000-0005-0000-0000-0000704C0000}"/>
    <cellStyle name="Izračun 2 3 6 11" xfId="5112" xr:uid="{00000000-0005-0000-0000-0000714C0000}"/>
    <cellStyle name="Izračun 2 3 6 11 2" xfId="24411" xr:uid="{00000000-0005-0000-0000-0000724C0000}"/>
    <cellStyle name="Izračun 2 3 6 11 2 2" xfId="24412" xr:uid="{00000000-0005-0000-0000-0000734C0000}"/>
    <cellStyle name="Izračun 2 3 6 11 3" xfId="24413" xr:uid="{00000000-0005-0000-0000-0000744C0000}"/>
    <cellStyle name="Izračun 2 3 6 11 4" xfId="24414" xr:uid="{00000000-0005-0000-0000-0000754C0000}"/>
    <cellStyle name="Izračun 2 3 6 12" xfId="24415" xr:uid="{00000000-0005-0000-0000-0000764C0000}"/>
    <cellStyle name="Izračun 2 3 6 12 2" xfId="24416" xr:uid="{00000000-0005-0000-0000-0000774C0000}"/>
    <cellStyle name="Izračun 2 3 6 13" xfId="24417" xr:uid="{00000000-0005-0000-0000-0000784C0000}"/>
    <cellStyle name="Izračun 2 3 6 14" xfId="24418" xr:uid="{00000000-0005-0000-0000-0000794C0000}"/>
    <cellStyle name="Izračun 2 3 6 2" xfId="945" xr:uid="{00000000-0005-0000-0000-00007A4C0000}"/>
    <cellStyle name="Izračun 2 3 6 2 2" xfId="5638" xr:uid="{00000000-0005-0000-0000-00007B4C0000}"/>
    <cellStyle name="Izračun 2 3 6 2 2 2" xfId="24419" xr:uid="{00000000-0005-0000-0000-00007C4C0000}"/>
    <cellStyle name="Izračun 2 3 6 2 2 2 2" xfId="24420" xr:uid="{00000000-0005-0000-0000-00007D4C0000}"/>
    <cellStyle name="Izračun 2 3 6 2 2 3" xfId="24421" xr:uid="{00000000-0005-0000-0000-00007E4C0000}"/>
    <cellStyle name="Izračun 2 3 6 2 2 4" xfId="24422" xr:uid="{00000000-0005-0000-0000-00007F4C0000}"/>
    <cellStyle name="Izračun 2 3 6 2 3" xfId="24423" xr:uid="{00000000-0005-0000-0000-0000804C0000}"/>
    <cellStyle name="Izračun 2 3 6 2 3 2" xfId="24424" xr:uid="{00000000-0005-0000-0000-0000814C0000}"/>
    <cellStyle name="Izračun 2 3 6 2 4" xfId="24425" xr:uid="{00000000-0005-0000-0000-0000824C0000}"/>
    <cellStyle name="Izračun 2 3 6 2 5" xfId="24426" xr:uid="{00000000-0005-0000-0000-0000834C0000}"/>
    <cellStyle name="Izračun 2 3 6 3" xfId="1546" xr:uid="{00000000-0005-0000-0000-0000844C0000}"/>
    <cellStyle name="Izračun 2 3 6 3 2" xfId="6229" xr:uid="{00000000-0005-0000-0000-0000854C0000}"/>
    <cellStyle name="Izračun 2 3 6 3 2 2" xfId="24427" xr:uid="{00000000-0005-0000-0000-0000864C0000}"/>
    <cellStyle name="Izračun 2 3 6 3 2 2 2" xfId="24428" xr:uid="{00000000-0005-0000-0000-0000874C0000}"/>
    <cellStyle name="Izračun 2 3 6 3 2 3" xfId="24429" xr:uid="{00000000-0005-0000-0000-0000884C0000}"/>
    <cellStyle name="Izračun 2 3 6 3 2 4" xfId="24430" xr:uid="{00000000-0005-0000-0000-0000894C0000}"/>
    <cellStyle name="Izračun 2 3 6 3 3" xfId="24431" xr:uid="{00000000-0005-0000-0000-00008A4C0000}"/>
    <cellStyle name="Izračun 2 3 6 3 3 2" xfId="24432" xr:uid="{00000000-0005-0000-0000-00008B4C0000}"/>
    <cellStyle name="Izračun 2 3 6 3 4" xfId="24433" xr:uid="{00000000-0005-0000-0000-00008C4C0000}"/>
    <cellStyle name="Izračun 2 3 6 3 5" xfId="24434" xr:uid="{00000000-0005-0000-0000-00008D4C0000}"/>
    <cellStyle name="Izračun 2 3 6 4" xfId="1962" xr:uid="{00000000-0005-0000-0000-00008E4C0000}"/>
    <cellStyle name="Izračun 2 3 6 4 2" xfId="6644" xr:uid="{00000000-0005-0000-0000-00008F4C0000}"/>
    <cellStyle name="Izračun 2 3 6 4 2 2" xfId="24435" xr:uid="{00000000-0005-0000-0000-0000904C0000}"/>
    <cellStyle name="Izračun 2 3 6 4 2 2 2" xfId="24436" xr:uid="{00000000-0005-0000-0000-0000914C0000}"/>
    <cellStyle name="Izračun 2 3 6 4 2 3" xfId="24437" xr:uid="{00000000-0005-0000-0000-0000924C0000}"/>
    <cellStyle name="Izračun 2 3 6 4 2 4" xfId="24438" xr:uid="{00000000-0005-0000-0000-0000934C0000}"/>
    <cellStyle name="Izračun 2 3 6 4 3" xfId="24439" xr:uid="{00000000-0005-0000-0000-0000944C0000}"/>
    <cellStyle name="Izračun 2 3 6 4 3 2" xfId="24440" xr:uid="{00000000-0005-0000-0000-0000954C0000}"/>
    <cellStyle name="Izračun 2 3 6 4 4" xfId="24441" xr:uid="{00000000-0005-0000-0000-0000964C0000}"/>
    <cellStyle name="Izračun 2 3 6 4 5" xfId="24442" xr:uid="{00000000-0005-0000-0000-0000974C0000}"/>
    <cellStyle name="Izračun 2 3 6 5" xfId="2364" xr:uid="{00000000-0005-0000-0000-0000984C0000}"/>
    <cellStyle name="Izračun 2 3 6 5 2" xfId="7043" xr:uid="{00000000-0005-0000-0000-0000994C0000}"/>
    <cellStyle name="Izračun 2 3 6 5 2 2" xfId="24443" xr:uid="{00000000-0005-0000-0000-00009A4C0000}"/>
    <cellStyle name="Izračun 2 3 6 5 2 2 2" xfId="24444" xr:uid="{00000000-0005-0000-0000-00009B4C0000}"/>
    <cellStyle name="Izračun 2 3 6 5 2 3" xfId="24445" xr:uid="{00000000-0005-0000-0000-00009C4C0000}"/>
    <cellStyle name="Izračun 2 3 6 5 2 4" xfId="24446" xr:uid="{00000000-0005-0000-0000-00009D4C0000}"/>
    <cellStyle name="Izračun 2 3 6 5 3" xfId="24447" xr:uid="{00000000-0005-0000-0000-00009E4C0000}"/>
    <cellStyle name="Izračun 2 3 6 5 3 2" xfId="24448" xr:uid="{00000000-0005-0000-0000-00009F4C0000}"/>
    <cellStyle name="Izračun 2 3 6 5 4" xfId="24449" xr:uid="{00000000-0005-0000-0000-0000A04C0000}"/>
    <cellStyle name="Izračun 2 3 6 5 5" xfId="24450" xr:uid="{00000000-0005-0000-0000-0000A14C0000}"/>
    <cellStyle name="Izračun 2 3 6 6" xfId="2945" xr:uid="{00000000-0005-0000-0000-0000A24C0000}"/>
    <cellStyle name="Izračun 2 3 6 6 2" xfId="7622" xr:uid="{00000000-0005-0000-0000-0000A34C0000}"/>
    <cellStyle name="Izračun 2 3 6 6 2 2" xfId="24451" xr:uid="{00000000-0005-0000-0000-0000A44C0000}"/>
    <cellStyle name="Izračun 2 3 6 6 2 2 2" xfId="24452" xr:uid="{00000000-0005-0000-0000-0000A54C0000}"/>
    <cellStyle name="Izračun 2 3 6 6 2 3" xfId="24453" xr:uid="{00000000-0005-0000-0000-0000A64C0000}"/>
    <cellStyle name="Izračun 2 3 6 6 2 4" xfId="24454" xr:uid="{00000000-0005-0000-0000-0000A74C0000}"/>
    <cellStyle name="Izračun 2 3 6 6 3" xfId="24455" xr:uid="{00000000-0005-0000-0000-0000A84C0000}"/>
    <cellStyle name="Izračun 2 3 6 6 3 2" xfId="24456" xr:uid="{00000000-0005-0000-0000-0000A94C0000}"/>
    <cellStyle name="Izračun 2 3 6 6 4" xfId="24457" xr:uid="{00000000-0005-0000-0000-0000AA4C0000}"/>
    <cellStyle name="Izračun 2 3 6 6 5" xfId="24458" xr:uid="{00000000-0005-0000-0000-0000AB4C0000}"/>
    <cellStyle name="Izračun 2 3 6 7" xfId="3338" xr:uid="{00000000-0005-0000-0000-0000AC4C0000}"/>
    <cellStyle name="Izračun 2 3 6 7 2" xfId="8014" xr:uid="{00000000-0005-0000-0000-0000AD4C0000}"/>
    <cellStyle name="Izračun 2 3 6 7 2 2" xfId="24459" xr:uid="{00000000-0005-0000-0000-0000AE4C0000}"/>
    <cellStyle name="Izračun 2 3 6 7 2 2 2" xfId="24460" xr:uid="{00000000-0005-0000-0000-0000AF4C0000}"/>
    <cellStyle name="Izračun 2 3 6 7 2 3" xfId="24461" xr:uid="{00000000-0005-0000-0000-0000B04C0000}"/>
    <cellStyle name="Izračun 2 3 6 7 2 4" xfId="24462" xr:uid="{00000000-0005-0000-0000-0000B14C0000}"/>
    <cellStyle name="Izračun 2 3 6 7 3" xfId="24463" xr:uid="{00000000-0005-0000-0000-0000B24C0000}"/>
    <cellStyle name="Izračun 2 3 6 7 3 2" xfId="24464" xr:uid="{00000000-0005-0000-0000-0000B34C0000}"/>
    <cellStyle name="Izračun 2 3 6 7 4" xfId="24465" xr:uid="{00000000-0005-0000-0000-0000B44C0000}"/>
    <cellStyle name="Izračun 2 3 6 7 5" xfId="24466" xr:uid="{00000000-0005-0000-0000-0000B54C0000}"/>
    <cellStyle name="Izračun 2 3 6 8" xfId="3786" xr:uid="{00000000-0005-0000-0000-0000B64C0000}"/>
    <cellStyle name="Izračun 2 3 6 8 2" xfId="8458" xr:uid="{00000000-0005-0000-0000-0000B74C0000}"/>
    <cellStyle name="Izračun 2 3 6 8 2 2" xfId="24467" xr:uid="{00000000-0005-0000-0000-0000B84C0000}"/>
    <cellStyle name="Izračun 2 3 6 8 2 2 2" xfId="24468" xr:uid="{00000000-0005-0000-0000-0000B94C0000}"/>
    <cellStyle name="Izračun 2 3 6 8 2 3" xfId="24469" xr:uid="{00000000-0005-0000-0000-0000BA4C0000}"/>
    <cellStyle name="Izračun 2 3 6 8 2 4" xfId="24470" xr:uid="{00000000-0005-0000-0000-0000BB4C0000}"/>
    <cellStyle name="Izračun 2 3 6 8 3" xfId="24471" xr:uid="{00000000-0005-0000-0000-0000BC4C0000}"/>
    <cellStyle name="Izračun 2 3 6 8 3 2" xfId="24472" xr:uid="{00000000-0005-0000-0000-0000BD4C0000}"/>
    <cellStyle name="Izračun 2 3 6 8 4" xfId="24473" xr:uid="{00000000-0005-0000-0000-0000BE4C0000}"/>
    <cellStyle name="Izračun 2 3 6 8 5" xfId="24474" xr:uid="{00000000-0005-0000-0000-0000BF4C0000}"/>
    <cellStyle name="Izračun 2 3 6 9" xfId="4194" xr:uid="{00000000-0005-0000-0000-0000C04C0000}"/>
    <cellStyle name="Izračun 2 3 6 9 2" xfId="8866" xr:uid="{00000000-0005-0000-0000-0000C14C0000}"/>
    <cellStyle name="Izračun 2 3 6 9 2 2" xfId="24475" xr:uid="{00000000-0005-0000-0000-0000C24C0000}"/>
    <cellStyle name="Izračun 2 3 6 9 2 2 2" xfId="24476" xr:uid="{00000000-0005-0000-0000-0000C34C0000}"/>
    <cellStyle name="Izračun 2 3 6 9 2 3" xfId="24477" xr:uid="{00000000-0005-0000-0000-0000C44C0000}"/>
    <cellStyle name="Izračun 2 3 6 9 2 4" xfId="24478" xr:uid="{00000000-0005-0000-0000-0000C54C0000}"/>
    <cellStyle name="Izračun 2 3 6 9 3" xfId="24479" xr:uid="{00000000-0005-0000-0000-0000C64C0000}"/>
    <cellStyle name="Izračun 2 3 6 9 3 2" xfId="24480" xr:uid="{00000000-0005-0000-0000-0000C74C0000}"/>
    <cellStyle name="Izračun 2 3 6 9 4" xfId="24481" xr:uid="{00000000-0005-0000-0000-0000C84C0000}"/>
    <cellStyle name="Izračun 2 3 6 9 5" xfId="24482" xr:uid="{00000000-0005-0000-0000-0000C94C0000}"/>
    <cellStyle name="Izračun 2 3 7" xfId="560" xr:uid="{00000000-0005-0000-0000-0000CA4C0000}"/>
    <cellStyle name="Izračun 2 3 7 10" xfId="4623" xr:uid="{00000000-0005-0000-0000-0000CB4C0000}"/>
    <cellStyle name="Izračun 2 3 7 10 2" xfId="9221" xr:uid="{00000000-0005-0000-0000-0000CC4C0000}"/>
    <cellStyle name="Izračun 2 3 7 10 2 2" xfId="24483" xr:uid="{00000000-0005-0000-0000-0000CD4C0000}"/>
    <cellStyle name="Izračun 2 3 7 10 2 2 2" xfId="24484" xr:uid="{00000000-0005-0000-0000-0000CE4C0000}"/>
    <cellStyle name="Izračun 2 3 7 10 2 3" xfId="24485" xr:uid="{00000000-0005-0000-0000-0000CF4C0000}"/>
    <cellStyle name="Izračun 2 3 7 10 2 4" xfId="24486" xr:uid="{00000000-0005-0000-0000-0000D04C0000}"/>
    <cellStyle name="Izračun 2 3 7 10 3" xfId="24487" xr:uid="{00000000-0005-0000-0000-0000D14C0000}"/>
    <cellStyle name="Izračun 2 3 7 10 3 2" xfId="24488" xr:uid="{00000000-0005-0000-0000-0000D24C0000}"/>
    <cellStyle name="Izračun 2 3 7 10 4" xfId="24489" xr:uid="{00000000-0005-0000-0000-0000D34C0000}"/>
    <cellStyle name="Izračun 2 3 7 10 5" xfId="24490" xr:uid="{00000000-0005-0000-0000-0000D44C0000}"/>
    <cellStyle name="Izračun 2 3 7 11" xfId="5297" xr:uid="{00000000-0005-0000-0000-0000D54C0000}"/>
    <cellStyle name="Izračun 2 3 7 11 2" xfId="24491" xr:uid="{00000000-0005-0000-0000-0000D64C0000}"/>
    <cellStyle name="Izračun 2 3 7 11 2 2" xfId="24492" xr:uid="{00000000-0005-0000-0000-0000D74C0000}"/>
    <cellStyle name="Izračun 2 3 7 11 3" xfId="24493" xr:uid="{00000000-0005-0000-0000-0000D84C0000}"/>
    <cellStyle name="Izračun 2 3 7 11 4" xfId="24494" xr:uid="{00000000-0005-0000-0000-0000D94C0000}"/>
    <cellStyle name="Izračun 2 3 7 12" xfId="24495" xr:uid="{00000000-0005-0000-0000-0000DA4C0000}"/>
    <cellStyle name="Izračun 2 3 7 12 2" xfId="24496" xr:uid="{00000000-0005-0000-0000-0000DB4C0000}"/>
    <cellStyle name="Izračun 2 3 7 13" xfId="24497" xr:uid="{00000000-0005-0000-0000-0000DC4C0000}"/>
    <cellStyle name="Izračun 2 3 7 14" xfId="24498" xr:uid="{00000000-0005-0000-0000-0000DD4C0000}"/>
    <cellStyle name="Izračun 2 3 7 2" xfId="946" xr:uid="{00000000-0005-0000-0000-0000DE4C0000}"/>
    <cellStyle name="Izračun 2 3 7 2 2" xfId="5639" xr:uid="{00000000-0005-0000-0000-0000DF4C0000}"/>
    <cellStyle name="Izračun 2 3 7 2 2 2" xfId="24499" xr:uid="{00000000-0005-0000-0000-0000E04C0000}"/>
    <cellStyle name="Izračun 2 3 7 2 2 2 2" xfId="24500" xr:uid="{00000000-0005-0000-0000-0000E14C0000}"/>
    <cellStyle name="Izračun 2 3 7 2 2 3" xfId="24501" xr:uid="{00000000-0005-0000-0000-0000E24C0000}"/>
    <cellStyle name="Izračun 2 3 7 2 2 4" xfId="24502" xr:uid="{00000000-0005-0000-0000-0000E34C0000}"/>
    <cellStyle name="Izračun 2 3 7 2 3" xfId="24503" xr:uid="{00000000-0005-0000-0000-0000E44C0000}"/>
    <cellStyle name="Izračun 2 3 7 2 3 2" xfId="24504" xr:uid="{00000000-0005-0000-0000-0000E54C0000}"/>
    <cellStyle name="Izračun 2 3 7 2 4" xfId="24505" xr:uid="{00000000-0005-0000-0000-0000E64C0000}"/>
    <cellStyle name="Izračun 2 3 7 2 5" xfId="24506" xr:uid="{00000000-0005-0000-0000-0000E74C0000}"/>
    <cellStyle name="Izračun 2 3 7 3" xfId="1547" xr:uid="{00000000-0005-0000-0000-0000E84C0000}"/>
    <cellStyle name="Izračun 2 3 7 3 2" xfId="6230" xr:uid="{00000000-0005-0000-0000-0000E94C0000}"/>
    <cellStyle name="Izračun 2 3 7 3 2 2" xfId="24507" xr:uid="{00000000-0005-0000-0000-0000EA4C0000}"/>
    <cellStyle name="Izračun 2 3 7 3 2 2 2" xfId="24508" xr:uid="{00000000-0005-0000-0000-0000EB4C0000}"/>
    <cellStyle name="Izračun 2 3 7 3 2 3" xfId="24509" xr:uid="{00000000-0005-0000-0000-0000EC4C0000}"/>
    <cellStyle name="Izračun 2 3 7 3 2 4" xfId="24510" xr:uid="{00000000-0005-0000-0000-0000ED4C0000}"/>
    <cellStyle name="Izračun 2 3 7 3 3" xfId="24511" xr:uid="{00000000-0005-0000-0000-0000EE4C0000}"/>
    <cellStyle name="Izračun 2 3 7 3 3 2" xfId="24512" xr:uid="{00000000-0005-0000-0000-0000EF4C0000}"/>
    <cellStyle name="Izračun 2 3 7 3 4" xfId="24513" xr:uid="{00000000-0005-0000-0000-0000F04C0000}"/>
    <cellStyle name="Izračun 2 3 7 3 5" xfId="24514" xr:uid="{00000000-0005-0000-0000-0000F14C0000}"/>
    <cellStyle name="Izračun 2 3 7 4" xfId="1963" xr:uid="{00000000-0005-0000-0000-0000F24C0000}"/>
    <cellStyle name="Izračun 2 3 7 4 2" xfId="6645" xr:uid="{00000000-0005-0000-0000-0000F34C0000}"/>
    <cellStyle name="Izračun 2 3 7 4 2 2" xfId="24515" xr:uid="{00000000-0005-0000-0000-0000F44C0000}"/>
    <cellStyle name="Izračun 2 3 7 4 2 2 2" xfId="24516" xr:uid="{00000000-0005-0000-0000-0000F54C0000}"/>
    <cellStyle name="Izračun 2 3 7 4 2 3" xfId="24517" xr:uid="{00000000-0005-0000-0000-0000F64C0000}"/>
    <cellStyle name="Izračun 2 3 7 4 2 4" xfId="24518" xr:uid="{00000000-0005-0000-0000-0000F74C0000}"/>
    <cellStyle name="Izračun 2 3 7 4 3" xfId="24519" xr:uid="{00000000-0005-0000-0000-0000F84C0000}"/>
    <cellStyle name="Izračun 2 3 7 4 3 2" xfId="24520" xr:uid="{00000000-0005-0000-0000-0000F94C0000}"/>
    <cellStyle name="Izračun 2 3 7 4 4" xfId="24521" xr:uid="{00000000-0005-0000-0000-0000FA4C0000}"/>
    <cellStyle name="Izračun 2 3 7 4 5" xfId="24522" xr:uid="{00000000-0005-0000-0000-0000FB4C0000}"/>
    <cellStyle name="Izračun 2 3 7 5" xfId="2365" xr:uid="{00000000-0005-0000-0000-0000FC4C0000}"/>
    <cellStyle name="Izračun 2 3 7 5 2" xfId="7044" xr:uid="{00000000-0005-0000-0000-0000FD4C0000}"/>
    <cellStyle name="Izračun 2 3 7 5 2 2" xfId="24523" xr:uid="{00000000-0005-0000-0000-0000FE4C0000}"/>
    <cellStyle name="Izračun 2 3 7 5 2 2 2" xfId="24524" xr:uid="{00000000-0005-0000-0000-0000FF4C0000}"/>
    <cellStyle name="Izračun 2 3 7 5 2 3" xfId="24525" xr:uid="{00000000-0005-0000-0000-0000004D0000}"/>
    <cellStyle name="Izračun 2 3 7 5 2 4" xfId="24526" xr:uid="{00000000-0005-0000-0000-0000014D0000}"/>
    <cellStyle name="Izračun 2 3 7 5 3" xfId="24527" xr:uid="{00000000-0005-0000-0000-0000024D0000}"/>
    <cellStyle name="Izračun 2 3 7 5 3 2" xfId="24528" xr:uid="{00000000-0005-0000-0000-0000034D0000}"/>
    <cellStyle name="Izračun 2 3 7 5 4" xfId="24529" xr:uid="{00000000-0005-0000-0000-0000044D0000}"/>
    <cellStyle name="Izračun 2 3 7 5 5" xfId="24530" xr:uid="{00000000-0005-0000-0000-0000054D0000}"/>
    <cellStyle name="Izračun 2 3 7 6" xfId="2946" xr:uid="{00000000-0005-0000-0000-0000064D0000}"/>
    <cellStyle name="Izračun 2 3 7 6 2" xfId="7623" xr:uid="{00000000-0005-0000-0000-0000074D0000}"/>
    <cellStyle name="Izračun 2 3 7 6 2 2" xfId="24531" xr:uid="{00000000-0005-0000-0000-0000084D0000}"/>
    <cellStyle name="Izračun 2 3 7 6 2 2 2" xfId="24532" xr:uid="{00000000-0005-0000-0000-0000094D0000}"/>
    <cellStyle name="Izračun 2 3 7 6 2 3" xfId="24533" xr:uid="{00000000-0005-0000-0000-00000A4D0000}"/>
    <cellStyle name="Izračun 2 3 7 6 2 4" xfId="24534" xr:uid="{00000000-0005-0000-0000-00000B4D0000}"/>
    <cellStyle name="Izračun 2 3 7 6 3" xfId="24535" xr:uid="{00000000-0005-0000-0000-00000C4D0000}"/>
    <cellStyle name="Izračun 2 3 7 6 3 2" xfId="24536" xr:uid="{00000000-0005-0000-0000-00000D4D0000}"/>
    <cellStyle name="Izračun 2 3 7 6 4" xfId="24537" xr:uid="{00000000-0005-0000-0000-00000E4D0000}"/>
    <cellStyle name="Izračun 2 3 7 6 5" xfId="24538" xr:uid="{00000000-0005-0000-0000-00000F4D0000}"/>
    <cellStyle name="Izračun 2 3 7 7" xfId="3339" xr:uid="{00000000-0005-0000-0000-0000104D0000}"/>
    <cellStyle name="Izračun 2 3 7 7 2" xfId="8015" xr:uid="{00000000-0005-0000-0000-0000114D0000}"/>
    <cellStyle name="Izračun 2 3 7 7 2 2" xfId="24539" xr:uid="{00000000-0005-0000-0000-0000124D0000}"/>
    <cellStyle name="Izračun 2 3 7 7 2 2 2" xfId="24540" xr:uid="{00000000-0005-0000-0000-0000134D0000}"/>
    <cellStyle name="Izračun 2 3 7 7 2 3" xfId="24541" xr:uid="{00000000-0005-0000-0000-0000144D0000}"/>
    <cellStyle name="Izračun 2 3 7 7 2 4" xfId="24542" xr:uid="{00000000-0005-0000-0000-0000154D0000}"/>
    <cellStyle name="Izračun 2 3 7 7 3" xfId="24543" xr:uid="{00000000-0005-0000-0000-0000164D0000}"/>
    <cellStyle name="Izračun 2 3 7 7 3 2" xfId="24544" xr:uid="{00000000-0005-0000-0000-0000174D0000}"/>
    <cellStyle name="Izračun 2 3 7 7 4" xfId="24545" xr:uid="{00000000-0005-0000-0000-0000184D0000}"/>
    <cellStyle name="Izračun 2 3 7 7 5" xfId="24546" xr:uid="{00000000-0005-0000-0000-0000194D0000}"/>
    <cellStyle name="Izračun 2 3 7 8" xfId="3787" xr:uid="{00000000-0005-0000-0000-00001A4D0000}"/>
    <cellStyle name="Izračun 2 3 7 8 2" xfId="8459" xr:uid="{00000000-0005-0000-0000-00001B4D0000}"/>
    <cellStyle name="Izračun 2 3 7 8 2 2" xfId="24547" xr:uid="{00000000-0005-0000-0000-00001C4D0000}"/>
    <cellStyle name="Izračun 2 3 7 8 2 2 2" xfId="24548" xr:uid="{00000000-0005-0000-0000-00001D4D0000}"/>
    <cellStyle name="Izračun 2 3 7 8 2 3" xfId="24549" xr:uid="{00000000-0005-0000-0000-00001E4D0000}"/>
    <cellStyle name="Izračun 2 3 7 8 2 4" xfId="24550" xr:uid="{00000000-0005-0000-0000-00001F4D0000}"/>
    <cellStyle name="Izračun 2 3 7 8 3" xfId="24551" xr:uid="{00000000-0005-0000-0000-0000204D0000}"/>
    <cellStyle name="Izračun 2 3 7 8 3 2" xfId="24552" xr:uid="{00000000-0005-0000-0000-0000214D0000}"/>
    <cellStyle name="Izračun 2 3 7 8 4" xfId="24553" xr:uid="{00000000-0005-0000-0000-0000224D0000}"/>
    <cellStyle name="Izračun 2 3 7 8 5" xfId="24554" xr:uid="{00000000-0005-0000-0000-0000234D0000}"/>
    <cellStyle name="Izračun 2 3 7 9" xfId="4195" xr:uid="{00000000-0005-0000-0000-0000244D0000}"/>
    <cellStyle name="Izračun 2 3 7 9 2" xfId="8867" xr:uid="{00000000-0005-0000-0000-0000254D0000}"/>
    <cellStyle name="Izračun 2 3 7 9 2 2" xfId="24555" xr:uid="{00000000-0005-0000-0000-0000264D0000}"/>
    <cellStyle name="Izračun 2 3 7 9 2 2 2" xfId="24556" xr:uid="{00000000-0005-0000-0000-0000274D0000}"/>
    <cellStyle name="Izračun 2 3 7 9 2 3" xfId="24557" xr:uid="{00000000-0005-0000-0000-0000284D0000}"/>
    <cellStyle name="Izračun 2 3 7 9 2 4" xfId="24558" xr:uid="{00000000-0005-0000-0000-0000294D0000}"/>
    <cellStyle name="Izračun 2 3 7 9 3" xfId="24559" xr:uid="{00000000-0005-0000-0000-00002A4D0000}"/>
    <cellStyle name="Izračun 2 3 7 9 3 2" xfId="24560" xr:uid="{00000000-0005-0000-0000-00002B4D0000}"/>
    <cellStyle name="Izračun 2 3 7 9 4" xfId="24561" xr:uid="{00000000-0005-0000-0000-00002C4D0000}"/>
    <cellStyle name="Izračun 2 3 7 9 5" xfId="24562" xr:uid="{00000000-0005-0000-0000-00002D4D0000}"/>
    <cellStyle name="Izračun 2 3 8" xfId="586" xr:uid="{00000000-0005-0000-0000-00002E4D0000}"/>
    <cellStyle name="Izračun 2 3 8 10" xfId="4624" xr:uid="{00000000-0005-0000-0000-00002F4D0000}"/>
    <cellStyle name="Izračun 2 3 8 10 2" xfId="9222" xr:uid="{00000000-0005-0000-0000-0000304D0000}"/>
    <cellStyle name="Izračun 2 3 8 10 2 2" xfId="24563" xr:uid="{00000000-0005-0000-0000-0000314D0000}"/>
    <cellStyle name="Izračun 2 3 8 10 2 2 2" xfId="24564" xr:uid="{00000000-0005-0000-0000-0000324D0000}"/>
    <cellStyle name="Izračun 2 3 8 10 2 3" xfId="24565" xr:uid="{00000000-0005-0000-0000-0000334D0000}"/>
    <cellStyle name="Izračun 2 3 8 10 2 4" xfId="24566" xr:uid="{00000000-0005-0000-0000-0000344D0000}"/>
    <cellStyle name="Izračun 2 3 8 10 3" xfId="24567" xr:uid="{00000000-0005-0000-0000-0000354D0000}"/>
    <cellStyle name="Izračun 2 3 8 10 3 2" xfId="24568" xr:uid="{00000000-0005-0000-0000-0000364D0000}"/>
    <cellStyle name="Izračun 2 3 8 10 4" xfId="24569" xr:uid="{00000000-0005-0000-0000-0000374D0000}"/>
    <cellStyle name="Izračun 2 3 8 10 5" xfId="24570" xr:uid="{00000000-0005-0000-0000-0000384D0000}"/>
    <cellStyle name="Izračun 2 3 8 11" xfId="5315" xr:uid="{00000000-0005-0000-0000-0000394D0000}"/>
    <cellStyle name="Izračun 2 3 8 11 2" xfId="24571" xr:uid="{00000000-0005-0000-0000-00003A4D0000}"/>
    <cellStyle name="Izračun 2 3 8 11 2 2" xfId="24572" xr:uid="{00000000-0005-0000-0000-00003B4D0000}"/>
    <cellStyle name="Izračun 2 3 8 11 3" xfId="24573" xr:uid="{00000000-0005-0000-0000-00003C4D0000}"/>
    <cellStyle name="Izračun 2 3 8 11 4" xfId="24574" xr:uid="{00000000-0005-0000-0000-00003D4D0000}"/>
    <cellStyle name="Izračun 2 3 8 12" xfId="24575" xr:uid="{00000000-0005-0000-0000-00003E4D0000}"/>
    <cellStyle name="Izračun 2 3 8 12 2" xfId="24576" xr:uid="{00000000-0005-0000-0000-00003F4D0000}"/>
    <cellStyle name="Izračun 2 3 8 13" xfId="24577" xr:uid="{00000000-0005-0000-0000-0000404D0000}"/>
    <cellStyle name="Izračun 2 3 8 14" xfId="24578" xr:uid="{00000000-0005-0000-0000-0000414D0000}"/>
    <cellStyle name="Izračun 2 3 8 2" xfId="947" xr:uid="{00000000-0005-0000-0000-0000424D0000}"/>
    <cellStyle name="Izračun 2 3 8 2 2" xfId="5640" xr:uid="{00000000-0005-0000-0000-0000434D0000}"/>
    <cellStyle name="Izračun 2 3 8 2 2 2" xfId="24579" xr:uid="{00000000-0005-0000-0000-0000444D0000}"/>
    <cellStyle name="Izračun 2 3 8 2 2 2 2" xfId="24580" xr:uid="{00000000-0005-0000-0000-0000454D0000}"/>
    <cellStyle name="Izračun 2 3 8 2 2 3" xfId="24581" xr:uid="{00000000-0005-0000-0000-0000464D0000}"/>
    <cellStyle name="Izračun 2 3 8 2 2 4" xfId="24582" xr:uid="{00000000-0005-0000-0000-0000474D0000}"/>
    <cellStyle name="Izračun 2 3 8 2 3" xfId="24583" xr:uid="{00000000-0005-0000-0000-0000484D0000}"/>
    <cellStyle name="Izračun 2 3 8 2 3 2" xfId="24584" xr:uid="{00000000-0005-0000-0000-0000494D0000}"/>
    <cellStyle name="Izračun 2 3 8 2 4" xfId="24585" xr:uid="{00000000-0005-0000-0000-00004A4D0000}"/>
    <cellStyle name="Izračun 2 3 8 2 5" xfId="24586" xr:uid="{00000000-0005-0000-0000-00004B4D0000}"/>
    <cellStyle name="Izračun 2 3 8 3" xfId="1548" xr:uid="{00000000-0005-0000-0000-00004C4D0000}"/>
    <cellStyle name="Izračun 2 3 8 3 2" xfId="6231" xr:uid="{00000000-0005-0000-0000-00004D4D0000}"/>
    <cellStyle name="Izračun 2 3 8 3 2 2" xfId="24587" xr:uid="{00000000-0005-0000-0000-00004E4D0000}"/>
    <cellStyle name="Izračun 2 3 8 3 2 2 2" xfId="24588" xr:uid="{00000000-0005-0000-0000-00004F4D0000}"/>
    <cellStyle name="Izračun 2 3 8 3 2 3" xfId="24589" xr:uid="{00000000-0005-0000-0000-0000504D0000}"/>
    <cellStyle name="Izračun 2 3 8 3 2 4" xfId="24590" xr:uid="{00000000-0005-0000-0000-0000514D0000}"/>
    <cellStyle name="Izračun 2 3 8 3 3" xfId="24591" xr:uid="{00000000-0005-0000-0000-0000524D0000}"/>
    <cellStyle name="Izračun 2 3 8 3 3 2" xfId="24592" xr:uid="{00000000-0005-0000-0000-0000534D0000}"/>
    <cellStyle name="Izračun 2 3 8 3 4" xfId="24593" xr:uid="{00000000-0005-0000-0000-0000544D0000}"/>
    <cellStyle name="Izračun 2 3 8 3 5" xfId="24594" xr:uid="{00000000-0005-0000-0000-0000554D0000}"/>
    <cellStyle name="Izračun 2 3 8 4" xfId="1964" xr:uid="{00000000-0005-0000-0000-0000564D0000}"/>
    <cellStyle name="Izračun 2 3 8 4 2" xfId="6646" xr:uid="{00000000-0005-0000-0000-0000574D0000}"/>
    <cellStyle name="Izračun 2 3 8 4 2 2" xfId="24595" xr:uid="{00000000-0005-0000-0000-0000584D0000}"/>
    <cellStyle name="Izračun 2 3 8 4 2 2 2" xfId="24596" xr:uid="{00000000-0005-0000-0000-0000594D0000}"/>
    <cellStyle name="Izračun 2 3 8 4 2 3" xfId="24597" xr:uid="{00000000-0005-0000-0000-00005A4D0000}"/>
    <cellStyle name="Izračun 2 3 8 4 2 4" xfId="24598" xr:uid="{00000000-0005-0000-0000-00005B4D0000}"/>
    <cellStyle name="Izračun 2 3 8 4 3" xfId="24599" xr:uid="{00000000-0005-0000-0000-00005C4D0000}"/>
    <cellStyle name="Izračun 2 3 8 4 3 2" xfId="24600" xr:uid="{00000000-0005-0000-0000-00005D4D0000}"/>
    <cellStyle name="Izračun 2 3 8 4 4" xfId="24601" xr:uid="{00000000-0005-0000-0000-00005E4D0000}"/>
    <cellStyle name="Izračun 2 3 8 4 5" xfId="24602" xr:uid="{00000000-0005-0000-0000-00005F4D0000}"/>
    <cellStyle name="Izračun 2 3 8 5" xfId="2366" xr:uid="{00000000-0005-0000-0000-0000604D0000}"/>
    <cellStyle name="Izračun 2 3 8 5 2" xfId="7045" xr:uid="{00000000-0005-0000-0000-0000614D0000}"/>
    <cellStyle name="Izračun 2 3 8 5 2 2" xfId="24603" xr:uid="{00000000-0005-0000-0000-0000624D0000}"/>
    <cellStyle name="Izračun 2 3 8 5 2 2 2" xfId="24604" xr:uid="{00000000-0005-0000-0000-0000634D0000}"/>
    <cellStyle name="Izračun 2 3 8 5 2 3" xfId="24605" xr:uid="{00000000-0005-0000-0000-0000644D0000}"/>
    <cellStyle name="Izračun 2 3 8 5 2 4" xfId="24606" xr:uid="{00000000-0005-0000-0000-0000654D0000}"/>
    <cellStyle name="Izračun 2 3 8 5 3" xfId="24607" xr:uid="{00000000-0005-0000-0000-0000664D0000}"/>
    <cellStyle name="Izračun 2 3 8 5 3 2" xfId="24608" xr:uid="{00000000-0005-0000-0000-0000674D0000}"/>
    <cellStyle name="Izračun 2 3 8 5 4" xfId="24609" xr:uid="{00000000-0005-0000-0000-0000684D0000}"/>
    <cellStyle name="Izračun 2 3 8 5 5" xfId="24610" xr:uid="{00000000-0005-0000-0000-0000694D0000}"/>
    <cellStyle name="Izračun 2 3 8 6" xfId="2947" xr:uid="{00000000-0005-0000-0000-00006A4D0000}"/>
    <cellStyle name="Izračun 2 3 8 6 2" xfId="7624" xr:uid="{00000000-0005-0000-0000-00006B4D0000}"/>
    <cellStyle name="Izračun 2 3 8 6 2 2" xfId="24611" xr:uid="{00000000-0005-0000-0000-00006C4D0000}"/>
    <cellStyle name="Izračun 2 3 8 6 2 2 2" xfId="24612" xr:uid="{00000000-0005-0000-0000-00006D4D0000}"/>
    <cellStyle name="Izračun 2 3 8 6 2 3" xfId="24613" xr:uid="{00000000-0005-0000-0000-00006E4D0000}"/>
    <cellStyle name="Izračun 2 3 8 6 2 4" xfId="24614" xr:uid="{00000000-0005-0000-0000-00006F4D0000}"/>
    <cellStyle name="Izračun 2 3 8 6 3" xfId="24615" xr:uid="{00000000-0005-0000-0000-0000704D0000}"/>
    <cellStyle name="Izračun 2 3 8 6 3 2" xfId="24616" xr:uid="{00000000-0005-0000-0000-0000714D0000}"/>
    <cellStyle name="Izračun 2 3 8 6 4" xfId="24617" xr:uid="{00000000-0005-0000-0000-0000724D0000}"/>
    <cellStyle name="Izračun 2 3 8 6 5" xfId="24618" xr:uid="{00000000-0005-0000-0000-0000734D0000}"/>
    <cellStyle name="Izračun 2 3 8 7" xfId="3340" xr:uid="{00000000-0005-0000-0000-0000744D0000}"/>
    <cellStyle name="Izračun 2 3 8 7 2" xfId="8016" xr:uid="{00000000-0005-0000-0000-0000754D0000}"/>
    <cellStyle name="Izračun 2 3 8 7 2 2" xfId="24619" xr:uid="{00000000-0005-0000-0000-0000764D0000}"/>
    <cellStyle name="Izračun 2 3 8 7 2 2 2" xfId="24620" xr:uid="{00000000-0005-0000-0000-0000774D0000}"/>
    <cellStyle name="Izračun 2 3 8 7 2 3" xfId="24621" xr:uid="{00000000-0005-0000-0000-0000784D0000}"/>
    <cellStyle name="Izračun 2 3 8 7 2 4" xfId="24622" xr:uid="{00000000-0005-0000-0000-0000794D0000}"/>
    <cellStyle name="Izračun 2 3 8 7 3" xfId="24623" xr:uid="{00000000-0005-0000-0000-00007A4D0000}"/>
    <cellStyle name="Izračun 2 3 8 7 3 2" xfId="24624" xr:uid="{00000000-0005-0000-0000-00007B4D0000}"/>
    <cellStyle name="Izračun 2 3 8 7 4" xfId="24625" xr:uid="{00000000-0005-0000-0000-00007C4D0000}"/>
    <cellStyle name="Izračun 2 3 8 7 5" xfId="24626" xr:uid="{00000000-0005-0000-0000-00007D4D0000}"/>
    <cellStyle name="Izračun 2 3 8 8" xfId="3788" xr:uid="{00000000-0005-0000-0000-00007E4D0000}"/>
    <cellStyle name="Izračun 2 3 8 8 2" xfId="8460" xr:uid="{00000000-0005-0000-0000-00007F4D0000}"/>
    <cellStyle name="Izračun 2 3 8 8 2 2" xfId="24627" xr:uid="{00000000-0005-0000-0000-0000804D0000}"/>
    <cellStyle name="Izračun 2 3 8 8 2 2 2" xfId="24628" xr:uid="{00000000-0005-0000-0000-0000814D0000}"/>
    <cellStyle name="Izračun 2 3 8 8 2 3" xfId="24629" xr:uid="{00000000-0005-0000-0000-0000824D0000}"/>
    <cellStyle name="Izračun 2 3 8 8 2 4" xfId="24630" xr:uid="{00000000-0005-0000-0000-0000834D0000}"/>
    <cellStyle name="Izračun 2 3 8 8 3" xfId="24631" xr:uid="{00000000-0005-0000-0000-0000844D0000}"/>
    <cellStyle name="Izračun 2 3 8 8 3 2" xfId="24632" xr:uid="{00000000-0005-0000-0000-0000854D0000}"/>
    <cellStyle name="Izračun 2 3 8 8 4" xfId="24633" xr:uid="{00000000-0005-0000-0000-0000864D0000}"/>
    <cellStyle name="Izračun 2 3 8 8 5" xfId="24634" xr:uid="{00000000-0005-0000-0000-0000874D0000}"/>
    <cellStyle name="Izračun 2 3 8 9" xfId="4196" xr:uid="{00000000-0005-0000-0000-0000884D0000}"/>
    <cellStyle name="Izračun 2 3 8 9 2" xfId="8868" xr:uid="{00000000-0005-0000-0000-0000894D0000}"/>
    <cellStyle name="Izračun 2 3 8 9 2 2" xfId="24635" xr:uid="{00000000-0005-0000-0000-00008A4D0000}"/>
    <cellStyle name="Izračun 2 3 8 9 2 2 2" xfId="24636" xr:uid="{00000000-0005-0000-0000-00008B4D0000}"/>
    <cellStyle name="Izračun 2 3 8 9 2 3" xfId="24637" xr:uid="{00000000-0005-0000-0000-00008C4D0000}"/>
    <cellStyle name="Izračun 2 3 8 9 2 4" xfId="24638" xr:uid="{00000000-0005-0000-0000-00008D4D0000}"/>
    <cellStyle name="Izračun 2 3 8 9 3" xfId="24639" xr:uid="{00000000-0005-0000-0000-00008E4D0000}"/>
    <cellStyle name="Izračun 2 3 8 9 3 2" xfId="24640" xr:uid="{00000000-0005-0000-0000-00008F4D0000}"/>
    <cellStyle name="Izračun 2 3 8 9 4" xfId="24641" xr:uid="{00000000-0005-0000-0000-0000904D0000}"/>
    <cellStyle name="Izračun 2 3 8 9 5" xfId="24642" xr:uid="{00000000-0005-0000-0000-0000914D0000}"/>
    <cellStyle name="Izračun 2 3 9" xfId="599" xr:uid="{00000000-0005-0000-0000-0000924D0000}"/>
    <cellStyle name="Izračun 2 3 9 10" xfId="4625" xr:uid="{00000000-0005-0000-0000-0000934D0000}"/>
    <cellStyle name="Izračun 2 3 9 10 2" xfId="9223" xr:uid="{00000000-0005-0000-0000-0000944D0000}"/>
    <cellStyle name="Izračun 2 3 9 10 2 2" xfId="24643" xr:uid="{00000000-0005-0000-0000-0000954D0000}"/>
    <cellStyle name="Izračun 2 3 9 10 2 2 2" xfId="24644" xr:uid="{00000000-0005-0000-0000-0000964D0000}"/>
    <cellStyle name="Izračun 2 3 9 10 2 3" xfId="24645" xr:uid="{00000000-0005-0000-0000-0000974D0000}"/>
    <cellStyle name="Izračun 2 3 9 10 2 4" xfId="24646" xr:uid="{00000000-0005-0000-0000-0000984D0000}"/>
    <cellStyle name="Izračun 2 3 9 10 3" xfId="24647" xr:uid="{00000000-0005-0000-0000-0000994D0000}"/>
    <cellStyle name="Izračun 2 3 9 10 3 2" xfId="24648" xr:uid="{00000000-0005-0000-0000-00009A4D0000}"/>
    <cellStyle name="Izračun 2 3 9 10 4" xfId="24649" xr:uid="{00000000-0005-0000-0000-00009B4D0000}"/>
    <cellStyle name="Izračun 2 3 9 10 5" xfId="24650" xr:uid="{00000000-0005-0000-0000-00009C4D0000}"/>
    <cellStyle name="Izračun 2 3 9 11" xfId="5326" xr:uid="{00000000-0005-0000-0000-00009D4D0000}"/>
    <cellStyle name="Izračun 2 3 9 11 2" xfId="24651" xr:uid="{00000000-0005-0000-0000-00009E4D0000}"/>
    <cellStyle name="Izračun 2 3 9 11 2 2" xfId="24652" xr:uid="{00000000-0005-0000-0000-00009F4D0000}"/>
    <cellStyle name="Izračun 2 3 9 11 3" xfId="24653" xr:uid="{00000000-0005-0000-0000-0000A04D0000}"/>
    <cellStyle name="Izračun 2 3 9 11 4" xfId="24654" xr:uid="{00000000-0005-0000-0000-0000A14D0000}"/>
    <cellStyle name="Izračun 2 3 9 12" xfId="24655" xr:uid="{00000000-0005-0000-0000-0000A24D0000}"/>
    <cellStyle name="Izračun 2 3 9 12 2" xfId="24656" xr:uid="{00000000-0005-0000-0000-0000A34D0000}"/>
    <cellStyle name="Izračun 2 3 9 13" xfId="24657" xr:uid="{00000000-0005-0000-0000-0000A44D0000}"/>
    <cellStyle name="Izračun 2 3 9 14" xfId="24658" xr:uid="{00000000-0005-0000-0000-0000A54D0000}"/>
    <cellStyle name="Izračun 2 3 9 2" xfId="948" xr:uid="{00000000-0005-0000-0000-0000A64D0000}"/>
    <cellStyle name="Izračun 2 3 9 2 2" xfId="5641" xr:uid="{00000000-0005-0000-0000-0000A74D0000}"/>
    <cellStyle name="Izračun 2 3 9 2 2 2" xfId="24659" xr:uid="{00000000-0005-0000-0000-0000A84D0000}"/>
    <cellStyle name="Izračun 2 3 9 2 2 2 2" xfId="24660" xr:uid="{00000000-0005-0000-0000-0000A94D0000}"/>
    <cellStyle name="Izračun 2 3 9 2 2 3" xfId="24661" xr:uid="{00000000-0005-0000-0000-0000AA4D0000}"/>
    <cellStyle name="Izračun 2 3 9 2 2 4" xfId="24662" xr:uid="{00000000-0005-0000-0000-0000AB4D0000}"/>
    <cellStyle name="Izračun 2 3 9 2 3" xfId="24663" xr:uid="{00000000-0005-0000-0000-0000AC4D0000}"/>
    <cellStyle name="Izračun 2 3 9 2 3 2" xfId="24664" xr:uid="{00000000-0005-0000-0000-0000AD4D0000}"/>
    <cellStyle name="Izračun 2 3 9 2 4" xfId="24665" xr:uid="{00000000-0005-0000-0000-0000AE4D0000}"/>
    <cellStyle name="Izračun 2 3 9 2 5" xfId="24666" xr:uid="{00000000-0005-0000-0000-0000AF4D0000}"/>
    <cellStyle name="Izračun 2 3 9 3" xfId="1549" xr:uid="{00000000-0005-0000-0000-0000B04D0000}"/>
    <cellStyle name="Izračun 2 3 9 3 2" xfId="6232" xr:uid="{00000000-0005-0000-0000-0000B14D0000}"/>
    <cellStyle name="Izračun 2 3 9 3 2 2" xfId="24667" xr:uid="{00000000-0005-0000-0000-0000B24D0000}"/>
    <cellStyle name="Izračun 2 3 9 3 2 2 2" xfId="24668" xr:uid="{00000000-0005-0000-0000-0000B34D0000}"/>
    <cellStyle name="Izračun 2 3 9 3 2 3" xfId="24669" xr:uid="{00000000-0005-0000-0000-0000B44D0000}"/>
    <cellStyle name="Izračun 2 3 9 3 2 4" xfId="24670" xr:uid="{00000000-0005-0000-0000-0000B54D0000}"/>
    <cellStyle name="Izračun 2 3 9 3 3" xfId="24671" xr:uid="{00000000-0005-0000-0000-0000B64D0000}"/>
    <cellStyle name="Izračun 2 3 9 3 3 2" xfId="24672" xr:uid="{00000000-0005-0000-0000-0000B74D0000}"/>
    <cellStyle name="Izračun 2 3 9 3 4" xfId="24673" xr:uid="{00000000-0005-0000-0000-0000B84D0000}"/>
    <cellStyle name="Izračun 2 3 9 3 5" xfId="24674" xr:uid="{00000000-0005-0000-0000-0000B94D0000}"/>
    <cellStyle name="Izračun 2 3 9 4" xfId="1965" xr:uid="{00000000-0005-0000-0000-0000BA4D0000}"/>
    <cellStyle name="Izračun 2 3 9 4 2" xfId="6647" xr:uid="{00000000-0005-0000-0000-0000BB4D0000}"/>
    <cellStyle name="Izračun 2 3 9 4 2 2" xfId="24675" xr:uid="{00000000-0005-0000-0000-0000BC4D0000}"/>
    <cellStyle name="Izračun 2 3 9 4 2 2 2" xfId="24676" xr:uid="{00000000-0005-0000-0000-0000BD4D0000}"/>
    <cellStyle name="Izračun 2 3 9 4 2 3" xfId="24677" xr:uid="{00000000-0005-0000-0000-0000BE4D0000}"/>
    <cellStyle name="Izračun 2 3 9 4 2 4" xfId="24678" xr:uid="{00000000-0005-0000-0000-0000BF4D0000}"/>
    <cellStyle name="Izračun 2 3 9 4 3" xfId="24679" xr:uid="{00000000-0005-0000-0000-0000C04D0000}"/>
    <cellStyle name="Izračun 2 3 9 4 3 2" xfId="24680" xr:uid="{00000000-0005-0000-0000-0000C14D0000}"/>
    <cellStyle name="Izračun 2 3 9 4 4" xfId="24681" xr:uid="{00000000-0005-0000-0000-0000C24D0000}"/>
    <cellStyle name="Izračun 2 3 9 4 5" xfId="24682" xr:uid="{00000000-0005-0000-0000-0000C34D0000}"/>
    <cellStyle name="Izračun 2 3 9 5" xfId="2367" xr:uid="{00000000-0005-0000-0000-0000C44D0000}"/>
    <cellStyle name="Izračun 2 3 9 5 2" xfId="7046" xr:uid="{00000000-0005-0000-0000-0000C54D0000}"/>
    <cellStyle name="Izračun 2 3 9 5 2 2" xfId="24683" xr:uid="{00000000-0005-0000-0000-0000C64D0000}"/>
    <cellStyle name="Izračun 2 3 9 5 2 2 2" xfId="24684" xr:uid="{00000000-0005-0000-0000-0000C74D0000}"/>
    <cellStyle name="Izračun 2 3 9 5 2 3" xfId="24685" xr:uid="{00000000-0005-0000-0000-0000C84D0000}"/>
    <cellStyle name="Izračun 2 3 9 5 2 4" xfId="24686" xr:uid="{00000000-0005-0000-0000-0000C94D0000}"/>
    <cellStyle name="Izračun 2 3 9 5 3" xfId="24687" xr:uid="{00000000-0005-0000-0000-0000CA4D0000}"/>
    <cellStyle name="Izračun 2 3 9 5 3 2" xfId="24688" xr:uid="{00000000-0005-0000-0000-0000CB4D0000}"/>
    <cellStyle name="Izračun 2 3 9 5 4" xfId="24689" xr:uid="{00000000-0005-0000-0000-0000CC4D0000}"/>
    <cellStyle name="Izračun 2 3 9 5 5" xfId="24690" xr:uid="{00000000-0005-0000-0000-0000CD4D0000}"/>
    <cellStyle name="Izračun 2 3 9 6" xfId="2948" xr:uid="{00000000-0005-0000-0000-0000CE4D0000}"/>
    <cellStyle name="Izračun 2 3 9 6 2" xfId="7625" xr:uid="{00000000-0005-0000-0000-0000CF4D0000}"/>
    <cellStyle name="Izračun 2 3 9 6 2 2" xfId="24691" xr:uid="{00000000-0005-0000-0000-0000D04D0000}"/>
    <cellStyle name="Izračun 2 3 9 6 2 2 2" xfId="24692" xr:uid="{00000000-0005-0000-0000-0000D14D0000}"/>
    <cellStyle name="Izračun 2 3 9 6 2 3" xfId="24693" xr:uid="{00000000-0005-0000-0000-0000D24D0000}"/>
    <cellStyle name="Izračun 2 3 9 6 2 4" xfId="24694" xr:uid="{00000000-0005-0000-0000-0000D34D0000}"/>
    <cellStyle name="Izračun 2 3 9 6 3" xfId="24695" xr:uid="{00000000-0005-0000-0000-0000D44D0000}"/>
    <cellStyle name="Izračun 2 3 9 6 3 2" xfId="24696" xr:uid="{00000000-0005-0000-0000-0000D54D0000}"/>
    <cellStyle name="Izračun 2 3 9 6 4" xfId="24697" xr:uid="{00000000-0005-0000-0000-0000D64D0000}"/>
    <cellStyle name="Izračun 2 3 9 6 5" xfId="24698" xr:uid="{00000000-0005-0000-0000-0000D74D0000}"/>
    <cellStyle name="Izračun 2 3 9 7" xfId="3341" xr:uid="{00000000-0005-0000-0000-0000D84D0000}"/>
    <cellStyle name="Izračun 2 3 9 7 2" xfId="8017" xr:uid="{00000000-0005-0000-0000-0000D94D0000}"/>
    <cellStyle name="Izračun 2 3 9 7 2 2" xfId="24699" xr:uid="{00000000-0005-0000-0000-0000DA4D0000}"/>
    <cellStyle name="Izračun 2 3 9 7 2 2 2" xfId="24700" xr:uid="{00000000-0005-0000-0000-0000DB4D0000}"/>
    <cellStyle name="Izračun 2 3 9 7 2 3" xfId="24701" xr:uid="{00000000-0005-0000-0000-0000DC4D0000}"/>
    <cellStyle name="Izračun 2 3 9 7 2 4" xfId="24702" xr:uid="{00000000-0005-0000-0000-0000DD4D0000}"/>
    <cellStyle name="Izračun 2 3 9 7 3" xfId="24703" xr:uid="{00000000-0005-0000-0000-0000DE4D0000}"/>
    <cellStyle name="Izračun 2 3 9 7 3 2" xfId="24704" xr:uid="{00000000-0005-0000-0000-0000DF4D0000}"/>
    <cellStyle name="Izračun 2 3 9 7 4" xfId="24705" xr:uid="{00000000-0005-0000-0000-0000E04D0000}"/>
    <cellStyle name="Izračun 2 3 9 7 5" xfId="24706" xr:uid="{00000000-0005-0000-0000-0000E14D0000}"/>
    <cellStyle name="Izračun 2 3 9 8" xfId="3789" xr:uid="{00000000-0005-0000-0000-0000E24D0000}"/>
    <cellStyle name="Izračun 2 3 9 8 2" xfId="8461" xr:uid="{00000000-0005-0000-0000-0000E34D0000}"/>
    <cellStyle name="Izračun 2 3 9 8 2 2" xfId="24707" xr:uid="{00000000-0005-0000-0000-0000E44D0000}"/>
    <cellStyle name="Izračun 2 3 9 8 2 2 2" xfId="24708" xr:uid="{00000000-0005-0000-0000-0000E54D0000}"/>
    <cellStyle name="Izračun 2 3 9 8 2 3" xfId="24709" xr:uid="{00000000-0005-0000-0000-0000E64D0000}"/>
    <cellStyle name="Izračun 2 3 9 8 2 4" xfId="24710" xr:uid="{00000000-0005-0000-0000-0000E74D0000}"/>
    <cellStyle name="Izračun 2 3 9 8 3" xfId="24711" xr:uid="{00000000-0005-0000-0000-0000E84D0000}"/>
    <cellStyle name="Izračun 2 3 9 8 3 2" xfId="24712" xr:uid="{00000000-0005-0000-0000-0000E94D0000}"/>
    <cellStyle name="Izračun 2 3 9 8 4" xfId="24713" xr:uid="{00000000-0005-0000-0000-0000EA4D0000}"/>
    <cellStyle name="Izračun 2 3 9 8 5" xfId="24714" xr:uid="{00000000-0005-0000-0000-0000EB4D0000}"/>
    <cellStyle name="Izračun 2 3 9 9" xfId="4197" xr:uid="{00000000-0005-0000-0000-0000EC4D0000}"/>
    <cellStyle name="Izračun 2 3 9 9 2" xfId="8869" xr:uid="{00000000-0005-0000-0000-0000ED4D0000}"/>
    <cellStyle name="Izračun 2 3 9 9 2 2" xfId="24715" xr:uid="{00000000-0005-0000-0000-0000EE4D0000}"/>
    <cellStyle name="Izračun 2 3 9 9 2 2 2" xfId="24716" xr:uid="{00000000-0005-0000-0000-0000EF4D0000}"/>
    <cellStyle name="Izračun 2 3 9 9 2 3" xfId="24717" xr:uid="{00000000-0005-0000-0000-0000F04D0000}"/>
    <cellStyle name="Izračun 2 3 9 9 2 4" xfId="24718" xr:uid="{00000000-0005-0000-0000-0000F14D0000}"/>
    <cellStyle name="Izračun 2 3 9 9 3" xfId="24719" xr:uid="{00000000-0005-0000-0000-0000F24D0000}"/>
    <cellStyle name="Izračun 2 3 9 9 3 2" xfId="24720" xr:uid="{00000000-0005-0000-0000-0000F34D0000}"/>
    <cellStyle name="Izračun 2 3 9 9 4" xfId="24721" xr:uid="{00000000-0005-0000-0000-0000F44D0000}"/>
    <cellStyle name="Izračun 2 3 9 9 5" xfId="24722" xr:uid="{00000000-0005-0000-0000-0000F54D0000}"/>
    <cellStyle name="Izračun 2 4" xfId="369" xr:uid="{00000000-0005-0000-0000-0000F64D0000}"/>
    <cellStyle name="Izračun 2 4 10" xfId="4626" xr:uid="{00000000-0005-0000-0000-0000F74D0000}"/>
    <cellStyle name="Izračun 2 4 10 2" xfId="9224" xr:uid="{00000000-0005-0000-0000-0000F84D0000}"/>
    <cellStyle name="Izračun 2 4 10 2 2" xfId="24723" xr:uid="{00000000-0005-0000-0000-0000F94D0000}"/>
    <cellStyle name="Izračun 2 4 10 2 2 2" xfId="24724" xr:uid="{00000000-0005-0000-0000-0000FA4D0000}"/>
    <cellStyle name="Izračun 2 4 10 2 3" xfId="24725" xr:uid="{00000000-0005-0000-0000-0000FB4D0000}"/>
    <cellStyle name="Izračun 2 4 10 2 4" xfId="24726" xr:uid="{00000000-0005-0000-0000-0000FC4D0000}"/>
    <cellStyle name="Izračun 2 4 10 3" xfId="24727" xr:uid="{00000000-0005-0000-0000-0000FD4D0000}"/>
    <cellStyle name="Izračun 2 4 10 3 2" xfId="24728" xr:uid="{00000000-0005-0000-0000-0000FE4D0000}"/>
    <cellStyle name="Izračun 2 4 10 4" xfId="24729" xr:uid="{00000000-0005-0000-0000-0000FF4D0000}"/>
    <cellStyle name="Izračun 2 4 10 5" xfId="24730" xr:uid="{00000000-0005-0000-0000-0000004E0000}"/>
    <cellStyle name="Izračun 2 4 11" xfId="5144" xr:uid="{00000000-0005-0000-0000-0000014E0000}"/>
    <cellStyle name="Izračun 2 4 11 2" xfId="24731" xr:uid="{00000000-0005-0000-0000-0000024E0000}"/>
    <cellStyle name="Izračun 2 4 11 2 2" xfId="24732" xr:uid="{00000000-0005-0000-0000-0000034E0000}"/>
    <cellStyle name="Izračun 2 4 11 3" xfId="24733" xr:uid="{00000000-0005-0000-0000-0000044E0000}"/>
    <cellStyle name="Izračun 2 4 11 4" xfId="24734" xr:uid="{00000000-0005-0000-0000-0000054E0000}"/>
    <cellStyle name="Izračun 2 4 12" xfId="24735" xr:uid="{00000000-0005-0000-0000-0000064E0000}"/>
    <cellStyle name="Izračun 2 4 12 2" xfId="24736" xr:uid="{00000000-0005-0000-0000-0000074E0000}"/>
    <cellStyle name="Izračun 2 4 13" xfId="24737" xr:uid="{00000000-0005-0000-0000-0000084E0000}"/>
    <cellStyle name="Izračun 2 4 14" xfId="24738" xr:uid="{00000000-0005-0000-0000-0000094E0000}"/>
    <cellStyle name="Izračun 2 4 2" xfId="949" xr:uid="{00000000-0005-0000-0000-00000A4E0000}"/>
    <cellStyle name="Izračun 2 4 2 2" xfId="5642" xr:uid="{00000000-0005-0000-0000-00000B4E0000}"/>
    <cellStyle name="Izračun 2 4 2 2 2" xfId="24739" xr:uid="{00000000-0005-0000-0000-00000C4E0000}"/>
    <cellStyle name="Izračun 2 4 2 2 2 2" xfId="24740" xr:uid="{00000000-0005-0000-0000-00000D4E0000}"/>
    <cellStyle name="Izračun 2 4 2 2 3" xfId="24741" xr:uid="{00000000-0005-0000-0000-00000E4E0000}"/>
    <cellStyle name="Izračun 2 4 2 2 4" xfId="24742" xr:uid="{00000000-0005-0000-0000-00000F4E0000}"/>
    <cellStyle name="Izračun 2 4 2 3" xfId="24743" xr:uid="{00000000-0005-0000-0000-0000104E0000}"/>
    <cellStyle name="Izračun 2 4 2 3 2" xfId="24744" xr:uid="{00000000-0005-0000-0000-0000114E0000}"/>
    <cellStyle name="Izračun 2 4 2 4" xfId="24745" xr:uid="{00000000-0005-0000-0000-0000124E0000}"/>
    <cellStyle name="Izračun 2 4 2 5" xfId="24746" xr:uid="{00000000-0005-0000-0000-0000134E0000}"/>
    <cellStyle name="Izračun 2 4 3" xfId="1550" xr:uid="{00000000-0005-0000-0000-0000144E0000}"/>
    <cellStyle name="Izračun 2 4 3 2" xfId="6233" xr:uid="{00000000-0005-0000-0000-0000154E0000}"/>
    <cellStyle name="Izračun 2 4 3 2 2" xfId="24747" xr:uid="{00000000-0005-0000-0000-0000164E0000}"/>
    <cellStyle name="Izračun 2 4 3 2 2 2" xfId="24748" xr:uid="{00000000-0005-0000-0000-0000174E0000}"/>
    <cellStyle name="Izračun 2 4 3 2 3" xfId="24749" xr:uid="{00000000-0005-0000-0000-0000184E0000}"/>
    <cellStyle name="Izračun 2 4 3 2 4" xfId="24750" xr:uid="{00000000-0005-0000-0000-0000194E0000}"/>
    <cellStyle name="Izračun 2 4 3 3" xfId="24751" xr:uid="{00000000-0005-0000-0000-00001A4E0000}"/>
    <cellStyle name="Izračun 2 4 3 3 2" xfId="24752" xr:uid="{00000000-0005-0000-0000-00001B4E0000}"/>
    <cellStyle name="Izračun 2 4 3 4" xfId="24753" xr:uid="{00000000-0005-0000-0000-00001C4E0000}"/>
    <cellStyle name="Izračun 2 4 3 5" xfId="24754" xr:uid="{00000000-0005-0000-0000-00001D4E0000}"/>
    <cellStyle name="Izračun 2 4 4" xfId="1966" xr:uid="{00000000-0005-0000-0000-00001E4E0000}"/>
    <cellStyle name="Izračun 2 4 4 2" xfId="6648" xr:uid="{00000000-0005-0000-0000-00001F4E0000}"/>
    <cellStyle name="Izračun 2 4 4 2 2" xfId="24755" xr:uid="{00000000-0005-0000-0000-0000204E0000}"/>
    <cellStyle name="Izračun 2 4 4 2 2 2" xfId="24756" xr:uid="{00000000-0005-0000-0000-0000214E0000}"/>
    <cellStyle name="Izračun 2 4 4 2 3" xfId="24757" xr:uid="{00000000-0005-0000-0000-0000224E0000}"/>
    <cellStyle name="Izračun 2 4 4 2 4" xfId="24758" xr:uid="{00000000-0005-0000-0000-0000234E0000}"/>
    <cellStyle name="Izračun 2 4 4 3" xfId="24759" xr:uid="{00000000-0005-0000-0000-0000244E0000}"/>
    <cellStyle name="Izračun 2 4 4 3 2" xfId="24760" xr:uid="{00000000-0005-0000-0000-0000254E0000}"/>
    <cellStyle name="Izračun 2 4 4 4" xfId="24761" xr:uid="{00000000-0005-0000-0000-0000264E0000}"/>
    <cellStyle name="Izračun 2 4 4 5" xfId="24762" xr:uid="{00000000-0005-0000-0000-0000274E0000}"/>
    <cellStyle name="Izračun 2 4 5" xfId="2368" xr:uid="{00000000-0005-0000-0000-0000284E0000}"/>
    <cellStyle name="Izračun 2 4 5 2" xfId="7047" xr:uid="{00000000-0005-0000-0000-0000294E0000}"/>
    <cellStyle name="Izračun 2 4 5 2 2" xfId="24763" xr:uid="{00000000-0005-0000-0000-00002A4E0000}"/>
    <cellStyle name="Izračun 2 4 5 2 2 2" xfId="24764" xr:uid="{00000000-0005-0000-0000-00002B4E0000}"/>
    <cellStyle name="Izračun 2 4 5 2 3" xfId="24765" xr:uid="{00000000-0005-0000-0000-00002C4E0000}"/>
    <cellStyle name="Izračun 2 4 5 2 4" xfId="24766" xr:uid="{00000000-0005-0000-0000-00002D4E0000}"/>
    <cellStyle name="Izračun 2 4 5 3" xfId="24767" xr:uid="{00000000-0005-0000-0000-00002E4E0000}"/>
    <cellStyle name="Izračun 2 4 5 3 2" xfId="24768" xr:uid="{00000000-0005-0000-0000-00002F4E0000}"/>
    <cellStyle name="Izračun 2 4 5 4" xfId="24769" xr:uid="{00000000-0005-0000-0000-0000304E0000}"/>
    <cellStyle name="Izračun 2 4 5 5" xfId="24770" xr:uid="{00000000-0005-0000-0000-0000314E0000}"/>
    <cellStyle name="Izračun 2 4 6" xfId="2949" xr:uid="{00000000-0005-0000-0000-0000324E0000}"/>
    <cellStyle name="Izračun 2 4 6 2" xfId="7626" xr:uid="{00000000-0005-0000-0000-0000334E0000}"/>
    <cellStyle name="Izračun 2 4 6 2 2" xfId="24771" xr:uid="{00000000-0005-0000-0000-0000344E0000}"/>
    <cellStyle name="Izračun 2 4 6 2 2 2" xfId="24772" xr:uid="{00000000-0005-0000-0000-0000354E0000}"/>
    <cellStyle name="Izračun 2 4 6 2 3" xfId="24773" xr:uid="{00000000-0005-0000-0000-0000364E0000}"/>
    <cellStyle name="Izračun 2 4 6 2 4" xfId="24774" xr:uid="{00000000-0005-0000-0000-0000374E0000}"/>
    <cellStyle name="Izračun 2 4 6 3" xfId="24775" xr:uid="{00000000-0005-0000-0000-0000384E0000}"/>
    <cellStyle name="Izračun 2 4 6 3 2" xfId="24776" xr:uid="{00000000-0005-0000-0000-0000394E0000}"/>
    <cellStyle name="Izračun 2 4 6 4" xfId="24777" xr:uid="{00000000-0005-0000-0000-00003A4E0000}"/>
    <cellStyle name="Izračun 2 4 6 5" xfId="24778" xr:uid="{00000000-0005-0000-0000-00003B4E0000}"/>
    <cellStyle name="Izračun 2 4 7" xfId="3342" xr:uid="{00000000-0005-0000-0000-00003C4E0000}"/>
    <cellStyle name="Izračun 2 4 7 2" xfId="8018" xr:uid="{00000000-0005-0000-0000-00003D4E0000}"/>
    <cellStyle name="Izračun 2 4 7 2 2" xfId="24779" xr:uid="{00000000-0005-0000-0000-00003E4E0000}"/>
    <cellStyle name="Izračun 2 4 7 2 2 2" xfId="24780" xr:uid="{00000000-0005-0000-0000-00003F4E0000}"/>
    <cellStyle name="Izračun 2 4 7 2 3" xfId="24781" xr:uid="{00000000-0005-0000-0000-0000404E0000}"/>
    <cellStyle name="Izračun 2 4 7 2 4" xfId="24782" xr:uid="{00000000-0005-0000-0000-0000414E0000}"/>
    <cellStyle name="Izračun 2 4 7 3" xfId="24783" xr:uid="{00000000-0005-0000-0000-0000424E0000}"/>
    <cellStyle name="Izračun 2 4 7 3 2" xfId="24784" xr:uid="{00000000-0005-0000-0000-0000434E0000}"/>
    <cellStyle name="Izračun 2 4 7 4" xfId="24785" xr:uid="{00000000-0005-0000-0000-0000444E0000}"/>
    <cellStyle name="Izračun 2 4 7 5" xfId="24786" xr:uid="{00000000-0005-0000-0000-0000454E0000}"/>
    <cellStyle name="Izračun 2 4 8" xfId="3790" xr:uid="{00000000-0005-0000-0000-0000464E0000}"/>
    <cellStyle name="Izračun 2 4 8 2" xfId="8462" xr:uid="{00000000-0005-0000-0000-0000474E0000}"/>
    <cellStyle name="Izračun 2 4 8 2 2" xfId="24787" xr:uid="{00000000-0005-0000-0000-0000484E0000}"/>
    <cellStyle name="Izračun 2 4 8 2 2 2" xfId="24788" xr:uid="{00000000-0005-0000-0000-0000494E0000}"/>
    <cellStyle name="Izračun 2 4 8 2 3" xfId="24789" xr:uid="{00000000-0005-0000-0000-00004A4E0000}"/>
    <cellStyle name="Izračun 2 4 8 2 4" xfId="24790" xr:uid="{00000000-0005-0000-0000-00004B4E0000}"/>
    <cellStyle name="Izračun 2 4 8 3" xfId="24791" xr:uid="{00000000-0005-0000-0000-00004C4E0000}"/>
    <cellStyle name="Izračun 2 4 8 3 2" xfId="24792" xr:uid="{00000000-0005-0000-0000-00004D4E0000}"/>
    <cellStyle name="Izračun 2 4 8 4" xfId="24793" xr:uid="{00000000-0005-0000-0000-00004E4E0000}"/>
    <cellStyle name="Izračun 2 4 8 5" xfId="24794" xr:uid="{00000000-0005-0000-0000-00004F4E0000}"/>
    <cellStyle name="Izračun 2 4 9" xfId="4198" xr:uid="{00000000-0005-0000-0000-0000504E0000}"/>
    <cellStyle name="Izračun 2 4 9 2" xfId="8870" xr:uid="{00000000-0005-0000-0000-0000514E0000}"/>
    <cellStyle name="Izračun 2 4 9 2 2" xfId="24795" xr:uid="{00000000-0005-0000-0000-0000524E0000}"/>
    <cellStyle name="Izračun 2 4 9 2 2 2" xfId="24796" xr:uid="{00000000-0005-0000-0000-0000534E0000}"/>
    <cellStyle name="Izračun 2 4 9 2 3" xfId="24797" xr:uid="{00000000-0005-0000-0000-0000544E0000}"/>
    <cellStyle name="Izračun 2 4 9 2 4" xfId="24798" xr:uid="{00000000-0005-0000-0000-0000554E0000}"/>
    <cellStyle name="Izračun 2 4 9 3" xfId="24799" xr:uid="{00000000-0005-0000-0000-0000564E0000}"/>
    <cellStyle name="Izračun 2 4 9 3 2" xfId="24800" xr:uid="{00000000-0005-0000-0000-0000574E0000}"/>
    <cellStyle name="Izračun 2 4 9 4" xfId="24801" xr:uid="{00000000-0005-0000-0000-0000584E0000}"/>
    <cellStyle name="Izračun 2 4 9 5" xfId="24802" xr:uid="{00000000-0005-0000-0000-0000594E0000}"/>
    <cellStyle name="Izračun 2 5" xfId="535" xr:uid="{00000000-0005-0000-0000-00005A4E0000}"/>
    <cellStyle name="Izračun 2 5 10" xfId="4627" xr:uid="{00000000-0005-0000-0000-00005B4E0000}"/>
    <cellStyle name="Izračun 2 5 10 2" xfId="9225" xr:uid="{00000000-0005-0000-0000-00005C4E0000}"/>
    <cellStyle name="Izračun 2 5 10 2 2" xfId="24803" xr:uid="{00000000-0005-0000-0000-00005D4E0000}"/>
    <cellStyle name="Izračun 2 5 10 2 2 2" xfId="24804" xr:uid="{00000000-0005-0000-0000-00005E4E0000}"/>
    <cellStyle name="Izračun 2 5 10 2 3" xfId="24805" xr:uid="{00000000-0005-0000-0000-00005F4E0000}"/>
    <cellStyle name="Izračun 2 5 10 2 4" xfId="24806" xr:uid="{00000000-0005-0000-0000-0000604E0000}"/>
    <cellStyle name="Izračun 2 5 10 3" xfId="24807" xr:uid="{00000000-0005-0000-0000-0000614E0000}"/>
    <cellStyle name="Izračun 2 5 10 3 2" xfId="24808" xr:uid="{00000000-0005-0000-0000-0000624E0000}"/>
    <cellStyle name="Izračun 2 5 10 4" xfId="24809" xr:uid="{00000000-0005-0000-0000-0000634E0000}"/>
    <cellStyle name="Izračun 2 5 10 5" xfId="24810" xr:uid="{00000000-0005-0000-0000-0000644E0000}"/>
    <cellStyle name="Izračun 2 5 11" xfId="5279" xr:uid="{00000000-0005-0000-0000-0000654E0000}"/>
    <cellStyle name="Izračun 2 5 11 2" xfId="24811" xr:uid="{00000000-0005-0000-0000-0000664E0000}"/>
    <cellStyle name="Izračun 2 5 11 2 2" xfId="24812" xr:uid="{00000000-0005-0000-0000-0000674E0000}"/>
    <cellStyle name="Izračun 2 5 11 3" xfId="24813" xr:uid="{00000000-0005-0000-0000-0000684E0000}"/>
    <cellStyle name="Izračun 2 5 11 4" xfId="24814" xr:uid="{00000000-0005-0000-0000-0000694E0000}"/>
    <cellStyle name="Izračun 2 5 12" xfId="24815" xr:uid="{00000000-0005-0000-0000-00006A4E0000}"/>
    <cellStyle name="Izračun 2 5 12 2" xfId="24816" xr:uid="{00000000-0005-0000-0000-00006B4E0000}"/>
    <cellStyle name="Izračun 2 5 13" xfId="24817" xr:uid="{00000000-0005-0000-0000-00006C4E0000}"/>
    <cellStyle name="Izračun 2 5 14" xfId="24818" xr:uid="{00000000-0005-0000-0000-00006D4E0000}"/>
    <cellStyle name="Izračun 2 5 2" xfId="950" xr:uid="{00000000-0005-0000-0000-00006E4E0000}"/>
    <cellStyle name="Izračun 2 5 2 2" xfId="5643" xr:uid="{00000000-0005-0000-0000-00006F4E0000}"/>
    <cellStyle name="Izračun 2 5 2 2 2" xfId="24819" xr:uid="{00000000-0005-0000-0000-0000704E0000}"/>
    <cellStyle name="Izračun 2 5 2 2 2 2" xfId="24820" xr:uid="{00000000-0005-0000-0000-0000714E0000}"/>
    <cellStyle name="Izračun 2 5 2 2 3" xfId="24821" xr:uid="{00000000-0005-0000-0000-0000724E0000}"/>
    <cellStyle name="Izračun 2 5 2 2 4" xfId="24822" xr:uid="{00000000-0005-0000-0000-0000734E0000}"/>
    <cellStyle name="Izračun 2 5 2 3" xfId="24823" xr:uid="{00000000-0005-0000-0000-0000744E0000}"/>
    <cellStyle name="Izračun 2 5 2 3 2" xfId="24824" xr:uid="{00000000-0005-0000-0000-0000754E0000}"/>
    <cellStyle name="Izračun 2 5 2 4" xfId="24825" xr:uid="{00000000-0005-0000-0000-0000764E0000}"/>
    <cellStyle name="Izračun 2 5 2 5" xfId="24826" xr:uid="{00000000-0005-0000-0000-0000774E0000}"/>
    <cellStyle name="Izračun 2 5 3" xfId="1551" xr:uid="{00000000-0005-0000-0000-0000784E0000}"/>
    <cellStyle name="Izračun 2 5 3 2" xfId="6234" xr:uid="{00000000-0005-0000-0000-0000794E0000}"/>
    <cellStyle name="Izračun 2 5 3 2 2" xfId="24827" xr:uid="{00000000-0005-0000-0000-00007A4E0000}"/>
    <cellStyle name="Izračun 2 5 3 2 2 2" xfId="24828" xr:uid="{00000000-0005-0000-0000-00007B4E0000}"/>
    <cellStyle name="Izračun 2 5 3 2 3" xfId="24829" xr:uid="{00000000-0005-0000-0000-00007C4E0000}"/>
    <cellStyle name="Izračun 2 5 3 2 4" xfId="24830" xr:uid="{00000000-0005-0000-0000-00007D4E0000}"/>
    <cellStyle name="Izračun 2 5 3 3" xfId="24831" xr:uid="{00000000-0005-0000-0000-00007E4E0000}"/>
    <cellStyle name="Izračun 2 5 3 3 2" xfId="24832" xr:uid="{00000000-0005-0000-0000-00007F4E0000}"/>
    <cellStyle name="Izračun 2 5 3 4" xfId="24833" xr:uid="{00000000-0005-0000-0000-0000804E0000}"/>
    <cellStyle name="Izračun 2 5 3 5" xfId="24834" xr:uid="{00000000-0005-0000-0000-0000814E0000}"/>
    <cellStyle name="Izračun 2 5 4" xfId="1967" xr:uid="{00000000-0005-0000-0000-0000824E0000}"/>
    <cellStyle name="Izračun 2 5 4 2" xfId="6649" xr:uid="{00000000-0005-0000-0000-0000834E0000}"/>
    <cellStyle name="Izračun 2 5 4 2 2" xfId="24835" xr:uid="{00000000-0005-0000-0000-0000844E0000}"/>
    <cellStyle name="Izračun 2 5 4 2 2 2" xfId="24836" xr:uid="{00000000-0005-0000-0000-0000854E0000}"/>
    <cellStyle name="Izračun 2 5 4 2 3" xfId="24837" xr:uid="{00000000-0005-0000-0000-0000864E0000}"/>
    <cellStyle name="Izračun 2 5 4 2 4" xfId="24838" xr:uid="{00000000-0005-0000-0000-0000874E0000}"/>
    <cellStyle name="Izračun 2 5 4 3" xfId="24839" xr:uid="{00000000-0005-0000-0000-0000884E0000}"/>
    <cellStyle name="Izračun 2 5 4 3 2" xfId="24840" xr:uid="{00000000-0005-0000-0000-0000894E0000}"/>
    <cellStyle name="Izračun 2 5 4 4" xfId="24841" xr:uid="{00000000-0005-0000-0000-00008A4E0000}"/>
    <cellStyle name="Izračun 2 5 4 5" xfId="24842" xr:uid="{00000000-0005-0000-0000-00008B4E0000}"/>
    <cellStyle name="Izračun 2 5 5" xfId="2369" xr:uid="{00000000-0005-0000-0000-00008C4E0000}"/>
    <cellStyle name="Izračun 2 5 5 2" xfId="7048" xr:uid="{00000000-0005-0000-0000-00008D4E0000}"/>
    <cellStyle name="Izračun 2 5 5 2 2" xfId="24843" xr:uid="{00000000-0005-0000-0000-00008E4E0000}"/>
    <cellStyle name="Izračun 2 5 5 2 2 2" xfId="24844" xr:uid="{00000000-0005-0000-0000-00008F4E0000}"/>
    <cellStyle name="Izračun 2 5 5 2 3" xfId="24845" xr:uid="{00000000-0005-0000-0000-0000904E0000}"/>
    <cellStyle name="Izračun 2 5 5 2 4" xfId="24846" xr:uid="{00000000-0005-0000-0000-0000914E0000}"/>
    <cellStyle name="Izračun 2 5 5 3" xfId="24847" xr:uid="{00000000-0005-0000-0000-0000924E0000}"/>
    <cellStyle name="Izračun 2 5 5 3 2" xfId="24848" xr:uid="{00000000-0005-0000-0000-0000934E0000}"/>
    <cellStyle name="Izračun 2 5 5 4" xfId="24849" xr:uid="{00000000-0005-0000-0000-0000944E0000}"/>
    <cellStyle name="Izračun 2 5 5 5" xfId="24850" xr:uid="{00000000-0005-0000-0000-0000954E0000}"/>
    <cellStyle name="Izračun 2 5 6" xfId="2950" xr:uid="{00000000-0005-0000-0000-0000964E0000}"/>
    <cellStyle name="Izračun 2 5 6 2" xfId="7627" xr:uid="{00000000-0005-0000-0000-0000974E0000}"/>
    <cellStyle name="Izračun 2 5 6 2 2" xfId="24851" xr:uid="{00000000-0005-0000-0000-0000984E0000}"/>
    <cellStyle name="Izračun 2 5 6 2 2 2" xfId="24852" xr:uid="{00000000-0005-0000-0000-0000994E0000}"/>
    <cellStyle name="Izračun 2 5 6 2 3" xfId="24853" xr:uid="{00000000-0005-0000-0000-00009A4E0000}"/>
    <cellStyle name="Izračun 2 5 6 2 4" xfId="24854" xr:uid="{00000000-0005-0000-0000-00009B4E0000}"/>
    <cellStyle name="Izračun 2 5 6 3" xfId="24855" xr:uid="{00000000-0005-0000-0000-00009C4E0000}"/>
    <cellStyle name="Izračun 2 5 6 3 2" xfId="24856" xr:uid="{00000000-0005-0000-0000-00009D4E0000}"/>
    <cellStyle name="Izračun 2 5 6 4" xfId="24857" xr:uid="{00000000-0005-0000-0000-00009E4E0000}"/>
    <cellStyle name="Izračun 2 5 6 5" xfId="24858" xr:uid="{00000000-0005-0000-0000-00009F4E0000}"/>
    <cellStyle name="Izračun 2 5 7" xfId="3343" xr:uid="{00000000-0005-0000-0000-0000A04E0000}"/>
    <cellStyle name="Izračun 2 5 7 2" xfId="8019" xr:uid="{00000000-0005-0000-0000-0000A14E0000}"/>
    <cellStyle name="Izračun 2 5 7 2 2" xfId="24859" xr:uid="{00000000-0005-0000-0000-0000A24E0000}"/>
    <cellStyle name="Izračun 2 5 7 2 2 2" xfId="24860" xr:uid="{00000000-0005-0000-0000-0000A34E0000}"/>
    <cellStyle name="Izračun 2 5 7 2 3" xfId="24861" xr:uid="{00000000-0005-0000-0000-0000A44E0000}"/>
    <cellStyle name="Izračun 2 5 7 2 4" xfId="24862" xr:uid="{00000000-0005-0000-0000-0000A54E0000}"/>
    <cellStyle name="Izračun 2 5 7 3" xfId="24863" xr:uid="{00000000-0005-0000-0000-0000A64E0000}"/>
    <cellStyle name="Izračun 2 5 7 3 2" xfId="24864" xr:uid="{00000000-0005-0000-0000-0000A74E0000}"/>
    <cellStyle name="Izračun 2 5 7 4" xfId="24865" xr:uid="{00000000-0005-0000-0000-0000A84E0000}"/>
    <cellStyle name="Izračun 2 5 7 5" xfId="24866" xr:uid="{00000000-0005-0000-0000-0000A94E0000}"/>
    <cellStyle name="Izračun 2 5 8" xfId="3791" xr:uid="{00000000-0005-0000-0000-0000AA4E0000}"/>
    <cellStyle name="Izračun 2 5 8 2" xfId="8463" xr:uid="{00000000-0005-0000-0000-0000AB4E0000}"/>
    <cellStyle name="Izračun 2 5 8 2 2" xfId="24867" xr:uid="{00000000-0005-0000-0000-0000AC4E0000}"/>
    <cellStyle name="Izračun 2 5 8 2 2 2" xfId="24868" xr:uid="{00000000-0005-0000-0000-0000AD4E0000}"/>
    <cellStyle name="Izračun 2 5 8 2 3" xfId="24869" xr:uid="{00000000-0005-0000-0000-0000AE4E0000}"/>
    <cellStyle name="Izračun 2 5 8 2 4" xfId="24870" xr:uid="{00000000-0005-0000-0000-0000AF4E0000}"/>
    <cellStyle name="Izračun 2 5 8 3" xfId="24871" xr:uid="{00000000-0005-0000-0000-0000B04E0000}"/>
    <cellStyle name="Izračun 2 5 8 3 2" xfId="24872" xr:uid="{00000000-0005-0000-0000-0000B14E0000}"/>
    <cellStyle name="Izračun 2 5 8 4" xfId="24873" xr:uid="{00000000-0005-0000-0000-0000B24E0000}"/>
    <cellStyle name="Izračun 2 5 8 5" xfId="24874" xr:uid="{00000000-0005-0000-0000-0000B34E0000}"/>
    <cellStyle name="Izračun 2 5 9" xfId="4199" xr:uid="{00000000-0005-0000-0000-0000B44E0000}"/>
    <cellStyle name="Izračun 2 5 9 2" xfId="8871" xr:uid="{00000000-0005-0000-0000-0000B54E0000}"/>
    <cellStyle name="Izračun 2 5 9 2 2" xfId="24875" xr:uid="{00000000-0005-0000-0000-0000B64E0000}"/>
    <cellStyle name="Izračun 2 5 9 2 2 2" xfId="24876" xr:uid="{00000000-0005-0000-0000-0000B74E0000}"/>
    <cellStyle name="Izračun 2 5 9 2 3" xfId="24877" xr:uid="{00000000-0005-0000-0000-0000B84E0000}"/>
    <cellStyle name="Izračun 2 5 9 2 4" xfId="24878" xr:uid="{00000000-0005-0000-0000-0000B94E0000}"/>
    <cellStyle name="Izračun 2 5 9 3" xfId="24879" xr:uid="{00000000-0005-0000-0000-0000BA4E0000}"/>
    <cellStyle name="Izračun 2 5 9 3 2" xfId="24880" xr:uid="{00000000-0005-0000-0000-0000BB4E0000}"/>
    <cellStyle name="Izračun 2 5 9 4" xfId="24881" xr:uid="{00000000-0005-0000-0000-0000BC4E0000}"/>
    <cellStyle name="Izračun 2 5 9 5" xfId="24882" xr:uid="{00000000-0005-0000-0000-0000BD4E0000}"/>
    <cellStyle name="Izračun 2 6" xfId="564" xr:uid="{00000000-0005-0000-0000-0000BE4E0000}"/>
    <cellStyle name="Izračun 2 6 10" xfId="4628" xr:uid="{00000000-0005-0000-0000-0000BF4E0000}"/>
    <cellStyle name="Izračun 2 6 10 2" xfId="9226" xr:uid="{00000000-0005-0000-0000-0000C04E0000}"/>
    <cellStyle name="Izračun 2 6 10 2 2" xfId="24883" xr:uid="{00000000-0005-0000-0000-0000C14E0000}"/>
    <cellStyle name="Izračun 2 6 10 2 2 2" xfId="24884" xr:uid="{00000000-0005-0000-0000-0000C24E0000}"/>
    <cellStyle name="Izračun 2 6 10 2 3" xfId="24885" xr:uid="{00000000-0005-0000-0000-0000C34E0000}"/>
    <cellStyle name="Izračun 2 6 10 2 4" xfId="24886" xr:uid="{00000000-0005-0000-0000-0000C44E0000}"/>
    <cellStyle name="Izračun 2 6 10 3" xfId="24887" xr:uid="{00000000-0005-0000-0000-0000C54E0000}"/>
    <cellStyle name="Izračun 2 6 10 3 2" xfId="24888" xr:uid="{00000000-0005-0000-0000-0000C64E0000}"/>
    <cellStyle name="Izračun 2 6 10 4" xfId="24889" xr:uid="{00000000-0005-0000-0000-0000C74E0000}"/>
    <cellStyle name="Izračun 2 6 10 5" xfId="24890" xr:uid="{00000000-0005-0000-0000-0000C84E0000}"/>
    <cellStyle name="Izračun 2 6 11" xfId="5299" xr:uid="{00000000-0005-0000-0000-0000C94E0000}"/>
    <cellStyle name="Izračun 2 6 11 2" xfId="24891" xr:uid="{00000000-0005-0000-0000-0000CA4E0000}"/>
    <cellStyle name="Izračun 2 6 11 2 2" xfId="24892" xr:uid="{00000000-0005-0000-0000-0000CB4E0000}"/>
    <cellStyle name="Izračun 2 6 11 3" xfId="24893" xr:uid="{00000000-0005-0000-0000-0000CC4E0000}"/>
    <cellStyle name="Izračun 2 6 11 4" xfId="24894" xr:uid="{00000000-0005-0000-0000-0000CD4E0000}"/>
    <cellStyle name="Izračun 2 6 12" xfId="24895" xr:uid="{00000000-0005-0000-0000-0000CE4E0000}"/>
    <cellStyle name="Izračun 2 6 12 2" xfId="24896" xr:uid="{00000000-0005-0000-0000-0000CF4E0000}"/>
    <cellStyle name="Izračun 2 6 13" xfId="24897" xr:uid="{00000000-0005-0000-0000-0000D04E0000}"/>
    <cellStyle name="Izračun 2 6 14" xfId="24898" xr:uid="{00000000-0005-0000-0000-0000D14E0000}"/>
    <cellStyle name="Izračun 2 6 2" xfId="951" xr:uid="{00000000-0005-0000-0000-0000D24E0000}"/>
    <cellStyle name="Izračun 2 6 2 2" xfId="5644" xr:uid="{00000000-0005-0000-0000-0000D34E0000}"/>
    <cellStyle name="Izračun 2 6 2 2 2" xfId="24899" xr:uid="{00000000-0005-0000-0000-0000D44E0000}"/>
    <cellStyle name="Izračun 2 6 2 2 2 2" xfId="24900" xr:uid="{00000000-0005-0000-0000-0000D54E0000}"/>
    <cellStyle name="Izračun 2 6 2 2 3" xfId="24901" xr:uid="{00000000-0005-0000-0000-0000D64E0000}"/>
    <cellStyle name="Izračun 2 6 2 2 4" xfId="24902" xr:uid="{00000000-0005-0000-0000-0000D74E0000}"/>
    <cellStyle name="Izračun 2 6 2 3" xfId="24903" xr:uid="{00000000-0005-0000-0000-0000D84E0000}"/>
    <cellStyle name="Izračun 2 6 2 3 2" xfId="24904" xr:uid="{00000000-0005-0000-0000-0000D94E0000}"/>
    <cellStyle name="Izračun 2 6 2 4" xfId="24905" xr:uid="{00000000-0005-0000-0000-0000DA4E0000}"/>
    <cellStyle name="Izračun 2 6 2 5" xfId="24906" xr:uid="{00000000-0005-0000-0000-0000DB4E0000}"/>
    <cellStyle name="Izračun 2 6 3" xfId="1552" xr:uid="{00000000-0005-0000-0000-0000DC4E0000}"/>
    <cellStyle name="Izračun 2 6 3 2" xfId="6235" xr:uid="{00000000-0005-0000-0000-0000DD4E0000}"/>
    <cellStyle name="Izračun 2 6 3 2 2" xfId="24907" xr:uid="{00000000-0005-0000-0000-0000DE4E0000}"/>
    <cellStyle name="Izračun 2 6 3 2 2 2" xfId="24908" xr:uid="{00000000-0005-0000-0000-0000DF4E0000}"/>
    <cellStyle name="Izračun 2 6 3 2 3" xfId="24909" xr:uid="{00000000-0005-0000-0000-0000E04E0000}"/>
    <cellStyle name="Izračun 2 6 3 2 4" xfId="24910" xr:uid="{00000000-0005-0000-0000-0000E14E0000}"/>
    <cellStyle name="Izračun 2 6 3 3" xfId="24911" xr:uid="{00000000-0005-0000-0000-0000E24E0000}"/>
    <cellStyle name="Izračun 2 6 3 3 2" xfId="24912" xr:uid="{00000000-0005-0000-0000-0000E34E0000}"/>
    <cellStyle name="Izračun 2 6 3 4" xfId="24913" xr:uid="{00000000-0005-0000-0000-0000E44E0000}"/>
    <cellStyle name="Izračun 2 6 3 5" xfId="24914" xr:uid="{00000000-0005-0000-0000-0000E54E0000}"/>
    <cellStyle name="Izračun 2 6 4" xfId="1968" xr:uid="{00000000-0005-0000-0000-0000E64E0000}"/>
    <cellStyle name="Izračun 2 6 4 2" xfId="6650" xr:uid="{00000000-0005-0000-0000-0000E74E0000}"/>
    <cellStyle name="Izračun 2 6 4 2 2" xfId="24915" xr:uid="{00000000-0005-0000-0000-0000E84E0000}"/>
    <cellStyle name="Izračun 2 6 4 2 2 2" xfId="24916" xr:uid="{00000000-0005-0000-0000-0000E94E0000}"/>
    <cellStyle name="Izračun 2 6 4 2 3" xfId="24917" xr:uid="{00000000-0005-0000-0000-0000EA4E0000}"/>
    <cellStyle name="Izračun 2 6 4 2 4" xfId="24918" xr:uid="{00000000-0005-0000-0000-0000EB4E0000}"/>
    <cellStyle name="Izračun 2 6 4 3" xfId="24919" xr:uid="{00000000-0005-0000-0000-0000EC4E0000}"/>
    <cellStyle name="Izračun 2 6 4 3 2" xfId="24920" xr:uid="{00000000-0005-0000-0000-0000ED4E0000}"/>
    <cellStyle name="Izračun 2 6 4 4" xfId="24921" xr:uid="{00000000-0005-0000-0000-0000EE4E0000}"/>
    <cellStyle name="Izračun 2 6 4 5" xfId="24922" xr:uid="{00000000-0005-0000-0000-0000EF4E0000}"/>
    <cellStyle name="Izračun 2 6 5" xfId="2370" xr:uid="{00000000-0005-0000-0000-0000F04E0000}"/>
    <cellStyle name="Izračun 2 6 5 2" xfId="7049" xr:uid="{00000000-0005-0000-0000-0000F14E0000}"/>
    <cellStyle name="Izračun 2 6 5 2 2" xfId="24923" xr:uid="{00000000-0005-0000-0000-0000F24E0000}"/>
    <cellStyle name="Izračun 2 6 5 2 2 2" xfId="24924" xr:uid="{00000000-0005-0000-0000-0000F34E0000}"/>
    <cellStyle name="Izračun 2 6 5 2 3" xfId="24925" xr:uid="{00000000-0005-0000-0000-0000F44E0000}"/>
    <cellStyle name="Izračun 2 6 5 2 4" xfId="24926" xr:uid="{00000000-0005-0000-0000-0000F54E0000}"/>
    <cellStyle name="Izračun 2 6 5 3" xfId="24927" xr:uid="{00000000-0005-0000-0000-0000F64E0000}"/>
    <cellStyle name="Izračun 2 6 5 3 2" xfId="24928" xr:uid="{00000000-0005-0000-0000-0000F74E0000}"/>
    <cellStyle name="Izračun 2 6 5 4" xfId="24929" xr:uid="{00000000-0005-0000-0000-0000F84E0000}"/>
    <cellStyle name="Izračun 2 6 5 5" xfId="24930" xr:uid="{00000000-0005-0000-0000-0000F94E0000}"/>
    <cellStyle name="Izračun 2 6 6" xfId="2951" xr:uid="{00000000-0005-0000-0000-0000FA4E0000}"/>
    <cellStyle name="Izračun 2 6 6 2" xfId="7628" xr:uid="{00000000-0005-0000-0000-0000FB4E0000}"/>
    <cellStyle name="Izračun 2 6 6 2 2" xfId="24931" xr:uid="{00000000-0005-0000-0000-0000FC4E0000}"/>
    <cellStyle name="Izračun 2 6 6 2 2 2" xfId="24932" xr:uid="{00000000-0005-0000-0000-0000FD4E0000}"/>
    <cellStyle name="Izračun 2 6 6 2 3" xfId="24933" xr:uid="{00000000-0005-0000-0000-0000FE4E0000}"/>
    <cellStyle name="Izračun 2 6 6 2 4" xfId="24934" xr:uid="{00000000-0005-0000-0000-0000FF4E0000}"/>
    <cellStyle name="Izračun 2 6 6 3" xfId="24935" xr:uid="{00000000-0005-0000-0000-0000004F0000}"/>
    <cellStyle name="Izračun 2 6 6 3 2" xfId="24936" xr:uid="{00000000-0005-0000-0000-0000014F0000}"/>
    <cellStyle name="Izračun 2 6 6 4" xfId="24937" xr:uid="{00000000-0005-0000-0000-0000024F0000}"/>
    <cellStyle name="Izračun 2 6 6 5" xfId="24938" xr:uid="{00000000-0005-0000-0000-0000034F0000}"/>
    <cellStyle name="Izračun 2 6 7" xfId="3344" xr:uid="{00000000-0005-0000-0000-0000044F0000}"/>
    <cellStyle name="Izračun 2 6 7 2" xfId="8020" xr:uid="{00000000-0005-0000-0000-0000054F0000}"/>
    <cellStyle name="Izračun 2 6 7 2 2" xfId="24939" xr:uid="{00000000-0005-0000-0000-0000064F0000}"/>
    <cellStyle name="Izračun 2 6 7 2 2 2" xfId="24940" xr:uid="{00000000-0005-0000-0000-0000074F0000}"/>
    <cellStyle name="Izračun 2 6 7 2 3" xfId="24941" xr:uid="{00000000-0005-0000-0000-0000084F0000}"/>
    <cellStyle name="Izračun 2 6 7 2 4" xfId="24942" xr:uid="{00000000-0005-0000-0000-0000094F0000}"/>
    <cellStyle name="Izračun 2 6 7 3" xfId="24943" xr:uid="{00000000-0005-0000-0000-00000A4F0000}"/>
    <cellStyle name="Izračun 2 6 7 3 2" xfId="24944" xr:uid="{00000000-0005-0000-0000-00000B4F0000}"/>
    <cellStyle name="Izračun 2 6 7 4" xfId="24945" xr:uid="{00000000-0005-0000-0000-00000C4F0000}"/>
    <cellStyle name="Izračun 2 6 7 5" xfId="24946" xr:uid="{00000000-0005-0000-0000-00000D4F0000}"/>
    <cellStyle name="Izračun 2 6 8" xfId="3792" xr:uid="{00000000-0005-0000-0000-00000E4F0000}"/>
    <cellStyle name="Izračun 2 6 8 2" xfId="8464" xr:uid="{00000000-0005-0000-0000-00000F4F0000}"/>
    <cellStyle name="Izračun 2 6 8 2 2" xfId="24947" xr:uid="{00000000-0005-0000-0000-0000104F0000}"/>
    <cellStyle name="Izračun 2 6 8 2 2 2" xfId="24948" xr:uid="{00000000-0005-0000-0000-0000114F0000}"/>
    <cellStyle name="Izračun 2 6 8 2 3" xfId="24949" xr:uid="{00000000-0005-0000-0000-0000124F0000}"/>
    <cellStyle name="Izračun 2 6 8 2 4" xfId="24950" xr:uid="{00000000-0005-0000-0000-0000134F0000}"/>
    <cellStyle name="Izračun 2 6 8 3" xfId="24951" xr:uid="{00000000-0005-0000-0000-0000144F0000}"/>
    <cellStyle name="Izračun 2 6 8 3 2" xfId="24952" xr:uid="{00000000-0005-0000-0000-0000154F0000}"/>
    <cellStyle name="Izračun 2 6 8 4" xfId="24953" xr:uid="{00000000-0005-0000-0000-0000164F0000}"/>
    <cellStyle name="Izračun 2 6 8 5" xfId="24954" xr:uid="{00000000-0005-0000-0000-0000174F0000}"/>
    <cellStyle name="Izračun 2 6 9" xfId="4200" xr:uid="{00000000-0005-0000-0000-0000184F0000}"/>
    <cellStyle name="Izračun 2 6 9 2" xfId="8872" xr:uid="{00000000-0005-0000-0000-0000194F0000}"/>
    <cellStyle name="Izračun 2 6 9 2 2" xfId="24955" xr:uid="{00000000-0005-0000-0000-00001A4F0000}"/>
    <cellStyle name="Izračun 2 6 9 2 2 2" xfId="24956" xr:uid="{00000000-0005-0000-0000-00001B4F0000}"/>
    <cellStyle name="Izračun 2 6 9 2 3" xfId="24957" xr:uid="{00000000-0005-0000-0000-00001C4F0000}"/>
    <cellStyle name="Izračun 2 6 9 2 4" xfId="24958" xr:uid="{00000000-0005-0000-0000-00001D4F0000}"/>
    <cellStyle name="Izračun 2 6 9 3" xfId="24959" xr:uid="{00000000-0005-0000-0000-00001E4F0000}"/>
    <cellStyle name="Izračun 2 6 9 3 2" xfId="24960" xr:uid="{00000000-0005-0000-0000-00001F4F0000}"/>
    <cellStyle name="Izračun 2 6 9 4" xfId="24961" xr:uid="{00000000-0005-0000-0000-0000204F0000}"/>
    <cellStyle name="Izračun 2 6 9 5" xfId="24962" xr:uid="{00000000-0005-0000-0000-0000214F0000}"/>
    <cellStyle name="Izračun 2 7" xfId="589" xr:uid="{00000000-0005-0000-0000-0000224F0000}"/>
    <cellStyle name="Izračun 2 7 10" xfId="4629" xr:uid="{00000000-0005-0000-0000-0000234F0000}"/>
    <cellStyle name="Izračun 2 7 10 2" xfId="9227" xr:uid="{00000000-0005-0000-0000-0000244F0000}"/>
    <cellStyle name="Izračun 2 7 10 2 2" xfId="24963" xr:uid="{00000000-0005-0000-0000-0000254F0000}"/>
    <cellStyle name="Izračun 2 7 10 2 2 2" xfId="24964" xr:uid="{00000000-0005-0000-0000-0000264F0000}"/>
    <cellStyle name="Izračun 2 7 10 2 3" xfId="24965" xr:uid="{00000000-0005-0000-0000-0000274F0000}"/>
    <cellStyle name="Izračun 2 7 10 2 4" xfId="24966" xr:uid="{00000000-0005-0000-0000-0000284F0000}"/>
    <cellStyle name="Izračun 2 7 10 3" xfId="24967" xr:uid="{00000000-0005-0000-0000-0000294F0000}"/>
    <cellStyle name="Izračun 2 7 10 3 2" xfId="24968" xr:uid="{00000000-0005-0000-0000-00002A4F0000}"/>
    <cellStyle name="Izračun 2 7 10 4" xfId="24969" xr:uid="{00000000-0005-0000-0000-00002B4F0000}"/>
    <cellStyle name="Izračun 2 7 10 5" xfId="24970" xr:uid="{00000000-0005-0000-0000-00002C4F0000}"/>
    <cellStyle name="Izračun 2 7 11" xfId="5317" xr:uid="{00000000-0005-0000-0000-00002D4F0000}"/>
    <cellStyle name="Izračun 2 7 11 2" xfId="24971" xr:uid="{00000000-0005-0000-0000-00002E4F0000}"/>
    <cellStyle name="Izračun 2 7 11 2 2" xfId="24972" xr:uid="{00000000-0005-0000-0000-00002F4F0000}"/>
    <cellStyle name="Izračun 2 7 11 3" xfId="24973" xr:uid="{00000000-0005-0000-0000-0000304F0000}"/>
    <cellStyle name="Izračun 2 7 11 4" xfId="24974" xr:uid="{00000000-0005-0000-0000-0000314F0000}"/>
    <cellStyle name="Izračun 2 7 12" xfId="24975" xr:uid="{00000000-0005-0000-0000-0000324F0000}"/>
    <cellStyle name="Izračun 2 7 12 2" xfId="24976" xr:uid="{00000000-0005-0000-0000-0000334F0000}"/>
    <cellStyle name="Izračun 2 7 13" xfId="24977" xr:uid="{00000000-0005-0000-0000-0000344F0000}"/>
    <cellStyle name="Izračun 2 7 14" xfId="24978" xr:uid="{00000000-0005-0000-0000-0000354F0000}"/>
    <cellStyle name="Izračun 2 7 2" xfId="952" xr:uid="{00000000-0005-0000-0000-0000364F0000}"/>
    <cellStyle name="Izračun 2 7 2 2" xfId="5645" xr:uid="{00000000-0005-0000-0000-0000374F0000}"/>
    <cellStyle name="Izračun 2 7 2 2 2" xfId="24979" xr:uid="{00000000-0005-0000-0000-0000384F0000}"/>
    <cellStyle name="Izračun 2 7 2 2 2 2" xfId="24980" xr:uid="{00000000-0005-0000-0000-0000394F0000}"/>
    <cellStyle name="Izračun 2 7 2 2 3" xfId="24981" xr:uid="{00000000-0005-0000-0000-00003A4F0000}"/>
    <cellStyle name="Izračun 2 7 2 2 4" xfId="24982" xr:uid="{00000000-0005-0000-0000-00003B4F0000}"/>
    <cellStyle name="Izračun 2 7 2 3" xfId="24983" xr:uid="{00000000-0005-0000-0000-00003C4F0000}"/>
    <cellStyle name="Izračun 2 7 2 3 2" xfId="24984" xr:uid="{00000000-0005-0000-0000-00003D4F0000}"/>
    <cellStyle name="Izračun 2 7 2 4" xfId="24985" xr:uid="{00000000-0005-0000-0000-00003E4F0000}"/>
    <cellStyle name="Izračun 2 7 2 5" xfId="24986" xr:uid="{00000000-0005-0000-0000-00003F4F0000}"/>
    <cellStyle name="Izračun 2 7 3" xfId="1553" xr:uid="{00000000-0005-0000-0000-0000404F0000}"/>
    <cellStyle name="Izračun 2 7 3 2" xfId="6236" xr:uid="{00000000-0005-0000-0000-0000414F0000}"/>
    <cellStyle name="Izračun 2 7 3 2 2" xfId="24987" xr:uid="{00000000-0005-0000-0000-0000424F0000}"/>
    <cellStyle name="Izračun 2 7 3 2 2 2" xfId="24988" xr:uid="{00000000-0005-0000-0000-0000434F0000}"/>
    <cellStyle name="Izračun 2 7 3 2 3" xfId="24989" xr:uid="{00000000-0005-0000-0000-0000444F0000}"/>
    <cellStyle name="Izračun 2 7 3 2 4" xfId="24990" xr:uid="{00000000-0005-0000-0000-0000454F0000}"/>
    <cellStyle name="Izračun 2 7 3 3" xfId="24991" xr:uid="{00000000-0005-0000-0000-0000464F0000}"/>
    <cellStyle name="Izračun 2 7 3 3 2" xfId="24992" xr:uid="{00000000-0005-0000-0000-0000474F0000}"/>
    <cellStyle name="Izračun 2 7 3 4" xfId="24993" xr:uid="{00000000-0005-0000-0000-0000484F0000}"/>
    <cellStyle name="Izračun 2 7 3 5" xfId="24994" xr:uid="{00000000-0005-0000-0000-0000494F0000}"/>
    <cellStyle name="Izračun 2 7 4" xfId="1969" xr:uid="{00000000-0005-0000-0000-00004A4F0000}"/>
    <cellStyle name="Izračun 2 7 4 2" xfId="6651" xr:uid="{00000000-0005-0000-0000-00004B4F0000}"/>
    <cellStyle name="Izračun 2 7 4 2 2" xfId="24995" xr:uid="{00000000-0005-0000-0000-00004C4F0000}"/>
    <cellStyle name="Izračun 2 7 4 2 2 2" xfId="24996" xr:uid="{00000000-0005-0000-0000-00004D4F0000}"/>
    <cellStyle name="Izračun 2 7 4 2 3" xfId="24997" xr:uid="{00000000-0005-0000-0000-00004E4F0000}"/>
    <cellStyle name="Izračun 2 7 4 2 4" xfId="24998" xr:uid="{00000000-0005-0000-0000-00004F4F0000}"/>
    <cellStyle name="Izračun 2 7 4 3" xfId="24999" xr:uid="{00000000-0005-0000-0000-0000504F0000}"/>
    <cellStyle name="Izračun 2 7 4 3 2" xfId="25000" xr:uid="{00000000-0005-0000-0000-0000514F0000}"/>
    <cellStyle name="Izračun 2 7 4 4" xfId="25001" xr:uid="{00000000-0005-0000-0000-0000524F0000}"/>
    <cellStyle name="Izračun 2 7 4 5" xfId="25002" xr:uid="{00000000-0005-0000-0000-0000534F0000}"/>
    <cellStyle name="Izračun 2 7 5" xfId="2371" xr:uid="{00000000-0005-0000-0000-0000544F0000}"/>
    <cellStyle name="Izračun 2 7 5 2" xfId="7050" xr:uid="{00000000-0005-0000-0000-0000554F0000}"/>
    <cellStyle name="Izračun 2 7 5 2 2" xfId="25003" xr:uid="{00000000-0005-0000-0000-0000564F0000}"/>
    <cellStyle name="Izračun 2 7 5 2 2 2" xfId="25004" xr:uid="{00000000-0005-0000-0000-0000574F0000}"/>
    <cellStyle name="Izračun 2 7 5 2 3" xfId="25005" xr:uid="{00000000-0005-0000-0000-0000584F0000}"/>
    <cellStyle name="Izračun 2 7 5 2 4" xfId="25006" xr:uid="{00000000-0005-0000-0000-0000594F0000}"/>
    <cellStyle name="Izračun 2 7 5 3" xfId="25007" xr:uid="{00000000-0005-0000-0000-00005A4F0000}"/>
    <cellStyle name="Izračun 2 7 5 3 2" xfId="25008" xr:uid="{00000000-0005-0000-0000-00005B4F0000}"/>
    <cellStyle name="Izračun 2 7 5 4" xfId="25009" xr:uid="{00000000-0005-0000-0000-00005C4F0000}"/>
    <cellStyle name="Izračun 2 7 5 5" xfId="25010" xr:uid="{00000000-0005-0000-0000-00005D4F0000}"/>
    <cellStyle name="Izračun 2 7 6" xfId="2952" xr:uid="{00000000-0005-0000-0000-00005E4F0000}"/>
    <cellStyle name="Izračun 2 7 6 2" xfId="7629" xr:uid="{00000000-0005-0000-0000-00005F4F0000}"/>
    <cellStyle name="Izračun 2 7 6 2 2" xfId="25011" xr:uid="{00000000-0005-0000-0000-0000604F0000}"/>
    <cellStyle name="Izračun 2 7 6 2 2 2" xfId="25012" xr:uid="{00000000-0005-0000-0000-0000614F0000}"/>
    <cellStyle name="Izračun 2 7 6 2 3" xfId="25013" xr:uid="{00000000-0005-0000-0000-0000624F0000}"/>
    <cellStyle name="Izračun 2 7 6 2 4" xfId="25014" xr:uid="{00000000-0005-0000-0000-0000634F0000}"/>
    <cellStyle name="Izračun 2 7 6 3" xfId="25015" xr:uid="{00000000-0005-0000-0000-0000644F0000}"/>
    <cellStyle name="Izračun 2 7 6 3 2" xfId="25016" xr:uid="{00000000-0005-0000-0000-0000654F0000}"/>
    <cellStyle name="Izračun 2 7 6 4" xfId="25017" xr:uid="{00000000-0005-0000-0000-0000664F0000}"/>
    <cellStyle name="Izračun 2 7 6 5" xfId="25018" xr:uid="{00000000-0005-0000-0000-0000674F0000}"/>
    <cellStyle name="Izračun 2 7 7" xfId="3345" xr:uid="{00000000-0005-0000-0000-0000684F0000}"/>
    <cellStyle name="Izračun 2 7 7 2" xfId="8021" xr:uid="{00000000-0005-0000-0000-0000694F0000}"/>
    <cellStyle name="Izračun 2 7 7 2 2" xfId="25019" xr:uid="{00000000-0005-0000-0000-00006A4F0000}"/>
    <cellStyle name="Izračun 2 7 7 2 2 2" xfId="25020" xr:uid="{00000000-0005-0000-0000-00006B4F0000}"/>
    <cellStyle name="Izračun 2 7 7 2 3" xfId="25021" xr:uid="{00000000-0005-0000-0000-00006C4F0000}"/>
    <cellStyle name="Izračun 2 7 7 2 4" xfId="25022" xr:uid="{00000000-0005-0000-0000-00006D4F0000}"/>
    <cellStyle name="Izračun 2 7 7 3" xfId="25023" xr:uid="{00000000-0005-0000-0000-00006E4F0000}"/>
    <cellStyle name="Izračun 2 7 7 3 2" xfId="25024" xr:uid="{00000000-0005-0000-0000-00006F4F0000}"/>
    <cellStyle name="Izračun 2 7 7 4" xfId="25025" xr:uid="{00000000-0005-0000-0000-0000704F0000}"/>
    <cellStyle name="Izračun 2 7 7 5" xfId="25026" xr:uid="{00000000-0005-0000-0000-0000714F0000}"/>
    <cellStyle name="Izračun 2 7 8" xfId="3793" xr:uid="{00000000-0005-0000-0000-0000724F0000}"/>
    <cellStyle name="Izračun 2 7 8 2" xfId="8465" xr:uid="{00000000-0005-0000-0000-0000734F0000}"/>
    <cellStyle name="Izračun 2 7 8 2 2" xfId="25027" xr:uid="{00000000-0005-0000-0000-0000744F0000}"/>
    <cellStyle name="Izračun 2 7 8 2 2 2" xfId="25028" xr:uid="{00000000-0005-0000-0000-0000754F0000}"/>
    <cellStyle name="Izračun 2 7 8 2 3" xfId="25029" xr:uid="{00000000-0005-0000-0000-0000764F0000}"/>
    <cellStyle name="Izračun 2 7 8 2 4" xfId="25030" xr:uid="{00000000-0005-0000-0000-0000774F0000}"/>
    <cellStyle name="Izračun 2 7 8 3" xfId="25031" xr:uid="{00000000-0005-0000-0000-0000784F0000}"/>
    <cellStyle name="Izračun 2 7 8 3 2" xfId="25032" xr:uid="{00000000-0005-0000-0000-0000794F0000}"/>
    <cellStyle name="Izračun 2 7 8 4" xfId="25033" xr:uid="{00000000-0005-0000-0000-00007A4F0000}"/>
    <cellStyle name="Izračun 2 7 8 5" xfId="25034" xr:uid="{00000000-0005-0000-0000-00007B4F0000}"/>
    <cellStyle name="Izračun 2 7 9" xfId="4201" xr:uid="{00000000-0005-0000-0000-00007C4F0000}"/>
    <cellStyle name="Izračun 2 7 9 2" xfId="8873" xr:uid="{00000000-0005-0000-0000-00007D4F0000}"/>
    <cellStyle name="Izračun 2 7 9 2 2" xfId="25035" xr:uid="{00000000-0005-0000-0000-00007E4F0000}"/>
    <cellStyle name="Izračun 2 7 9 2 2 2" xfId="25036" xr:uid="{00000000-0005-0000-0000-00007F4F0000}"/>
    <cellStyle name="Izračun 2 7 9 2 3" xfId="25037" xr:uid="{00000000-0005-0000-0000-0000804F0000}"/>
    <cellStyle name="Izračun 2 7 9 2 4" xfId="25038" xr:uid="{00000000-0005-0000-0000-0000814F0000}"/>
    <cellStyle name="Izračun 2 7 9 3" xfId="25039" xr:uid="{00000000-0005-0000-0000-0000824F0000}"/>
    <cellStyle name="Izračun 2 7 9 3 2" xfId="25040" xr:uid="{00000000-0005-0000-0000-0000834F0000}"/>
    <cellStyle name="Izračun 2 7 9 4" xfId="25041" xr:uid="{00000000-0005-0000-0000-0000844F0000}"/>
    <cellStyle name="Izračun 2 7 9 5" xfId="25042" xr:uid="{00000000-0005-0000-0000-0000854F0000}"/>
    <cellStyle name="Izračun 2 8" xfId="611" xr:uid="{00000000-0005-0000-0000-0000864F0000}"/>
    <cellStyle name="Izračun 2 8 10" xfId="4630" xr:uid="{00000000-0005-0000-0000-0000874F0000}"/>
    <cellStyle name="Izračun 2 8 10 2" xfId="9228" xr:uid="{00000000-0005-0000-0000-0000884F0000}"/>
    <cellStyle name="Izračun 2 8 10 2 2" xfId="25043" xr:uid="{00000000-0005-0000-0000-0000894F0000}"/>
    <cellStyle name="Izračun 2 8 10 2 2 2" xfId="25044" xr:uid="{00000000-0005-0000-0000-00008A4F0000}"/>
    <cellStyle name="Izračun 2 8 10 2 3" xfId="25045" xr:uid="{00000000-0005-0000-0000-00008B4F0000}"/>
    <cellStyle name="Izračun 2 8 10 2 4" xfId="25046" xr:uid="{00000000-0005-0000-0000-00008C4F0000}"/>
    <cellStyle name="Izračun 2 8 10 3" xfId="25047" xr:uid="{00000000-0005-0000-0000-00008D4F0000}"/>
    <cellStyle name="Izračun 2 8 10 3 2" xfId="25048" xr:uid="{00000000-0005-0000-0000-00008E4F0000}"/>
    <cellStyle name="Izračun 2 8 10 4" xfId="25049" xr:uid="{00000000-0005-0000-0000-00008F4F0000}"/>
    <cellStyle name="Izračun 2 8 10 5" xfId="25050" xr:uid="{00000000-0005-0000-0000-0000904F0000}"/>
    <cellStyle name="Izračun 2 8 11" xfId="5334" xr:uid="{00000000-0005-0000-0000-0000914F0000}"/>
    <cellStyle name="Izračun 2 8 11 2" xfId="25051" xr:uid="{00000000-0005-0000-0000-0000924F0000}"/>
    <cellStyle name="Izračun 2 8 11 2 2" xfId="25052" xr:uid="{00000000-0005-0000-0000-0000934F0000}"/>
    <cellStyle name="Izračun 2 8 11 3" xfId="25053" xr:uid="{00000000-0005-0000-0000-0000944F0000}"/>
    <cellStyle name="Izračun 2 8 11 4" xfId="25054" xr:uid="{00000000-0005-0000-0000-0000954F0000}"/>
    <cellStyle name="Izračun 2 8 12" xfId="25055" xr:uid="{00000000-0005-0000-0000-0000964F0000}"/>
    <cellStyle name="Izračun 2 8 12 2" xfId="25056" xr:uid="{00000000-0005-0000-0000-0000974F0000}"/>
    <cellStyle name="Izračun 2 8 13" xfId="25057" xr:uid="{00000000-0005-0000-0000-0000984F0000}"/>
    <cellStyle name="Izračun 2 8 14" xfId="25058" xr:uid="{00000000-0005-0000-0000-0000994F0000}"/>
    <cellStyle name="Izračun 2 8 2" xfId="953" xr:uid="{00000000-0005-0000-0000-00009A4F0000}"/>
    <cellStyle name="Izračun 2 8 2 2" xfId="5646" xr:uid="{00000000-0005-0000-0000-00009B4F0000}"/>
    <cellStyle name="Izračun 2 8 2 2 2" xfId="25059" xr:uid="{00000000-0005-0000-0000-00009C4F0000}"/>
    <cellStyle name="Izračun 2 8 2 2 2 2" xfId="25060" xr:uid="{00000000-0005-0000-0000-00009D4F0000}"/>
    <cellStyle name="Izračun 2 8 2 2 3" xfId="25061" xr:uid="{00000000-0005-0000-0000-00009E4F0000}"/>
    <cellStyle name="Izračun 2 8 2 2 4" xfId="25062" xr:uid="{00000000-0005-0000-0000-00009F4F0000}"/>
    <cellStyle name="Izračun 2 8 2 3" xfId="25063" xr:uid="{00000000-0005-0000-0000-0000A04F0000}"/>
    <cellStyle name="Izračun 2 8 2 3 2" xfId="25064" xr:uid="{00000000-0005-0000-0000-0000A14F0000}"/>
    <cellStyle name="Izračun 2 8 2 4" xfId="25065" xr:uid="{00000000-0005-0000-0000-0000A24F0000}"/>
    <cellStyle name="Izračun 2 8 2 5" xfId="25066" xr:uid="{00000000-0005-0000-0000-0000A34F0000}"/>
    <cellStyle name="Izračun 2 8 3" xfId="1554" xr:uid="{00000000-0005-0000-0000-0000A44F0000}"/>
    <cellStyle name="Izračun 2 8 3 2" xfId="6237" xr:uid="{00000000-0005-0000-0000-0000A54F0000}"/>
    <cellStyle name="Izračun 2 8 3 2 2" xfId="25067" xr:uid="{00000000-0005-0000-0000-0000A64F0000}"/>
    <cellStyle name="Izračun 2 8 3 2 2 2" xfId="25068" xr:uid="{00000000-0005-0000-0000-0000A74F0000}"/>
    <cellStyle name="Izračun 2 8 3 2 3" xfId="25069" xr:uid="{00000000-0005-0000-0000-0000A84F0000}"/>
    <cellStyle name="Izračun 2 8 3 2 4" xfId="25070" xr:uid="{00000000-0005-0000-0000-0000A94F0000}"/>
    <cellStyle name="Izračun 2 8 3 3" xfId="25071" xr:uid="{00000000-0005-0000-0000-0000AA4F0000}"/>
    <cellStyle name="Izračun 2 8 3 3 2" xfId="25072" xr:uid="{00000000-0005-0000-0000-0000AB4F0000}"/>
    <cellStyle name="Izračun 2 8 3 4" xfId="25073" xr:uid="{00000000-0005-0000-0000-0000AC4F0000}"/>
    <cellStyle name="Izračun 2 8 3 5" xfId="25074" xr:uid="{00000000-0005-0000-0000-0000AD4F0000}"/>
    <cellStyle name="Izračun 2 8 4" xfId="1970" xr:uid="{00000000-0005-0000-0000-0000AE4F0000}"/>
    <cellStyle name="Izračun 2 8 4 2" xfId="6652" xr:uid="{00000000-0005-0000-0000-0000AF4F0000}"/>
    <cellStyle name="Izračun 2 8 4 2 2" xfId="25075" xr:uid="{00000000-0005-0000-0000-0000B04F0000}"/>
    <cellStyle name="Izračun 2 8 4 2 2 2" xfId="25076" xr:uid="{00000000-0005-0000-0000-0000B14F0000}"/>
    <cellStyle name="Izračun 2 8 4 2 3" xfId="25077" xr:uid="{00000000-0005-0000-0000-0000B24F0000}"/>
    <cellStyle name="Izračun 2 8 4 2 4" xfId="25078" xr:uid="{00000000-0005-0000-0000-0000B34F0000}"/>
    <cellStyle name="Izračun 2 8 4 3" xfId="25079" xr:uid="{00000000-0005-0000-0000-0000B44F0000}"/>
    <cellStyle name="Izračun 2 8 4 3 2" xfId="25080" xr:uid="{00000000-0005-0000-0000-0000B54F0000}"/>
    <cellStyle name="Izračun 2 8 4 4" xfId="25081" xr:uid="{00000000-0005-0000-0000-0000B64F0000}"/>
    <cellStyle name="Izračun 2 8 4 5" xfId="25082" xr:uid="{00000000-0005-0000-0000-0000B74F0000}"/>
    <cellStyle name="Izračun 2 8 5" xfId="2372" xr:uid="{00000000-0005-0000-0000-0000B84F0000}"/>
    <cellStyle name="Izračun 2 8 5 2" xfId="7051" xr:uid="{00000000-0005-0000-0000-0000B94F0000}"/>
    <cellStyle name="Izračun 2 8 5 2 2" xfId="25083" xr:uid="{00000000-0005-0000-0000-0000BA4F0000}"/>
    <cellStyle name="Izračun 2 8 5 2 2 2" xfId="25084" xr:uid="{00000000-0005-0000-0000-0000BB4F0000}"/>
    <cellStyle name="Izračun 2 8 5 2 3" xfId="25085" xr:uid="{00000000-0005-0000-0000-0000BC4F0000}"/>
    <cellStyle name="Izračun 2 8 5 2 4" xfId="25086" xr:uid="{00000000-0005-0000-0000-0000BD4F0000}"/>
    <cellStyle name="Izračun 2 8 5 3" xfId="25087" xr:uid="{00000000-0005-0000-0000-0000BE4F0000}"/>
    <cellStyle name="Izračun 2 8 5 3 2" xfId="25088" xr:uid="{00000000-0005-0000-0000-0000BF4F0000}"/>
    <cellStyle name="Izračun 2 8 5 4" xfId="25089" xr:uid="{00000000-0005-0000-0000-0000C04F0000}"/>
    <cellStyle name="Izračun 2 8 5 5" xfId="25090" xr:uid="{00000000-0005-0000-0000-0000C14F0000}"/>
    <cellStyle name="Izračun 2 8 6" xfId="2953" xr:uid="{00000000-0005-0000-0000-0000C24F0000}"/>
    <cellStyle name="Izračun 2 8 6 2" xfId="7630" xr:uid="{00000000-0005-0000-0000-0000C34F0000}"/>
    <cellStyle name="Izračun 2 8 6 2 2" xfId="25091" xr:uid="{00000000-0005-0000-0000-0000C44F0000}"/>
    <cellStyle name="Izračun 2 8 6 2 2 2" xfId="25092" xr:uid="{00000000-0005-0000-0000-0000C54F0000}"/>
    <cellStyle name="Izračun 2 8 6 2 3" xfId="25093" xr:uid="{00000000-0005-0000-0000-0000C64F0000}"/>
    <cellStyle name="Izračun 2 8 6 2 4" xfId="25094" xr:uid="{00000000-0005-0000-0000-0000C74F0000}"/>
    <cellStyle name="Izračun 2 8 6 3" xfId="25095" xr:uid="{00000000-0005-0000-0000-0000C84F0000}"/>
    <cellStyle name="Izračun 2 8 6 3 2" xfId="25096" xr:uid="{00000000-0005-0000-0000-0000C94F0000}"/>
    <cellStyle name="Izračun 2 8 6 4" xfId="25097" xr:uid="{00000000-0005-0000-0000-0000CA4F0000}"/>
    <cellStyle name="Izračun 2 8 6 5" xfId="25098" xr:uid="{00000000-0005-0000-0000-0000CB4F0000}"/>
    <cellStyle name="Izračun 2 8 7" xfId="3346" xr:uid="{00000000-0005-0000-0000-0000CC4F0000}"/>
    <cellStyle name="Izračun 2 8 7 2" xfId="8022" xr:uid="{00000000-0005-0000-0000-0000CD4F0000}"/>
    <cellStyle name="Izračun 2 8 7 2 2" xfId="25099" xr:uid="{00000000-0005-0000-0000-0000CE4F0000}"/>
    <cellStyle name="Izračun 2 8 7 2 2 2" xfId="25100" xr:uid="{00000000-0005-0000-0000-0000CF4F0000}"/>
    <cellStyle name="Izračun 2 8 7 2 3" xfId="25101" xr:uid="{00000000-0005-0000-0000-0000D04F0000}"/>
    <cellStyle name="Izračun 2 8 7 2 4" xfId="25102" xr:uid="{00000000-0005-0000-0000-0000D14F0000}"/>
    <cellStyle name="Izračun 2 8 7 3" xfId="25103" xr:uid="{00000000-0005-0000-0000-0000D24F0000}"/>
    <cellStyle name="Izračun 2 8 7 3 2" xfId="25104" xr:uid="{00000000-0005-0000-0000-0000D34F0000}"/>
    <cellStyle name="Izračun 2 8 7 4" xfId="25105" xr:uid="{00000000-0005-0000-0000-0000D44F0000}"/>
    <cellStyle name="Izračun 2 8 7 5" xfId="25106" xr:uid="{00000000-0005-0000-0000-0000D54F0000}"/>
    <cellStyle name="Izračun 2 8 8" xfId="3794" xr:uid="{00000000-0005-0000-0000-0000D64F0000}"/>
    <cellStyle name="Izračun 2 8 8 2" xfId="8466" xr:uid="{00000000-0005-0000-0000-0000D74F0000}"/>
    <cellStyle name="Izračun 2 8 8 2 2" xfId="25107" xr:uid="{00000000-0005-0000-0000-0000D84F0000}"/>
    <cellStyle name="Izračun 2 8 8 2 2 2" xfId="25108" xr:uid="{00000000-0005-0000-0000-0000D94F0000}"/>
    <cellStyle name="Izračun 2 8 8 2 3" xfId="25109" xr:uid="{00000000-0005-0000-0000-0000DA4F0000}"/>
    <cellStyle name="Izračun 2 8 8 2 4" xfId="25110" xr:uid="{00000000-0005-0000-0000-0000DB4F0000}"/>
    <cellStyle name="Izračun 2 8 8 3" xfId="25111" xr:uid="{00000000-0005-0000-0000-0000DC4F0000}"/>
    <cellStyle name="Izračun 2 8 8 3 2" xfId="25112" xr:uid="{00000000-0005-0000-0000-0000DD4F0000}"/>
    <cellStyle name="Izračun 2 8 8 4" xfId="25113" xr:uid="{00000000-0005-0000-0000-0000DE4F0000}"/>
    <cellStyle name="Izračun 2 8 8 5" xfId="25114" xr:uid="{00000000-0005-0000-0000-0000DF4F0000}"/>
    <cellStyle name="Izračun 2 8 9" xfId="4202" xr:uid="{00000000-0005-0000-0000-0000E04F0000}"/>
    <cellStyle name="Izračun 2 8 9 2" xfId="8874" xr:uid="{00000000-0005-0000-0000-0000E14F0000}"/>
    <cellStyle name="Izračun 2 8 9 2 2" xfId="25115" xr:uid="{00000000-0005-0000-0000-0000E24F0000}"/>
    <cellStyle name="Izračun 2 8 9 2 2 2" xfId="25116" xr:uid="{00000000-0005-0000-0000-0000E34F0000}"/>
    <cellStyle name="Izračun 2 8 9 2 3" xfId="25117" xr:uid="{00000000-0005-0000-0000-0000E44F0000}"/>
    <cellStyle name="Izračun 2 8 9 2 4" xfId="25118" xr:uid="{00000000-0005-0000-0000-0000E54F0000}"/>
    <cellStyle name="Izračun 2 8 9 3" xfId="25119" xr:uid="{00000000-0005-0000-0000-0000E64F0000}"/>
    <cellStyle name="Izračun 2 8 9 3 2" xfId="25120" xr:uid="{00000000-0005-0000-0000-0000E74F0000}"/>
    <cellStyle name="Izračun 2 8 9 4" xfId="25121" xr:uid="{00000000-0005-0000-0000-0000E84F0000}"/>
    <cellStyle name="Izračun 2 8 9 5" xfId="25122" xr:uid="{00000000-0005-0000-0000-0000E94F0000}"/>
    <cellStyle name="Izračun 2 9" xfId="639" xr:uid="{00000000-0005-0000-0000-0000EA4F0000}"/>
    <cellStyle name="Izračun 2 9 10" xfId="4631" xr:uid="{00000000-0005-0000-0000-0000EB4F0000}"/>
    <cellStyle name="Izračun 2 9 10 2" xfId="9229" xr:uid="{00000000-0005-0000-0000-0000EC4F0000}"/>
    <cellStyle name="Izračun 2 9 10 2 2" xfId="25123" xr:uid="{00000000-0005-0000-0000-0000ED4F0000}"/>
    <cellStyle name="Izračun 2 9 10 2 2 2" xfId="25124" xr:uid="{00000000-0005-0000-0000-0000EE4F0000}"/>
    <cellStyle name="Izračun 2 9 10 2 3" xfId="25125" xr:uid="{00000000-0005-0000-0000-0000EF4F0000}"/>
    <cellStyle name="Izračun 2 9 10 2 4" xfId="25126" xr:uid="{00000000-0005-0000-0000-0000F04F0000}"/>
    <cellStyle name="Izračun 2 9 10 3" xfId="25127" xr:uid="{00000000-0005-0000-0000-0000F14F0000}"/>
    <cellStyle name="Izračun 2 9 10 3 2" xfId="25128" xr:uid="{00000000-0005-0000-0000-0000F24F0000}"/>
    <cellStyle name="Izračun 2 9 10 4" xfId="25129" xr:uid="{00000000-0005-0000-0000-0000F34F0000}"/>
    <cellStyle name="Izračun 2 9 10 5" xfId="25130" xr:uid="{00000000-0005-0000-0000-0000F44F0000}"/>
    <cellStyle name="Izračun 2 9 11" xfId="5352" xr:uid="{00000000-0005-0000-0000-0000F54F0000}"/>
    <cellStyle name="Izračun 2 9 11 2" xfId="25131" xr:uid="{00000000-0005-0000-0000-0000F64F0000}"/>
    <cellStyle name="Izračun 2 9 11 2 2" xfId="25132" xr:uid="{00000000-0005-0000-0000-0000F74F0000}"/>
    <cellStyle name="Izračun 2 9 11 3" xfId="25133" xr:uid="{00000000-0005-0000-0000-0000F84F0000}"/>
    <cellStyle name="Izračun 2 9 11 4" xfId="25134" xr:uid="{00000000-0005-0000-0000-0000F94F0000}"/>
    <cellStyle name="Izračun 2 9 12" xfId="25135" xr:uid="{00000000-0005-0000-0000-0000FA4F0000}"/>
    <cellStyle name="Izračun 2 9 12 2" xfId="25136" xr:uid="{00000000-0005-0000-0000-0000FB4F0000}"/>
    <cellStyle name="Izračun 2 9 13" xfId="25137" xr:uid="{00000000-0005-0000-0000-0000FC4F0000}"/>
    <cellStyle name="Izračun 2 9 14" xfId="25138" xr:uid="{00000000-0005-0000-0000-0000FD4F0000}"/>
    <cellStyle name="Izračun 2 9 2" xfId="954" xr:uid="{00000000-0005-0000-0000-0000FE4F0000}"/>
    <cellStyle name="Izračun 2 9 2 2" xfId="5647" xr:uid="{00000000-0005-0000-0000-0000FF4F0000}"/>
    <cellStyle name="Izračun 2 9 2 2 2" xfId="25139" xr:uid="{00000000-0005-0000-0000-000000500000}"/>
    <cellStyle name="Izračun 2 9 2 2 2 2" xfId="25140" xr:uid="{00000000-0005-0000-0000-000001500000}"/>
    <cellStyle name="Izračun 2 9 2 2 3" xfId="25141" xr:uid="{00000000-0005-0000-0000-000002500000}"/>
    <cellStyle name="Izračun 2 9 2 2 4" xfId="25142" xr:uid="{00000000-0005-0000-0000-000003500000}"/>
    <cellStyle name="Izračun 2 9 2 3" xfId="25143" xr:uid="{00000000-0005-0000-0000-000004500000}"/>
    <cellStyle name="Izračun 2 9 2 3 2" xfId="25144" xr:uid="{00000000-0005-0000-0000-000005500000}"/>
    <cellStyle name="Izračun 2 9 2 4" xfId="25145" xr:uid="{00000000-0005-0000-0000-000006500000}"/>
    <cellStyle name="Izračun 2 9 2 5" xfId="25146" xr:uid="{00000000-0005-0000-0000-000007500000}"/>
    <cellStyle name="Izračun 2 9 3" xfId="1555" xr:uid="{00000000-0005-0000-0000-000008500000}"/>
    <cellStyle name="Izračun 2 9 3 2" xfId="6238" xr:uid="{00000000-0005-0000-0000-000009500000}"/>
    <cellStyle name="Izračun 2 9 3 2 2" xfId="25147" xr:uid="{00000000-0005-0000-0000-00000A500000}"/>
    <cellStyle name="Izračun 2 9 3 2 2 2" xfId="25148" xr:uid="{00000000-0005-0000-0000-00000B500000}"/>
    <cellStyle name="Izračun 2 9 3 2 3" xfId="25149" xr:uid="{00000000-0005-0000-0000-00000C500000}"/>
    <cellStyle name="Izračun 2 9 3 2 4" xfId="25150" xr:uid="{00000000-0005-0000-0000-00000D500000}"/>
    <cellStyle name="Izračun 2 9 3 3" xfId="25151" xr:uid="{00000000-0005-0000-0000-00000E500000}"/>
    <cellStyle name="Izračun 2 9 3 3 2" xfId="25152" xr:uid="{00000000-0005-0000-0000-00000F500000}"/>
    <cellStyle name="Izračun 2 9 3 4" xfId="25153" xr:uid="{00000000-0005-0000-0000-000010500000}"/>
    <cellStyle name="Izračun 2 9 3 5" xfId="25154" xr:uid="{00000000-0005-0000-0000-000011500000}"/>
    <cellStyle name="Izračun 2 9 4" xfId="1971" xr:uid="{00000000-0005-0000-0000-000012500000}"/>
    <cellStyle name="Izračun 2 9 4 2" xfId="6653" xr:uid="{00000000-0005-0000-0000-000013500000}"/>
    <cellStyle name="Izračun 2 9 4 2 2" xfId="25155" xr:uid="{00000000-0005-0000-0000-000014500000}"/>
    <cellStyle name="Izračun 2 9 4 2 2 2" xfId="25156" xr:uid="{00000000-0005-0000-0000-000015500000}"/>
    <cellStyle name="Izračun 2 9 4 2 3" xfId="25157" xr:uid="{00000000-0005-0000-0000-000016500000}"/>
    <cellStyle name="Izračun 2 9 4 2 4" xfId="25158" xr:uid="{00000000-0005-0000-0000-000017500000}"/>
    <cellStyle name="Izračun 2 9 4 3" xfId="25159" xr:uid="{00000000-0005-0000-0000-000018500000}"/>
    <cellStyle name="Izračun 2 9 4 3 2" xfId="25160" xr:uid="{00000000-0005-0000-0000-000019500000}"/>
    <cellStyle name="Izračun 2 9 4 4" xfId="25161" xr:uid="{00000000-0005-0000-0000-00001A500000}"/>
    <cellStyle name="Izračun 2 9 4 5" xfId="25162" xr:uid="{00000000-0005-0000-0000-00001B500000}"/>
    <cellStyle name="Izračun 2 9 5" xfId="2373" xr:uid="{00000000-0005-0000-0000-00001C500000}"/>
    <cellStyle name="Izračun 2 9 5 2" xfId="7052" xr:uid="{00000000-0005-0000-0000-00001D500000}"/>
    <cellStyle name="Izračun 2 9 5 2 2" xfId="25163" xr:uid="{00000000-0005-0000-0000-00001E500000}"/>
    <cellStyle name="Izračun 2 9 5 2 2 2" xfId="25164" xr:uid="{00000000-0005-0000-0000-00001F500000}"/>
    <cellStyle name="Izračun 2 9 5 2 3" xfId="25165" xr:uid="{00000000-0005-0000-0000-000020500000}"/>
    <cellStyle name="Izračun 2 9 5 2 4" xfId="25166" xr:uid="{00000000-0005-0000-0000-000021500000}"/>
    <cellStyle name="Izračun 2 9 5 3" xfId="25167" xr:uid="{00000000-0005-0000-0000-000022500000}"/>
    <cellStyle name="Izračun 2 9 5 3 2" xfId="25168" xr:uid="{00000000-0005-0000-0000-000023500000}"/>
    <cellStyle name="Izračun 2 9 5 4" xfId="25169" xr:uid="{00000000-0005-0000-0000-000024500000}"/>
    <cellStyle name="Izračun 2 9 5 5" xfId="25170" xr:uid="{00000000-0005-0000-0000-000025500000}"/>
    <cellStyle name="Izračun 2 9 6" xfId="2954" xr:uid="{00000000-0005-0000-0000-000026500000}"/>
    <cellStyle name="Izračun 2 9 6 2" xfId="7631" xr:uid="{00000000-0005-0000-0000-000027500000}"/>
    <cellStyle name="Izračun 2 9 6 2 2" xfId="25171" xr:uid="{00000000-0005-0000-0000-000028500000}"/>
    <cellStyle name="Izračun 2 9 6 2 2 2" xfId="25172" xr:uid="{00000000-0005-0000-0000-000029500000}"/>
    <cellStyle name="Izračun 2 9 6 2 3" xfId="25173" xr:uid="{00000000-0005-0000-0000-00002A500000}"/>
    <cellStyle name="Izračun 2 9 6 2 4" xfId="25174" xr:uid="{00000000-0005-0000-0000-00002B500000}"/>
    <cellStyle name="Izračun 2 9 6 3" xfId="25175" xr:uid="{00000000-0005-0000-0000-00002C500000}"/>
    <cellStyle name="Izračun 2 9 6 3 2" xfId="25176" xr:uid="{00000000-0005-0000-0000-00002D500000}"/>
    <cellStyle name="Izračun 2 9 6 4" xfId="25177" xr:uid="{00000000-0005-0000-0000-00002E500000}"/>
    <cellStyle name="Izračun 2 9 6 5" xfId="25178" xr:uid="{00000000-0005-0000-0000-00002F500000}"/>
    <cellStyle name="Izračun 2 9 7" xfId="3347" xr:uid="{00000000-0005-0000-0000-000030500000}"/>
    <cellStyle name="Izračun 2 9 7 2" xfId="8023" xr:uid="{00000000-0005-0000-0000-000031500000}"/>
    <cellStyle name="Izračun 2 9 7 2 2" xfId="25179" xr:uid="{00000000-0005-0000-0000-000032500000}"/>
    <cellStyle name="Izračun 2 9 7 2 2 2" xfId="25180" xr:uid="{00000000-0005-0000-0000-000033500000}"/>
    <cellStyle name="Izračun 2 9 7 2 3" xfId="25181" xr:uid="{00000000-0005-0000-0000-000034500000}"/>
    <cellStyle name="Izračun 2 9 7 2 4" xfId="25182" xr:uid="{00000000-0005-0000-0000-000035500000}"/>
    <cellStyle name="Izračun 2 9 7 3" xfId="25183" xr:uid="{00000000-0005-0000-0000-000036500000}"/>
    <cellStyle name="Izračun 2 9 7 3 2" xfId="25184" xr:uid="{00000000-0005-0000-0000-000037500000}"/>
    <cellStyle name="Izračun 2 9 7 4" xfId="25185" xr:uid="{00000000-0005-0000-0000-000038500000}"/>
    <cellStyle name="Izračun 2 9 7 5" xfId="25186" xr:uid="{00000000-0005-0000-0000-000039500000}"/>
    <cellStyle name="Izračun 2 9 8" xfId="3795" xr:uid="{00000000-0005-0000-0000-00003A500000}"/>
    <cellStyle name="Izračun 2 9 8 2" xfId="8467" xr:uid="{00000000-0005-0000-0000-00003B500000}"/>
    <cellStyle name="Izračun 2 9 8 2 2" xfId="25187" xr:uid="{00000000-0005-0000-0000-00003C500000}"/>
    <cellStyle name="Izračun 2 9 8 2 2 2" xfId="25188" xr:uid="{00000000-0005-0000-0000-00003D500000}"/>
    <cellStyle name="Izračun 2 9 8 2 3" xfId="25189" xr:uid="{00000000-0005-0000-0000-00003E500000}"/>
    <cellStyle name="Izračun 2 9 8 2 4" xfId="25190" xr:uid="{00000000-0005-0000-0000-00003F500000}"/>
    <cellStyle name="Izračun 2 9 8 3" xfId="25191" xr:uid="{00000000-0005-0000-0000-000040500000}"/>
    <cellStyle name="Izračun 2 9 8 3 2" xfId="25192" xr:uid="{00000000-0005-0000-0000-000041500000}"/>
    <cellStyle name="Izračun 2 9 8 4" xfId="25193" xr:uid="{00000000-0005-0000-0000-000042500000}"/>
    <cellStyle name="Izračun 2 9 8 5" xfId="25194" xr:uid="{00000000-0005-0000-0000-000043500000}"/>
    <cellStyle name="Izračun 2 9 9" xfId="4203" xr:uid="{00000000-0005-0000-0000-000044500000}"/>
    <cellStyle name="Izračun 2 9 9 2" xfId="8875" xr:uid="{00000000-0005-0000-0000-000045500000}"/>
    <cellStyle name="Izračun 2 9 9 2 2" xfId="25195" xr:uid="{00000000-0005-0000-0000-000046500000}"/>
    <cellStyle name="Izračun 2 9 9 2 2 2" xfId="25196" xr:uid="{00000000-0005-0000-0000-000047500000}"/>
    <cellStyle name="Izračun 2 9 9 2 3" xfId="25197" xr:uid="{00000000-0005-0000-0000-000048500000}"/>
    <cellStyle name="Izračun 2 9 9 2 4" xfId="25198" xr:uid="{00000000-0005-0000-0000-000049500000}"/>
    <cellStyle name="Izračun 2 9 9 3" xfId="25199" xr:uid="{00000000-0005-0000-0000-00004A500000}"/>
    <cellStyle name="Izračun 2 9 9 3 2" xfId="25200" xr:uid="{00000000-0005-0000-0000-00004B500000}"/>
    <cellStyle name="Izračun 2 9 9 4" xfId="25201" xr:uid="{00000000-0005-0000-0000-00004C500000}"/>
    <cellStyle name="Izračun 2 9 9 5" xfId="25202" xr:uid="{00000000-0005-0000-0000-00004D500000}"/>
    <cellStyle name="Izračun 3" xfId="141" xr:uid="{00000000-0005-0000-0000-00004E500000}"/>
    <cellStyle name="Izračun 3 10" xfId="481" xr:uid="{00000000-0005-0000-0000-00004F500000}"/>
    <cellStyle name="Izračun 3 10 10" xfId="4632" xr:uid="{00000000-0005-0000-0000-000050500000}"/>
    <cellStyle name="Izračun 3 10 10 2" xfId="9230" xr:uid="{00000000-0005-0000-0000-000051500000}"/>
    <cellStyle name="Izračun 3 10 10 2 2" xfId="25203" xr:uid="{00000000-0005-0000-0000-000052500000}"/>
    <cellStyle name="Izračun 3 10 10 2 2 2" xfId="25204" xr:uid="{00000000-0005-0000-0000-000053500000}"/>
    <cellStyle name="Izračun 3 10 10 2 3" xfId="25205" xr:uid="{00000000-0005-0000-0000-000054500000}"/>
    <cellStyle name="Izračun 3 10 10 2 4" xfId="25206" xr:uid="{00000000-0005-0000-0000-000055500000}"/>
    <cellStyle name="Izračun 3 10 10 3" xfId="25207" xr:uid="{00000000-0005-0000-0000-000056500000}"/>
    <cellStyle name="Izračun 3 10 10 3 2" xfId="25208" xr:uid="{00000000-0005-0000-0000-000057500000}"/>
    <cellStyle name="Izračun 3 10 10 4" xfId="25209" xr:uid="{00000000-0005-0000-0000-000058500000}"/>
    <cellStyle name="Izračun 3 10 10 5" xfId="25210" xr:uid="{00000000-0005-0000-0000-000059500000}"/>
    <cellStyle name="Izračun 3 10 11" xfId="5236" xr:uid="{00000000-0005-0000-0000-00005A500000}"/>
    <cellStyle name="Izračun 3 10 11 2" xfId="25211" xr:uid="{00000000-0005-0000-0000-00005B500000}"/>
    <cellStyle name="Izračun 3 10 11 2 2" xfId="25212" xr:uid="{00000000-0005-0000-0000-00005C500000}"/>
    <cellStyle name="Izračun 3 10 11 3" xfId="25213" xr:uid="{00000000-0005-0000-0000-00005D500000}"/>
    <cellStyle name="Izračun 3 10 11 4" xfId="25214" xr:uid="{00000000-0005-0000-0000-00005E500000}"/>
    <cellStyle name="Izračun 3 10 12" xfId="25215" xr:uid="{00000000-0005-0000-0000-00005F500000}"/>
    <cellStyle name="Izračun 3 10 12 2" xfId="25216" xr:uid="{00000000-0005-0000-0000-000060500000}"/>
    <cellStyle name="Izračun 3 10 13" xfId="25217" xr:uid="{00000000-0005-0000-0000-000061500000}"/>
    <cellStyle name="Izračun 3 10 14" xfId="25218" xr:uid="{00000000-0005-0000-0000-000062500000}"/>
    <cellStyle name="Izračun 3 10 2" xfId="955" xr:uid="{00000000-0005-0000-0000-000063500000}"/>
    <cellStyle name="Izračun 3 10 2 2" xfId="5648" xr:uid="{00000000-0005-0000-0000-000064500000}"/>
    <cellStyle name="Izračun 3 10 2 2 2" xfId="25219" xr:uid="{00000000-0005-0000-0000-000065500000}"/>
    <cellStyle name="Izračun 3 10 2 2 2 2" xfId="25220" xr:uid="{00000000-0005-0000-0000-000066500000}"/>
    <cellStyle name="Izračun 3 10 2 2 3" xfId="25221" xr:uid="{00000000-0005-0000-0000-000067500000}"/>
    <cellStyle name="Izračun 3 10 2 2 4" xfId="25222" xr:uid="{00000000-0005-0000-0000-000068500000}"/>
    <cellStyle name="Izračun 3 10 2 3" xfId="25223" xr:uid="{00000000-0005-0000-0000-000069500000}"/>
    <cellStyle name="Izračun 3 10 2 3 2" xfId="25224" xr:uid="{00000000-0005-0000-0000-00006A500000}"/>
    <cellStyle name="Izračun 3 10 2 4" xfId="25225" xr:uid="{00000000-0005-0000-0000-00006B500000}"/>
    <cellStyle name="Izračun 3 10 2 5" xfId="25226" xr:uid="{00000000-0005-0000-0000-00006C500000}"/>
    <cellStyle name="Izračun 3 10 3" xfId="1556" xr:uid="{00000000-0005-0000-0000-00006D500000}"/>
    <cellStyle name="Izračun 3 10 3 2" xfId="6239" xr:uid="{00000000-0005-0000-0000-00006E500000}"/>
    <cellStyle name="Izračun 3 10 3 2 2" xfId="25227" xr:uid="{00000000-0005-0000-0000-00006F500000}"/>
    <cellStyle name="Izračun 3 10 3 2 2 2" xfId="25228" xr:uid="{00000000-0005-0000-0000-000070500000}"/>
    <cellStyle name="Izračun 3 10 3 2 3" xfId="25229" xr:uid="{00000000-0005-0000-0000-000071500000}"/>
    <cellStyle name="Izračun 3 10 3 2 4" xfId="25230" xr:uid="{00000000-0005-0000-0000-000072500000}"/>
    <cellStyle name="Izračun 3 10 3 3" xfId="25231" xr:uid="{00000000-0005-0000-0000-000073500000}"/>
    <cellStyle name="Izračun 3 10 3 3 2" xfId="25232" xr:uid="{00000000-0005-0000-0000-000074500000}"/>
    <cellStyle name="Izračun 3 10 3 4" xfId="25233" xr:uid="{00000000-0005-0000-0000-000075500000}"/>
    <cellStyle name="Izračun 3 10 3 5" xfId="25234" xr:uid="{00000000-0005-0000-0000-000076500000}"/>
    <cellStyle name="Izračun 3 10 4" xfId="1972" xr:uid="{00000000-0005-0000-0000-000077500000}"/>
    <cellStyle name="Izračun 3 10 4 2" xfId="6654" xr:uid="{00000000-0005-0000-0000-000078500000}"/>
    <cellStyle name="Izračun 3 10 4 2 2" xfId="25235" xr:uid="{00000000-0005-0000-0000-000079500000}"/>
    <cellStyle name="Izračun 3 10 4 2 2 2" xfId="25236" xr:uid="{00000000-0005-0000-0000-00007A500000}"/>
    <cellStyle name="Izračun 3 10 4 2 3" xfId="25237" xr:uid="{00000000-0005-0000-0000-00007B500000}"/>
    <cellStyle name="Izračun 3 10 4 2 4" xfId="25238" xr:uid="{00000000-0005-0000-0000-00007C500000}"/>
    <cellStyle name="Izračun 3 10 4 3" xfId="25239" xr:uid="{00000000-0005-0000-0000-00007D500000}"/>
    <cellStyle name="Izračun 3 10 4 3 2" xfId="25240" xr:uid="{00000000-0005-0000-0000-00007E500000}"/>
    <cellStyle name="Izračun 3 10 4 4" xfId="25241" xr:uid="{00000000-0005-0000-0000-00007F500000}"/>
    <cellStyle name="Izračun 3 10 4 5" xfId="25242" xr:uid="{00000000-0005-0000-0000-000080500000}"/>
    <cellStyle name="Izračun 3 10 5" xfId="2374" xr:uid="{00000000-0005-0000-0000-000081500000}"/>
    <cellStyle name="Izračun 3 10 5 2" xfId="7053" xr:uid="{00000000-0005-0000-0000-000082500000}"/>
    <cellStyle name="Izračun 3 10 5 2 2" xfId="25243" xr:uid="{00000000-0005-0000-0000-000083500000}"/>
    <cellStyle name="Izračun 3 10 5 2 2 2" xfId="25244" xr:uid="{00000000-0005-0000-0000-000084500000}"/>
    <cellStyle name="Izračun 3 10 5 2 3" xfId="25245" xr:uid="{00000000-0005-0000-0000-000085500000}"/>
    <cellStyle name="Izračun 3 10 5 2 4" xfId="25246" xr:uid="{00000000-0005-0000-0000-000086500000}"/>
    <cellStyle name="Izračun 3 10 5 3" xfId="25247" xr:uid="{00000000-0005-0000-0000-000087500000}"/>
    <cellStyle name="Izračun 3 10 5 3 2" xfId="25248" xr:uid="{00000000-0005-0000-0000-000088500000}"/>
    <cellStyle name="Izračun 3 10 5 4" xfId="25249" xr:uid="{00000000-0005-0000-0000-000089500000}"/>
    <cellStyle name="Izračun 3 10 5 5" xfId="25250" xr:uid="{00000000-0005-0000-0000-00008A500000}"/>
    <cellStyle name="Izračun 3 10 6" xfId="2955" xr:uid="{00000000-0005-0000-0000-00008B500000}"/>
    <cellStyle name="Izračun 3 10 6 2" xfId="7632" xr:uid="{00000000-0005-0000-0000-00008C500000}"/>
    <cellStyle name="Izračun 3 10 6 2 2" xfId="25251" xr:uid="{00000000-0005-0000-0000-00008D500000}"/>
    <cellStyle name="Izračun 3 10 6 2 2 2" xfId="25252" xr:uid="{00000000-0005-0000-0000-00008E500000}"/>
    <cellStyle name="Izračun 3 10 6 2 3" xfId="25253" xr:uid="{00000000-0005-0000-0000-00008F500000}"/>
    <cellStyle name="Izračun 3 10 6 2 4" xfId="25254" xr:uid="{00000000-0005-0000-0000-000090500000}"/>
    <cellStyle name="Izračun 3 10 6 3" xfId="25255" xr:uid="{00000000-0005-0000-0000-000091500000}"/>
    <cellStyle name="Izračun 3 10 6 3 2" xfId="25256" xr:uid="{00000000-0005-0000-0000-000092500000}"/>
    <cellStyle name="Izračun 3 10 6 4" xfId="25257" xr:uid="{00000000-0005-0000-0000-000093500000}"/>
    <cellStyle name="Izračun 3 10 6 5" xfId="25258" xr:uid="{00000000-0005-0000-0000-000094500000}"/>
    <cellStyle name="Izračun 3 10 7" xfId="3348" xr:uid="{00000000-0005-0000-0000-000095500000}"/>
    <cellStyle name="Izračun 3 10 7 2" xfId="8024" xr:uid="{00000000-0005-0000-0000-000096500000}"/>
    <cellStyle name="Izračun 3 10 7 2 2" xfId="25259" xr:uid="{00000000-0005-0000-0000-000097500000}"/>
    <cellStyle name="Izračun 3 10 7 2 2 2" xfId="25260" xr:uid="{00000000-0005-0000-0000-000098500000}"/>
    <cellStyle name="Izračun 3 10 7 2 3" xfId="25261" xr:uid="{00000000-0005-0000-0000-000099500000}"/>
    <cellStyle name="Izračun 3 10 7 2 4" xfId="25262" xr:uid="{00000000-0005-0000-0000-00009A500000}"/>
    <cellStyle name="Izračun 3 10 7 3" xfId="25263" xr:uid="{00000000-0005-0000-0000-00009B500000}"/>
    <cellStyle name="Izračun 3 10 7 3 2" xfId="25264" xr:uid="{00000000-0005-0000-0000-00009C500000}"/>
    <cellStyle name="Izračun 3 10 7 4" xfId="25265" xr:uid="{00000000-0005-0000-0000-00009D500000}"/>
    <cellStyle name="Izračun 3 10 7 5" xfId="25266" xr:uid="{00000000-0005-0000-0000-00009E500000}"/>
    <cellStyle name="Izračun 3 10 8" xfId="3796" xr:uid="{00000000-0005-0000-0000-00009F500000}"/>
    <cellStyle name="Izračun 3 10 8 2" xfId="8468" xr:uid="{00000000-0005-0000-0000-0000A0500000}"/>
    <cellStyle name="Izračun 3 10 8 2 2" xfId="25267" xr:uid="{00000000-0005-0000-0000-0000A1500000}"/>
    <cellStyle name="Izračun 3 10 8 2 2 2" xfId="25268" xr:uid="{00000000-0005-0000-0000-0000A2500000}"/>
    <cellStyle name="Izračun 3 10 8 2 3" xfId="25269" xr:uid="{00000000-0005-0000-0000-0000A3500000}"/>
    <cellStyle name="Izračun 3 10 8 2 4" xfId="25270" xr:uid="{00000000-0005-0000-0000-0000A4500000}"/>
    <cellStyle name="Izračun 3 10 8 3" xfId="25271" xr:uid="{00000000-0005-0000-0000-0000A5500000}"/>
    <cellStyle name="Izračun 3 10 8 3 2" xfId="25272" xr:uid="{00000000-0005-0000-0000-0000A6500000}"/>
    <cellStyle name="Izračun 3 10 8 4" xfId="25273" xr:uid="{00000000-0005-0000-0000-0000A7500000}"/>
    <cellStyle name="Izračun 3 10 8 5" xfId="25274" xr:uid="{00000000-0005-0000-0000-0000A8500000}"/>
    <cellStyle name="Izračun 3 10 9" xfId="4204" xr:uid="{00000000-0005-0000-0000-0000A9500000}"/>
    <cellStyle name="Izračun 3 10 9 2" xfId="8876" xr:uid="{00000000-0005-0000-0000-0000AA500000}"/>
    <cellStyle name="Izračun 3 10 9 2 2" xfId="25275" xr:uid="{00000000-0005-0000-0000-0000AB500000}"/>
    <cellStyle name="Izračun 3 10 9 2 2 2" xfId="25276" xr:uid="{00000000-0005-0000-0000-0000AC500000}"/>
    <cellStyle name="Izračun 3 10 9 2 3" xfId="25277" xr:uid="{00000000-0005-0000-0000-0000AD500000}"/>
    <cellStyle name="Izračun 3 10 9 2 4" xfId="25278" xr:uid="{00000000-0005-0000-0000-0000AE500000}"/>
    <cellStyle name="Izračun 3 10 9 3" xfId="25279" xr:uid="{00000000-0005-0000-0000-0000AF500000}"/>
    <cellStyle name="Izračun 3 10 9 3 2" xfId="25280" xr:uid="{00000000-0005-0000-0000-0000B0500000}"/>
    <cellStyle name="Izračun 3 10 9 4" xfId="25281" xr:uid="{00000000-0005-0000-0000-0000B1500000}"/>
    <cellStyle name="Izračun 3 10 9 5" xfId="25282" xr:uid="{00000000-0005-0000-0000-0000B2500000}"/>
    <cellStyle name="Izračun 3 11" xfId="331" xr:uid="{00000000-0005-0000-0000-0000B3500000}"/>
    <cellStyle name="Izračun 3 11 10" xfId="4633" xr:uid="{00000000-0005-0000-0000-0000B4500000}"/>
    <cellStyle name="Izračun 3 11 10 2" xfId="9231" xr:uid="{00000000-0005-0000-0000-0000B5500000}"/>
    <cellStyle name="Izračun 3 11 10 2 2" xfId="25283" xr:uid="{00000000-0005-0000-0000-0000B6500000}"/>
    <cellStyle name="Izračun 3 11 10 2 2 2" xfId="25284" xr:uid="{00000000-0005-0000-0000-0000B7500000}"/>
    <cellStyle name="Izračun 3 11 10 2 3" xfId="25285" xr:uid="{00000000-0005-0000-0000-0000B8500000}"/>
    <cellStyle name="Izračun 3 11 10 2 4" xfId="25286" xr:uid="{00000000-0005-0000-0000-0000B9500000}"/>
    <cellStyle name="Izračun 3 11 10 3" xfId="25287" xr:uid="{00000000-0005-0000-0000-0000BA500000}"/>
    <cellStyle name="Izračun 3 11 10 3 2" xfId="25288" xr:uid="{00000000-0005-0000-0000-0000BB500000}"/>
    <cellStyle name="Izračun 3 11 10 4" xfId="25289" xr:uid="{00000000-0005-0000-0000-0000BC500000}"/>
    <cellStyle name="Izračun 3 11 10 5" xfId="25290" xr:uid="{00000000-0005-0000-0000-0000BD500000}"/>
    <cellStyle name="Izračun 3 11 11" xfId="5115" xr:uid="{00000000-0005-0000-0000-0000BE500000}"/>
    <cellStyle name="Izračun 3 11 11 2" xfId="25291" xr:uid="{00000000-0005-0000-0000-0000BF500000}"/>
    <cellStyle name="Izračun 3 11 11 2 2" xfId="25292" xr:uid="{00000000-0005-0000-0000-0000C0500000}"/>
    <cellStyle name="Izračun 3 11 11 3" xfId="25293" xr:uid="{00000000-0005-0000-0000-0000C1500000}"/>
    <cellStyle name="Izračun 3 11 11 4" xfId="25294" xr:uid="{00000000-0005-0000-0000-0000C2500000}"/>
    <cellStyle name="Izračun 3 11 12" xfId="25295" xr:uid="{00000000-0005-0000-0000-0000C3500000}"/>
    <cellStyle name="Izračun 3 11 12 2" xfId="25296" xr:uid="{00000000-0005-0000-0000-0000C4500000}"/>
    <cellStyle name="Izračun 3 11 13" xfId="25297" xr:uid="{00000000-0005-0000-0000-0000C5500000}"/>
    <cellStyle name="Izračun 3 11 14" xfId="25298" xr:uid="{00000000-0005-0000-0000-0000C6500000}"/>
    <cellStyle name="Izračun 3 11 2" xfId="956" xr:uid="{00000000-0005-0000-0000-0000C7500000}"/>
    <cellStyle name="Izračun 3 11 2 2" xfId="5649" xr:uid="{00000000-0005-0000-0000-0000C8500000}"/>
    <cellStyle name="Izračun 3 11 2 2 2" xfId="25299" xr:uid="{00000000-0005-0000-0000-0000C9500000}"/>
    <cellStyle name="Izračun 3 11 2 2 2 2" xfId="25300" xr:uid="{00000000-0005-0000-0000-0000CA500000}"/>
    <cellStyle name="Izračun 3 11 2 2 3" xfId="25301" xr:uid="{00000000-0005-0000-0000-0000CB500000}"/>
    <cellStyle name="Izračun 3 11 2 2 4" xfId="25302" xr:uid="{00000000-0005-0000-0000-0000CC500000}"/>
    <cellStyle name="Izračun 3 11 2 3" xfId="25303" xr:uid="{00000000-0005-0000-0000-0000CD500000}"/>
    <cellStyle name="Izračun 3 11 2 3 2" xfId="25304" xr:uid="{00000000-0005-0000-0000-0000CE500000}"/>
    <cellStyle name="Izračun 3 11 2 4" xfId="25305" xr:uid="{00000000-0005-0000-0000-0000CF500000}"/>
    <cellStyle name="Izračun 3 11 2 5" xfId="25306" xr:uid="{00000000-0005-0000-0000-0000D0500000}"/>
    <cellStyle name="Izračun 3 11 3" xfId="1557" xr:uid="{00000000-0005-0000-0000-0000D1500000}"/>
    <cellStyle name="Izračun 3 11 3 2" xfId="6240" xr:uid="{00000000-0005-0000-0000-0000D2500000}"/>
    <cellStyle name="Izračun 3 11 3 2 2" xfId="25307" xr:uid="{00000000-0005-0000-0000-0000D3500000}"/>
    <cellStyle name="Izračun 3 11 3 2 2 2" xfId="25308" xr:uid="{00000000-0005-0000-0000-0000D4500000}"/>
    <cellStyle name="Izračun 3 11 3 2 3" xfId="25309" xr:uid="{00000000-0005-0000-0000-0000D5500000}"/>
    <cellStyle name="Izračun 3 11 3 2 4" xfId="25310" xr:uid="{00000000-0005-0000-0000-0000D6500000}"/>
    <cellStyle name="Izračun 3 11 3 3" xfId="25311" xr:uid="{00000000-0005-0000-0000-0000D7500000}"/>
    <cellStyle name="Izračun 3 11 3 3 2" xfId="25312" xr:uid="{00000000-0005-0000-0000-0000D8500000}"/>
    <cellStyle name="Izračun 3 11 3 4" xfId="25313" xr:uid="{00000000-0005-0000-0000-0000D9500000}"/>
    <cellStyle name="Izračun 3 11 3 5" xfId="25314" xr:uid="{00000000-0005-0000-0000-0000DA500000}"/>
    <cellStyle name="Izračun 3 11 4" xfId="1973" xr:uid="{00000000-0005-0000-0000-0000DB500000}"/>
    <cellStyle name="Izračun 3 11 4 2" xfId="6655" xr:uid="{00000000-0005-0000-0000-0000DC500000}"/>
    <cellStyle name="Izračun 3 11 4 2 2" xfId="25315" xr:uid="{00000000-0005-0000-0000-0000DD500000}"/>
    <cellStyle name="Izračun 3 11 4 2 2 2" xfId="25316" xr:uid="{00000000-0005-0000-0000-0000DE500000}"/>
    <cellStyle name="Izračun 3 11 4 2 3" xfId="25317" xr:uid="{00000000-0005-0000-0000-0000DF500000}"/>
    <cellStyle name="Izračun 3 11 4 2 4" xfId="25318" xr:uid="{00000000-0005-0000-0000-0000E0500000}"/>
    <cellStyle name="Izračun 3 11 4 3" xfId="25319" xr:uid="{00000000-0005-0000-0000-0000E1500000}"/>
    <cellStyle name="Izračun 3 11 4 3 2" xfId="25320" xr:uid="{00000000-0005-0000-0000-0000E2500000}"/>
    <cellStyle name="Izračun 3 11 4 4" xfId="25321" xr:uid="{00000000-0005-0000-0000-0000E3500000}"/>
    <cellStyle name="Izračun 3 11 4 5" xfId="25322" xr:uid="{00000000-0005-0000-0000-0000E4500000}"/>
    <cellStyle name="Izračun 3 11 5" xfId="2375" xr:uid="{00000000-0005-0000-0000-0000E5500000}"/>
    <cellStyle name="Izračun 3 11 5 2" xfId="7054" xr:uid="{00000000-0005-0000-0000-0000E6500000}"/>
    <cellStyle name="Izračun 3 11 5 2 2" xfId="25323" xr:uid="{00000000-0005-0000-0000-0000E7500000}"/>
    <cellStyle name="Izračun 3 11 5 2 2 2" xfId="25324" xr:uid="{00000000-0005-0000-0000-0000E8500000}"/>
    <cellStyle name="Izračun 3 11 5 2 3" xfId="25325" xr:uid="{00000000-0005-0000-0000-0000E9500000}"/>
    <cellStyle name="Izračun 3 11 5 2 4" xfId="25326" xr:uid="{00000000-0005-0000-0000-0000EA500000}"/>
    <cellStyle name="Izračun 3 11 5 3" xfId="25327" xr:uid="{00000000-0005-0000-0000-0000EB500000}"/>
    <cellStyle name="Izračun 3 11 5 3 2" xfId="25328" xr:uid="{00000000-0005-0000-0000-0000EC500000}"/>
    <cellStyle name="Izračun 3 11 5 4" xfId="25329" xr:uid="{00000000-0005-0000-0000-0000ED500000}"/>
    <cellStyle name="Izračun 3 11 5 5" xfId="25330" xr:uid="{00000000-0005-0000-0000-0000EE500000}"/>
    <cellStyle name="Izračun 3 11 6" xfId="2956" xr:uid="{00000000-0005-0000-0000-0000EF500000}"/>
    <cellStyle name="Izračun 3 11 6 2" xfId="7633" xr:uid="{00000000-0005-0000-0000-0000F0500000}"/>
    <cellStyle name="Izračun 3 11 6 2 2" xfId="25331" xr:uid="{00000000-0005-0000-0000-0000F1500000}"/>
    <cellStyle name="Izračun 3 11 6 2 2 2" xfId="25332" xr:uid="{00000000-0005-0000-0000-0000F2500000}"/>
    <cellStyle name="Izračun 3 11 6 2 3" xfId="25333" xr:uid="{00000000-0005-0000-0000-0000F3500000}"/>
    <cellStyle name="Izračun 3 11 6 2 4" xfId="25334" xr:uid="{00000000-0005-0000-0000-0000F4500000}"/>
    <cellStyle name="Izračun 3 11 6 3" xfId="25335" xr:uid="{00000000-0005-0000-0000-0000F5500000}"/>
    <cellStyle name="Izračun 3 11 6 3 2" xfId="25336" xr:uid="{00000000-0005-0000-0000-0000F6500000}"/>
    <cellStyle name="Izračun 3 11 6 4" xfId="25337" xr:uid="{00000000-0005-0000-0000-0000F7500000}"/>
    <cellStyle name="Izračun 3 11 6 5" xfId="25338" xr:uid="{00000000-0005-0000-0000-0000F8500000}"/>
    <cellStyle name="Izračun 3 11 7" xfId="3349" xr:uid="{00000000-0005-0000-0000-0000F9500000}"/>
    <cellStyle name="Izračun 3 11 7 2" xfId="8025" xr:uid="{00000000-0005-0000-0000-0000FA500000}"/>
    <cellStyle name="Izračun 3 11 7 2 2" xfId="25339" xr:uid="{00000000-0005-0000-0000-0000FB500000}"/>
    <cellStyle name="Izračun 3 11 7 2 2 2" xfId="25340" xr:uid="{00000000-0005-0000-0000-0000FC500000}"/>
    <cellStyle name="Izračun 3 11 7 2 3" xfId="25341" xr:uid="{00000000-0005-0000-0000-0000FD500000}"/>
    <cellStyle name="Izračun 3 11 7 2 4" xfId="25342" xr:uid="{00000000-0005-0000-0000-0000FE500000}"/>
    <cellStyle name="Izračun 3 11 7 3" xfId="25343" xr:uid="{00000000-0005-0000-0000-0000FF500000}"/>
    <cellStyle name="Izračun 3 11 7 3 2" xfId="25344" xr:uid="{00000000-0005-0000-0000-000000510000}"/>
    <cellStyle name="Izračun 3 11 7 4" xfId="25345" xr:uid="{00000000-0005-0000-0000-000001510000}"/>
    <cellStyle name="Izračun 3 11 7 5" xfId="25346" xr:uid="{00000000-0005-0000-0000-000002510000}"/>
    <cellStyle name="Izračun 3 11 8" xfId="3797" xr:uid="{00000000-0005-0000-0000-000003510000}"/>
    <cellStyle name="Izračun 3 11 8 2" xfId="8469" xr:uid="{00000000-0005-0000-0000-000004510000}"/>
    <cellStyle name="Izračun 3 11 8 2 2" xfId="25347" xr:uid="{00000000-0005-0000-0000-000005510000}"/>
    <cellStyle name="Izračun 3 11 8 2 2 2" xfId="25348" xr:uid="{00000000-0005-0000-0000-000006510000}"/>
    <cellStyle name="Izračun 3 11 8 2 3" xfId="25349" xr:uid="{00000000-0005-0000-0000-000007510000}"/>
    <cellStyle name="Izračun 3 11 8 2 4" xfId="25350" xr:uid="{00000000-0005-0000-0000-000008510000}"/>
    <cellStyle name="Izračun 3 11 8 3" xfId="25351" xr:uid="{00000000-0005-0000-0000-000009510000}"/>
    <cellStyle name="Izračun 3 11 8 3 2" xfId="25352" xr:uid="{00000000-0005-0000-0000-00000A510000}"/>
    <cellStyle name="Izračun 3 11 8 4" xfId="25353" xr:uid="{00000000-0005-0000-0000-00000B510000}"/>
    <cellStyle name="Izračun 3 11 8 5" xfId="25354" xr:uid="{00000000-0005-0000-0000-00000C510000}"/>
    <cellStyle name="Izračun 3 11 9" xfId="4205" xr:uid="{00000000-0005-0000-0000-00000D510000}"/>
    <cellStyle name="Izračun 3 11 9 2" xfId="8877" xr:uid="{00000000-0005-0000-0000-00000E510000}"/>
    <cellStyle name="Izračun 3 11 9 2 2" xfId="25355" xr:uid="{00000000-0005-0000-0000-00000F510000}"/>
    <cellStyle name="Izračun 3 11 9 2 2 2" xfId="25356" xr:uid="{00000000-0005-0000-0000-000010510000}"/>
    <cellStyle name="Izračun 3 11 9 2 3" xfId="25357" xr:uid="{00000000-0005-0000-0000-000011510000}"/>
    <cellStyle name="Izračun 3 11 9 2 4" xfId="25358" xr:uid="{00000000-0005-0000-0000-000012510000}"/>
    <cellStyle name="Izračun 3 11 9 3" xfId="25359" xr:uid="{00000000-0005-0000-0000-000013510000}"/>
    <cellStyle name="Izračun 3 11 9 3 2" xfId="25360" xr:uid="{00000000-0005-0000-0000-000014510000}"/>
    <cellStyle name="Izračun 3 11 9 4" xfId="25361" xr:uid="{00000000-0005-0000-0000-000015510000}"/>
    <cellStyle name="Izračun 3 11 9 5" xfId="25362" xr:uid="{00000000-0005-0000-0000-000016510000}"/>
    <cellStyle name="Izračun 3 12" xfId="689" xr:uid="{00000000-0005-0000-0000-000017510000}"/>
    <cellStyle name="Izračun 3 12 10" xfId="4634" xr:uid="{00000000-0005-0000-0000-000018510000}"/>
    <cellStyle name="Izračun 3 12 10 2" xfId="9232" xr:uid="{00000000-0005-0000-0000-000019510000}"/>
    <cellStyle name="Izračun 3 12 10 2 2" xfId="25363" xr:uid="{00000000-0005-0000-0000-00001A510000}"/>
    <cellStyle name="Izračun 3 12 10 2 2 2" xfId="25364" xr:uid="{00000000-0005-0000-0000-00001B510000}"/>
    <cellStyle name="Izračun 3 12 10 2 3" xfId="25365" xr:uid="{00000000-0005-0000-0000-00001C510000}"/>
    <cellStyle name="Izračun 3 12 10 2 4" xfId="25366" xr:uid="{00000000-0005-0000-0000-00001D510000}"/>
    <cellStyle name="Izračun 3 12 10 3" xfId="25367" xr:uid="{00000000-0005-0000-0000-00001E510000}"/>
    <cellStyle name="Izračun 3 12 10 3 2" xfId="25368" xr:uid="{00000000-0005-0000-0000-00001F510000}"/>
    <cellStyle name="Izračun 3 12 10 4" xfId="25369" xr:uid="{00000000-0005-0000-0000-000020510000}"/>
    <cellStyle name="Izračun 3 12 10 5" xfId="25370" xr:uid="{00000000-0005-0000-0000-000021510000}"/>
    <cellStyle name="Izračun 3 12 11" xfId="5391" xr:uid="{00000000-0005-0000-0000-000022510000}"/>
    <cellStyle name="Izračun 3 12 11 2" xfId="25371" xr:uid="{00000000-0005-0000-0000-000023510000}"/>
    <cellStyle name="Izračun 3 12 11 2 2" xfId="25372" xr:uid="{00000000-0005-0000-0000-000024510000}"/>
    <cellStyle name="Izračun 3 12 11 3" xfId="25373" xr:uid="{00000000-0005-0000-0000-000025510000}"/>
    <cellStyle name="Izračun 3 12 11 4" xfId="25374" xr:uid="{00000000-0005-0000-0000-000026510000}"/>
    <cellStyle name="Izračun 3 12 12" xfId="25375" xr:uid="{00000000-0005-0000-0000-000027510000}"/>
    <cellStyle name="Izračun 3 12 12 2" xfId="25376" xr:uid="{00000000-0005-0000-0000-000028510000}"/>
    <cellStyle name="Izračun 3 12 13" xfId="25377" xr:uid="{00000000-0005-0000-0000-000029510000}"/>
    <cellStyle name="Izračun 3 12 14" xfId="25378" xr:uid="{00000000-0005-0000-0000-00002A510000}"/>
    <cellStyle name="Izračun 3 12 2" xfId="957" xr:uid="{00000000-0005-0000-0000-00002B510000}"/>
    <cellStyle name="Izračun 3 12 2 2" xfId="5650" xr:uid="{00000000-0005-0000-0000-00002C510000}"/>
    <cellStyle name="Izračun 3 12 2 2 2" xfId="25379" xr:uid="{00000000-0005-0000-0000-00002D510000}"/>
    <cellStyle name="Izračun 3 12 2 2 2 2" xfId="25380" xr:uid="{00000000-0005-0000-0000-00002E510000}"/>
    <cellStyle name="Izračun 3 12 2 2 3" xfId="25381" xr:uid="{00000000-0005-0000-0000-00002F510000}"/>
    <cellStyle name="Izračun 3 12 2 2 4" xfId="25382" xr:uid="{00000000-0005-0000-0000-000030510000}"/>
    <cellStyle name="Izračun 3 12 2 3" xfId="25383" xr:uid="{00000000-0005-0000-0000-000031510000}"/>
    <cellStyle name="Izračun 3 12 2 3 2" xfId="25384" xr:uid="{00000000-0005-0000-0000-000032510000}"/>
    <cellStyle name="Izračun 3 12 2 4" xfId="25385" xr:uid="{00000000-0005-0000-0000-000033510000}"/>
    <cellStyle name="Izračun 3 12 2 5" xfId="25386" xr:uid="{00000000-0005-0000-0000-000034510000}"/>
    <cellStyle name="Izračun 3 12 3" xfId="1558" xr:uid="{00000000-0005-0000-0000-000035510000}"/>
    <cellStyle name="Izračun 3 12 3 2" xfId="6241" xr:uid="{00000000-0005-0000-0000-000036510000}"/>
    <cellStyle name="Izračun 3 12 3 2 2" xfId="25387" xr:uid="{00000000-0005-0000-0000-000037510000}"/>
    <cellStyle name="Izračun 3 12 3 2 2 2" xfId="25388" xr:uid="{00000000-0005-0000-0000-000038510000}"/>
    <cellStyle name="Izračun 3 12 3 2 3" xfId="25389" xr:uid="{00000000-0005-0000-0000-000039510000}"/>
    <cellStyle name="Izračun 3 12 3 2 4" xfId="25390" xr:uid="{00000000-0005-0000-0000-00003A510000}"/>
    <cellStyle name="Izračun 3 12 3 3" xfId="25391" xr:uid="{00000000-0005-0000-0000-00003B510000}"/>
    <cellStyle name="Izračun 3 12 3 3 2" xfId="25392" xr:uid="{00000000-0005-0000-0000-00003C510000}"/>
    <cellStyle name="Izračun 3 12 3 4" xfId="25393" xr:uid="{00000000-0005-0000-0000-00003D510000}"/>
    <cellStyle name="Izračun 3 12 3 5" xfId="25394" xr:uid="{00000000-0005-0000-0000-00003E510000}"/>
    <cellStyle name="Izračun 3 12 4" xfId="1974" xr:uid="{00000000-0005-0000-0000-00003F510000}"/>
    <cellStyle name="Izračun 3 12 4 2" xfId="6656" xr:uid="{00000000-0005-0000-0000-000040510000}"/>
    <cellStyle name="Izračun 3 12 4 2 2" xfId="25395" xr:uid="{00000000-0005-0000-0000-000041510000}"/>
    <cellStyle name="Izračun 3 12 4 2 2 2" xfId="25396" xr:uid="{00000000-0005-0000-0000-000042510000}"/>
    <cellStyle name="Izračun 3 12 4 2 3" xfId="25397" xr:uid="{00000000-0005-0000-0000-000043510000}"/>
    <cellStyle name="Izračun 3 12 4 2 4" xfId="25398" xr:uid="{00000000-0005-0000-0000-000044510000}"/>
    <cellStyle name="Izračun 3 12 4 3" xfId="25399" xr:uid="{00000000-0005-0000-0000-000045510000}"/>
    <cellStyle name="Izračun 3 12 4 3 2" xfId="25400" xr:uid="{00000000-0005-0000-0000-000046510000}"/>
    <cellStyle name="Izračun 3 12 4 4" xfId="25401" xr:uid="{00000000-0005-0000-0000-000047510000}"/>
    <cellStyle name="Izračun 3 12 4 5" xfId="25402" xr:uid="{00000000-0005-0000-0000-000048510000}"/>
    <cellStyle name="Izračun 3 12 5" xfId="2376" xr:uid="{00000000-0005-0000-0000-000049510000}"/>
    <cellStyle name="Izračun 3 12 5 2" xfId="7055" xr:uid="{00000000-0005-0000-0000-00004A510000}"/>
    <cellStyle name="Izračun 3 12 5 2 2" xfId="25403" xr:uid="{00000000-0005-0000-0000-00004B510000}"/>
    <cellStyle name="Izračun 3 12 5 2 2 2" xfId="25404" xr:uid="{00000000-0005-0000-0000-00004C510000}"/>
    <cellStyle name="Izračun 3 12 5 2 3" xfId="25405" xr:uid="{00000000-0005-0000-0000-00004D510000}"/>
    <cellStyle name="Izračun 3 12 5 2 4" xfId="25406" xr:uid="{00000000-0005-0000-0000-00004E510000}"/>
    <cellStyle name="Izračun 3 12 5 3" xfId="25407" xr:uid="{00000000-0005-0000-0000-00004F510000}"/>
    <cellStyle name="Izračun 3 12 5 3 2" xfId="25408" xr:uid="{00000000-0005-0000-0000-000050510000}"/>
    <cellStyle name="Izračun 3 12 5 4" xfId="25409" xr:uid="{00000000-0005-0000-0000-000051510000}"/>
    <cellStyle name="Izračun 3 12 5 5" xfId="25410" xr:uid="{00000000-0005-0000-0000-000052510000}"/>
    <cellStyle name="Izračun 3 12 6" xfId="2957" xr:uid="{00000000-0005-0000-0000-000053510000}"/>
    <cellStyle name="Izračun 3 12 6 2" xfId="7634" xr:uid="{00000000-0005-0000-0000-000054510000}"/>
    <cellStyle name="Izračun 3 12 6 2 2" xfId="25411" xr:uid="{00000000-0005-0000-0000-000055510000}"/>
    <cellStyle name="Izračun 3 12 6 2 2 2" xfId="25412" xr:uid="{00000000-0005-0000-0000-000056510000}"/>
    <cellStyle name="Izračun 3 12 6 2 3" xfId="25413" xr:uid="{00000000-0005-0000-0000-000057510000}"/>
    <cellStyle name="Izračun 3 12 6 2 4" xfId="25414" xr:uid="{00000000-0005-0000-0000-000058510000}"/>
    <cellStyle name="Izračun 3 12 6 3" xfId="25415" xr:uid="{00000000-0005-0000-0000-000059510000}"/>
    <cellStyle name="Izračun 3 12 6 3 2" xfId="25416" xr:uid="{00000000-0005-0000-0000-00005A510000}"/>
    <cellStyle name="Izračun 3 12 6 4" xfId="25417" xr:uid="{00000000-0005-0000-0000-00005B510000}"/>
    <cellStyle name="Izračun 3 12 6 5" xfId="25418" xr:uid="{00000000-0005-0000-0000-00005C510000}"/>
    <cellStyle name="Izračun 3 12 7" xfId="3350" xr:uid="{00000000-0005-0000-0000-00005D510000}"/>
    <cellStyle name="Izračun 3 12 7 2" xfId="8026" xr:uid="{00000000-0005-0000-0000-00005E510000}"/>
    <cellStyle name="Izračun 3 12 7 2 2" xfId="25419" xr:uid="{00000000-0005-0000-0000-00005F510000}"/>
    <cellStyle name="Izračun 3 12 7 2 2 2" xfId="25420" xr:uid="{00000000-0005-0000-0000-000060510000}"/>
    <cellStyle name="Izračun 3 12 7 2 3" xfId="25421" xr:uid="{00000000-0005-0000-0000-000061510000}"/>
    <cellStyle name="Izračun 3 12 7 2 4" xfId="25422" xr:uid="{00000000-0005-0000-0000-000062510000}"/>
    <cellStyle name="Izračun 3 12 7 3" xfId="25423" xr:uid="{00000000-0005-0000-0000-000063510000}"/>
    <cellStyle name="Izračun 3 12 7 3 2" xfId="25424" xr:uid="{00000000-0005-0000-0000-000064510000}"/>
    <cellStyle name="Izračun 3 12 7 4" xfId="25425" xr:uid="{00000000-0005-0000-0000-000065510000}"/>
    <cellStyle name="Izračun 3 12 7 5" xfId="25426" xr:uid="{00000000-0005-0000-0000-000066510000}"/>
    <cellStyle name="Izračun 3 12 8" xfId="3798" xr:uid="{00000000-0005-0000-0000-000067510000}"/>
    <cellStyle name="Izračun 3 12 8 2" xfId="8470" xr:uid="{00000000-0005-0000-0000-000068510000}"/>
    <cellStyle name="Izračun 3 12 8 2 2" xfId="25427" xr:uid="{00000000-0005-0000-0000-000069510000}"/>
    <cellStyle name="Izračun 3 12 8 2 2 2" xfId="25428" xr:uid="{00000000-0005-0000-0000-00006A510000}"/>
    <cellStyle name="Izračun 3 12 8 2 3" xfId="25429" xr:uid="{00000000-0005-0000-0000-00006B510000}"/>
    <cellStyle name="Izračun 3 12 8 2 4" xfId="25430" xr:uid="{00000000-0005-0000-0000-00006C510000}"/>
    <cellStyle name="Izračun 3 12 8 3" xfId="25431" xr:uid="{00000000-0005-0000-0000-00006D510000}"/>
    <cellStyle name="Izračun 3 12 8 3 2" xfId="25432" xr:uid="{00000000-0005-0000-0000-00006E510000}"/>
    <cellStyle name="Izračun 3 12 8 4" xfId="25433" xr:uid="{00000000-0005-0000-0000-00006F510000}"/>
    <cellStyle name="Izračun 3 12 8 5" xfId="25434" xr:uid="{00000000-0005-0000-0000-000070510000}"/>
    <cellStyle name="Izračun 3 12 9" xfId="4206" xr:uid="{00000000-0005-0000-0000-000071510000}"/>
    <cellStyle name="Izračun 3 12 9 2" xfId="8878" xr:uid="{00000000-0005-0000-0000-000072510000}"/>
    <cellStyle name="Izračun 3 12 9 2 2" xfId="25435" xr:uid="{00000000-0005-0000-0000-000073510000}"/>
    <cellStyle name="Izračun 3 12 9 2 2 2" xfId="25436" xr:uid="{00000000-0005-0000-0000-000074510000}"/>
    <cellStyle name="Izračun 3 12 9 2 3" xfId="25437" xr:uid="{00000000-0005-0000-0000-000075510000}"/>
    <cellStyle name="Izračun 3 12 9 2 4" xfId="25438" xr:uid="{00000000-0005-0000-0000-000076510000}"/>
    <cellStyle name="Izračun 3 12 9 3" xfId="25439" xr:uid="{00000000-0005-0000-0000-000077510000}"/>
    <cellStyle name="Izračun 3 12 9 3 2" xfId="25440" xr:uid="{00000000-0005-0000-0000-000078510000}"/>
    <cellStyle name="Izračun 3 12 9 4" xfId="25441" xr:uid="{00000000-0005-0000-0000-000079510000}"/>
    <cellStyle name="Izračun 3 12 9 5" xfId="25442" xr:uid="{00000000-0005-0000-0000-00007A510000}"/>
    <cellStyle name="Izračun 3 13" xfId="662" xr:uid="{00000000-0005-0000-0000-00007B510000}"/>
    <cellStyle name="Izračun 3 13 10" xfId="4635" xr:uid="{00000000-0005-0000-0000-00007C510000}"/>
    <cellStyle name="Izračun 3 13 10 2" xfId="9233" xr:uid="{00000000-0005-0000-0000-00007D510000}"/>
    <cellStyle name="Izračun 3 13 10 2 2" xfId="25443" xr:uid="{00000000-0005-0000-0000-00007E510000}"/>
    <cellStyle name="Izračun 3 13 10 2 2 2" xfId="25444" xr:uid="{00000000-0005-0000-0000-00007F510000}"/>
    <cellStyle name="Izračun 3 13 10 2 3" xfId="25445" xr:uid="{00000000-0005-0000-0000-000080510000}"/>
    <cellStyle name="Izračun 3 13 10 2 4" xfId="25446" xr:uid="{00000000-0005-0000-0000-000081510000}"/>
    <cellStyle name="Izračun 3 13 10 3" xfId="25447" xr:uid="{00000000-0005-0000-0000-000082510000}"/>
    <cellStyle name="Izračun 3 13 10 3 2" xfId="25448" xr:uid="{00000000-0005-0000-0000-000083510000}"/>
    <cellStyle name="Izračun 3 13 10 4" xfId="25449" xr:uid="{00000000-0005-0000-0000-000084510000}"/>
    <cellStyle name="Izračun 3 13 10 5" xfId="25450" xr:uid="{00000000-0005-0000-0000-000085510000}"/>
    <cellStyle name="Izračun 3 13 11" xfId="5370" xr:uid="{00000000-0005-0000-0000-000086510000}"/>
    <cellStyle name="Izračun 3 13 11 2" xfId="25451" xr:uid="{00000000-0005-0000-0000-000087510000}"/>
    <cellStyle name="Izračun 3 13 11 2 2" xfId="25452" xr:uid="{00000000-0005-0000-0000-000088510000}"/>
    <cellStyle name="Izračun 3 13 11 3" xfId="25453" xr:uid="{00000000-0005-0000-0000-000089510000}"/>
    <cellStyle name="Izračun 3 13 11 4" xfId="25454" xr:uid="{00000000-0005-0000-0000-00008A510000}"/>
    <cellStyle name="Izračun 3 13 12" xfId="25455" xr:uid="{00000000-0005-0000-0000-00008B510000}"/>
    <cellStyle name="Izračun 3 13 12 2" xfId="25456" xr:uid="{00000000-0005-0000-0000-00008C510000}"/>
    <cellStyle name="Izračun 3 13 13" xfId="25457" xr:uid="{00000000-0005-0000-0000-00008D510000}"/>
    <cellStyle name="Izračun 3 13 14" xfId="25458" xr:uid="{00000000-0005-0000-0000-00008E510000}"/>
    <cellStyle name="Izračun 3 13 2" xfId="958" xr:uid="{00000000-0005-0000-0000-00008F510000}"/>
    <cellStyle name="Izračun 3 13 2 2" xfId="5651" xr:uid="{00000000-0005-0000-0000-000090510000}"/>
    <cellStyle name="Izračun 3 13 2 2 2" xfId="25459" xr:uid="{00000000-0005-0000-0000-000091510000}"/>
    <cellStyle name="Izračun 3 13 2 2 2 2" xfId="25460" xr:uid="{00000000-0005-0000-0000-000092510000}"/>
    <cellStyle name="Izračun 3 13 2 2 3" xfId="25461" xr:uid="{00000000-0005-0000-0000-000093510000}"/>
    <cellStyle name="Izračun 3 13 2 2 4" xfId="25462" xr:uid="{00000000-0005-0000-0000-000094510000}"/>
    <cellStyle name="Izračun 3 13 2 3" xfId="25463" xr:uid="{00000000-0005-0000-0000-000095510000}"/>
    <cellStyle name="Izračun 3 13 2 3 2" xfId="25464" xr:uid="{00000000-0005-0000-0000-000096510000}"/>
    <cellStyle name="Izračun 3 13 2 4" xfId="25465" xr:uid="{00000000-0005-0000-0000-000097510000}"/>
    <cellStyle name="Izračun 3 13 2 5" xfId="25466" xr:uid="{00000000-0005-0000-0000-000098510000}"/>
    <cellStyle name="Izračun 3 13 3" xfId="1559" xr:uid="{00000000-0005-0000-0000-000099510000}"/>
    <cellStyle name="Izračun 3 13 3 2" xfId="6242" xr:uid="{00000000-0005-0000-0000-00009A510000}"/>
    <cellStyle name="Izračun 3 13 3 2 2" xfId="25467" xr:uid="{00000000-0005-0000-0000-00009B510000}"/>
    <cellStyle name="Izračun 3 13 3 2 2 2" xfId="25468" xr:uid="{00000000-0005-0000-0000-00009C510000}"/>
    <cellStyle name="Izračun 3 13 3 2 3" xfId="25469" xr:uid="{00000000-0005-0000-0000-00009D510000}"/>
    <cellStyle name="Izračun 3 13 3 2 4" xfId="25470" xr:uid="{00000000-0005-0000-0000-00009E510000}"/>
    <cellStyle name="Izračun 3 13 3 3" xfId="25471" xr:uid="{00000000-0005-0000-0000-00009F510000}"/>
    <cellStyle name="Izračun 3 13 3 3 2" xfId="25472" xr:uid="{00000000-0005-0000-0000-0000A0510000}"/>
    <cellStyle name="Izračun 3 13 3 4" xfId="25473" xr:uid="{00000000-0005-0000-0000-0000A1510000}"/>
    <cellStyle name="Izračun 3 13 3 5" xfId="25474" xr:uid="{00000000-0005-0000-0000-0000A2510000}"/>
    <cellStyle name="Izračun 3 13 4" xfId="1975" xr:uid="{00000000-0005-0000-0000-0000A3510000}"/>
    <cellStyle name="Izračun 3 13 4 2" xfId="6657" xr:uid="{00000000-0005-0000-0000-0000A4510000}"/>
    <cellStyle name="Izračun 3 13 4 2 2" xfId="25475" xr:uid="{00000000-0005-0000-0000-0000A5510000}"/>
    <cellStyle name="Izračun 3 13 4 2 2 2" xfId="25476" xr:uid="{00000000-0005-0000-0000-0000A6510000}"/>
    <cellStyle name="Izračun 3 13 4 2 3" xfId="25477" xr:uid="{00000000-0005-0000-0000-0000A7510000}"/>
    <cellStyle name="Izračun 3 13 4 2 4" xfId="25478" xr:uid="{00000000-0005-0000-0000-0000A8510000}"/>
    <cellStyle name="Izračun 3 13 4 3" xfId="25479" xr:uid="{00000000-0005-0000-0000-0000A9510000}"/>
    <cellStyle name="Izračun 3 13 4 3 2" xfId="25480" xr:uid="{00000000-0005-0000-0000-0000AA510000}"/>
    <cellStyle name="Izračun 3 13 4 4" xfId="25481" xr:uid="{00000000-0005-0000-0000-0000AB510000}"/>
    <cellStyle name="Izračun 3 13 4 5" xfId="25482" xr:uid="{00000000-0005-0000-0000-0000AC510000}"/>
    <cellStyle name="Izračun 3 13 5" xfId="2377" xr:uid="{00000000-0005-0000-0000-0000AD510000}"/>
    <cellStyle name="Izračun 3 13 5 2" xfId="7056" xr:uid="{00000000-0005-0000-0000-0000AE510000}"/>
    <cellStyle name="Izračun 3 13 5 2 2" xfId="25483" xr:uid="{00000000-0005-0000-0000-0000AF510000}"/>
    <cellStyle name="Izračun 3 13 5 2 2 2" xfId="25484" xr:uid="{00000000-0005-0000-0000-0000B0510000}"/>
    <cellStyle name="Izračun 3 13 5 2 3" xfId="25485" xr:uid="{00000000-0005-0000-0000-0000B1510000}"/>
    <cellStyle name="Izračun 3 13 5 2 4" xfId="25486" xr:uid="{00000000-0005-0000-0000-0000B2510000}"/>
    <cellStyle name="Izračun 3 13 5 3" xfId="25487" xr:uid="{00000000-0005-0000-0000-0000B3510000}"/>
    <cellStyle name="Izračun 3 13 5 3 2" xfId="25488" xr:uid="{00000000-0005-0000-0000-0000B4510000}"/>
    <cellStyle name="Izračun 3 13 5 4" xfId="25489" xr:uid="{00000000-0005-0000-0000-0000B5510000}"/>
    <cellStyle name="Izračun 3 13 5 5" xfId="25490" xr:uid="{00000000-0005-0000-0000-0000B6510000}"/>
    <cellStyle name="Izračun 3 13 6" xfId="2958" xr:uid="{00000000-0005-0000-0000-0000B7510000}"/>
    <cellStyle name="Izračun 3 13 6 2" xfId="7635" xr:uid="{00000000-0005-0000-0000-0000B8510000}"/>
    <cellStyle name="Izračun 3 13 6 2 2" xfId="25491" xr:uid="{00000000-0005-0000-0000-0000B9510000}"/>
    <cellStyle name="Izračun 3 13 6 2 2 2" xfId="25492" xr:uid="{00000000-0005-0000-0000-0000BA510000}"/>
    <cellStyle name="Izračun 3 13 6 2 3" xfId="25493" xr:uid="{00000000-0005-0000-0000-0000BB510000}"/>
    <cellStyle name="Izračun 3 13 6 2 4" xfId="25494" xr:uid="{00000000-0005-0000-0000-0000BC510000}"/>
    <cellStyle name="Izračun 3 13 6 3" xfId="25495" xr:uid="{00000000-0005-0000-0000-0000BD510000}"/>
    <cellStyle name="Izračun 3 13 6 3 2" xfId="25496" xr:uid="{00000000-0005-0000-0000-0000BE510000}"/>
    <cellStyle name="Izračun 3 13 6 4" xfId="25497" xr:uid="{00000000-0005-0000-0000-0000BF510000}"/>
    <cellStyle name="Izračun 3 13 6 5" xfId="25498" xr:uid="{00000000-0005-0000-0000-0000C0510000}"/>
    <cellStyle name="Izračun 3 13 7" xfId="3351" xr:uid="{00000000-0005-0000-0000-0000C1510000}"/>
    <cellStyle name="Izračun 3 13 7 2" xfId="8027" xr:uid="{00000000-0005-0000-0000-0000C2510000}"/>
    <cellStyle name="Izračun 3 13 7 2 2" xfId="25499" xr:uid="{00000000-0005-0000-0000-0000C3510000}"/>
    <cellStyle name="Izračun 3 13 7 2 2 2" xfId="25500" xr:uid="{00000000-0005-0000-0000-0000C4510000}"/>
    <cellStyle name="Izračun 3 13 7 2 3" xfId="25501" xr:uid="{00000000-0005-0000-0000-0000C5510000}"/>
    <cellStyle name="Izračun 3 13 7 2 4" xfId="25502" xr:uid="{00000000-0005-0000-0000-0000C6510000}"/>
    <cellStyle name="Izračun 3 13 7 3" xfId="25503" xr:uid="{00000000-0005-0000-0000-0000C7510000}"/>
    <cellStyle name="Izračun 3 13 7 3 2" xfId="25504" xr:uid="{00000000-0005-0000-0000-0000C8510000}"/>
    <cellStyle name="Izračun 3 13 7 4" xfId="25505" xr:uid="{00000000-0005-0000-0000-0000C9510000}"/>
    <cellStyle name="Izračun 3 13 7 5" xfId="25506" xr:uid="{00000000-0005-0000-0000-0000CA510000}"/>
    <cellStyle name="Izračun 3 13 8" xfId="3799" xr:uid="{00000000-0005-0000-0000-0000CB510000}"/>
    <cellStyle name="Izračun 3 13 8 2" xfId="8471" xr:uid="{00000000-0005-0000-0000-0000CC510000}"/>
    <cellStyle name="Izračun 3 13 8 2 2" xfId="25507" xr:uid="{00000000-0005-0000-0000-0000CD510000}"/>
    <cellStyle name="Izračun 3 13 8 2 2 2" xfId="25508" xr:uid="{00000000-0005-0000-0000-0000CE510000}"/>
    <cellStyle name="Izračun 3 13 8 2 3" xfId="25509" xr:uid="{00000000-0005-0000-0000-0000CF510000}"/>
    <cellStyle name="Izračun 3 13 8 2 4" xfId="25510" xr:uid="{00000000-0005-0000-0000-0000D0510000}"/>
    <cellStyle name="Izračun 3 13 8 3" xfId="25511" xr:uid="{00000000-0005-0000-0000-0000D1510000}"/>
    <cellStyle name="Izračun 3 13 8 3 2" xfId="25512" xr:uid="{00000000-0005-0000-0000-0000D2510000}"/>
    <cellStyle name="Izračun 3 13 8 4" xfId="25513" xr:uid="{00000000-0005-0000-0000-0000D3510000}"/>
    <cellStyle name="Izračun 3 13 8 5" xfId="25514" xr:uid="{00000000-0005-0000-0000-0000D4510000}"/>
    <cellStyle name="Izračun 3 13 9" xfId="4207" xr:uid="{00000000-0005-0000-0000-0000D5510000}"/>
    <cellStyle name="Izračun 3 13 9 2" xfId="8879" xr:uid="{00000000-0005-0000-0000-0000D6510000}"/>
    <cellStyle name="Izračun 3 13 9 2 2" xfId="25515" xr:uid="{00000000-0005-0000-0000-0000D7510000}"/>
    <cellStyle name="Izračun 3 13 9 2 2 2" xfId="25516" xr:uid="{00000000-0005-0000-0000-0000D8510000}"/>
    <cellStyle name="Izračun 3 13 9 2 3" xfId="25517" xr:uid="{00000000-0005-0000-0000-0000D9510000}"/>
    <cellStyle name="Izračun 3 13 9 2 4" xfId="25518" xr:uid="{00000000-0005-0000-0000-0000DA510000}"/>
    <cellStyle name="Izračun 3 13 9 3" xfId="25519" xr:uid="{00000000-0005-0000-0000-0000DB510000}"/>
    <cellStyle name="Izračun 3 13 9 3 2" xfId="25520" xr:uid="{00000000-0005-0000-0000-0000DC510000}"/>
    <cellStyle name="Izračun 3 13 9 4" xfId="25521" xr:uid="{00000000-0005-0000-0000-0000DD510000}"/>
    <cellStyle name="Izračun 3 13 9 5" xfId="25522" xr:uid="{00000000-0005-0000-0000-0000DE510000}"/>
    <cellStyle name="Izračun 3 14" xfId="733" xr:uid="{00000000-0005-0000-0000-0000DF510000}"/>
    <cellStyle name="Izračun 3 14 2" xfId="5426" xr:uid="{00000000-0005-0000-0000-0000E0510000}"/>
    <cellStyle name="Izračun 3 14 2 2" xfId="25523" xr:uid="{00000000-0005-0000-0000-0000E1510000}"/>
    <cellStyle name="Izračun 3 14 2 2 2" xfId="25524" xr:uid="{00000000-0005-0000-0000-0000E2510000}"/>
    <cellStyle name="Izračun 3 14 2 3" xfId="25525" xr:uid="{00000000-0005-0000-0000-0000E3510000}"/>
    <cellStyle name="Izračun 3 14 2 4" xfId="25526" xr:uid="{00000000-0005-0000-0000-0000E4510000}"/>
    <cellStyle name="Izračun 3 14 3" xfId="25527" xr:uid="{00000000-0005-0000-0000-0000E5510000}"/>
    <cellStyle name="Izračun 3 14 3 2" xfId="25528" xr:uid="{00000000-0005-0000-0000-0000E6510000}"/>
    <cellStyle name="Izračun 3 14 4" xfId="25529" xr:uid="{00000000-0005-0000-0000-0000E7510000}"/>
    <cellStyle name="Izračun 3 14 5" xfId="25530" xr:uid="{00000000-0005-0000-0000-0000E8510000}"/>
    <cellStyle name="Izračun 3 15" xfId="5006" xr:uid="{00000000-0005-0000-0000-0000E9510000}"/>
    <cellStyle name="Izračun 3 15 2" xfId="25531" xr:uid="{00000000-0005-0000-0000-0000EA510000}"/>
    <cellStyle name="Izračun 3 15 2 2" xfId="25532" xr:uid="{00000000-0005-0000-0000-0000EB510000}"/>
    <cellStyle name="Izračun 3 15 3" xfId="25533" xr:uid="{00000000-0005-0000-0000-0000EC510000}"/>
    <cellStyle name="Izračun 3 15 4" xfId="25534" xr:uid="{00000000-0005-0000-0000-0000ED510000}"/>
    <cellStyle name="Izračun 3 16" xfId="25535" xr:uid="{00000000-0005-0000-0000-0000EE510000}"/>
    <cellStyle name="Izračun 3 16 2" xfId="25536" xr:uid="{00000000-0005-0000-0000-0000EF510000}"/>
    <cellStyle name="Izračun 3 17" xfId="25537" xr:uid="{00000000-0005-0000-0000-0000F0510000}"/>
    <cellStyle name="Izračun 3 18" xfId="25538" xr:uid="{00000000-0005-0000-0000-0000F1510000}"/>
    <cellStyle name="Izračun 3 2" xfId="242" xr:uid="{00000000-0005-0000-0000-0000F2510000}"/>
    <cellStyle name="Izračun 3 2 10" xfId="367" xr:uid="{00000000-0005-0000-0000-0000F3510000}"/>
    <cellStyle name="Izračun 3 2 10 10" xfId="4636" xr:uid="{00000000-0005-0000-0000-0000F4510000}"/>
    <cellStyle name="Izračun 3 2 10 10 2" xfId="9234" xr:uid="{00000000-0005-0000-0000-0000F5510000}"/>
    <cellStyle name="Izračun 3 2 10 10 2 2" xfId="25539" xr:uid="{00000000-0005-0000-0000-0000F6510000}"/>
    <cellStyle name="Izračun 3 2 10 10 2 2 2" xfId="25540" xr:uid="{00000000-0005-0000-0000-0000F7510000}"/>
    <cellStyle name="Izračun 3 2 10 10 2 3" xfId="25541" xr:uid="{00000000-0005-0000-0000-0000F8510000}"/>
    <cellStyle name="Izračun 3 2 10 10 2 4" xfId="25542" xr:uid="{00000000-0005-0000-0000-0000F9510000}"/>
    <cellStyle name="Izračun 3 2 10 10 3" xfId="25543" xr:uid="{00000000-0005-0000-0000-0000FA510000}"/>
    <cellStyle name="Izračun 3 2 10 10 3 2" xfId="25544" xr:uid="{00000000-0005-0000-0000-0000FB510000}"/>
    <cellStyle name="Izračun 3 2 10 10 4" xfId="25545" xr:uid="{00000000-0005-0000-0000-0000FC510000}"/>
    <cellStyle name="Izračun 3 2 10 10 5" xfId="25546" xr:uid="{00000000-0005-0000-0000-0000FD510000}"/>
    <cellStyle name="Izračun 3 2 10 11" xfId="5142" xr:uid="{00000000-0005-0000-0000-0000FE510000}"/>
    <cellStyle name="Izračun 3 2 10 11 2" xfId="25547" xr:uid="{00000000-0005-0000-0000-0000FF510000}"/>
    <cellStyle name="Izračun 3 2 10 11 2 2" xfId="25548" xr:uid="{00000000-0005-0000-0000-000000520000}"/>
    <cellStyle name="Izračun 3 2 10 11 3" xfId="25549" xr:uid="{00000000-0005-0000-0000-000001520000}"/>
    <cellStyle name="Izračun 3 2 10 11 4" xfId="25550" xr:uid="{00000000-0005-0000-0000-000002520000}"/>
    <cellStyle name="Izračun 3 2 10 12" xfId="25551" xr:uid="{00000000-0005-0000-0000-000003520000}"/>
    <cellStyle name="Izračun 3 2 10 12 2" xfId="25552" xr:uid="{00000000-0005-0000-0000-000004520000}"/>
    <cellStyle name="Izračun 3 2 10 13" xfId="25553" xr:uid="{00000000-0005-0000-0000-000005520000}"/>
    <cellStyle name="Izračun 3 2 10 14" xfId="25554" xr:uid="{00000000-0005-0000-0000-000006520000}"/>
    <cellStyle name="Izračun 3 2 10 2" xfId="959" xr:uid="{00000000-0005-0000-0000-000007520000}"/>
    <cellStyle name="Izračun 3 2 10 2 2" xfId="5652" xr:uid="{00000000-0005-0000-0000-000008520000}"/>
    <cellStyle name="Izračun 3 2 10 2 2 2" xfId="25555" xr:uid="{00000000-0005-0000-0000-000009520000}"/>
    <cellStyle name="Izračun 3 2 10 2 2 2 2" xfId="25556" xr:uid="{00000000-0005-0000-0000-00000A520000}"/>
    <cellStyle name="Izračun 3 2 10 2 2 3" xfId="25557" xr:uid="{00000000-0005-0000-0000-00000B520000}"/>
    <cellStyle name="Izračun 3 2 10 2 2 4" xfId="25558" xr:uid="{00000000-0005-0000-0000-00000C520000}"/>
    <cellStyle name="Izračun 3 2 10 2 3" xfId="25559" xr:uid="{00000000-0005-0000-0000-00000D520000}"/>
    <cellStyle name="Izračun 3 2 10 2 3 2" xfId="25560" xr:uid="{00000000-0005-0000-0000-00000E520000}"/>
    <cellStyle name="Izračun 3 2 10 2 4" xfId="25561" xr:uid="{00000000-0005-0000-0000-00000F520000}"/>
    <cellStyle name="Izračun 3 2 10 2 5" xfId="25562" xr:uid="{00000000-0005-0000-0000-000010520000}"/>
    <cellStyle name="Izračun 3 2 10 3" xfId="1560" xr:uid="{00000000-0005-0000-0000-000011520000}"/>
    <cellStyle name="Izračun 3 2 10 3 2" xfId="6243" xr:uid="{00000000-0005-0000-0000-000012520000}"/>
    <cellStyle name="Izračun 3 2 10 3 2 2" xfId="25563" xr:uid="{00000000-0005-0000-0000-000013520000}"/>
    <cellStyle name="Izračun 3 2 10 3 2 2 2" xfId="25564" xr:uid="{00000000-0005-0000-0000-000014520000}"/>
    <cellStyle name="Izračun 3 2 10 3 2 3" xfId="25565" xr:uid="{00000000-0005-0000-0000-000015520000}"/>
    <cellStyle name="Izračun 3 2 10 3 2 4" xfId="25566" xr:uid="{00000000-0005-0000-0000-000016520000}"/>
    <cellStyle name="Izračun 3 2 10 3 3" xfId="25567" xr:uid="{00000000-0005-0000-0000-000017520000}"/>
    <cellStyle name="Izračun 3 2 10 3 3 2" xfId="25568" xr:uid="{00000000-0005-0000-0000-000018520000}"/>
    <cellStyle name="Izračun 3 2 10 3 4" xfId="25569" xr:uid="{00000000-0005-0000-0000-000019520000}"/>
    <cellStyle name="Izračun 3 2 10 3 5" xfId="25570" xr:uid="{00000000-0005-0000-0000-00001A520000}"/>
    <cellStyle name="Izračun 3 2 10 4" xfId="1976" xr:uid="{00000000-0005-0000-0000-00001B520000}"/>
    <cellStyle name="Izračun 3 2 10 4 2" xfId="6658" xr:uid="{00000000-0005-0000-0000-00001C520000}"/>
    <cellStyle name="Izračun 3 2 10 4 2 2" xfId="25571" xr:uid="{00000000-0005-0000-0000-00001D520000}"/>
    <cellStyle name="Izračun 3 2 10 4 2 2 2" xfId="25572" xr:uid="{00000000-0005-0000-0000-00001E520000}"/>
    <cellStyle name="Izračun 3 2 10 4 2 3" xfId="25573" xr:uid="{00000000-0005-0000-0000-00001F520000}"/>
    <cellStyle name="Izračun 3 2 10 4 2 4" xfId="25574" xr:uid="{00000000-0005-0000-0000-000020520000}"/>
    <cellStyle name="Izračun 3 2 10 4 3" xfId="25575" xr:uid="{00000000-0005-0000-0000-000021520000}"/>
    <cellStyle name="Izračun 3 2 10 4 3 2" xfId="25576" xr:uid="{00000000-0005-0000-0000-000022520000}"/>
    <cellStyle name="Izračun 3 2 10 4 4" xfId="25577" xr:uid="{00000000-0005-0000-0000-000023520000}"/>
    <cellStyle name="Izračun 3 2 10 4 5" xfId="25578" xr:uid="{00000000-0005-0000-0000-000024520000}"/>
    <cellStyle name="Izračun 3 2 10 5" xfId="2378" xr:uid="{00000000-0005-0000-0000-000025520000}"/>
    <cellStyle name="Izračun 3 2 10 5 2" xfId="7057" xr:uid="{00000000-0005-0000-0000-000026520000}"/>
    <cellStyle name="Izračun 3 2 10 5 2 2" xfId="25579" xr:uid="{00000000-0005-0000-0000-000027520000}"/>
    <cellStyle name="Izračun 3 2 10 5 2 2 2" xfId="25580" xr:uid="{00000000-0005-0000-0000-000028520000}"/>
    <cellStyle name="Izračun 3 2 10 5 2 3" xfId="25581" xr:uid="{00000000-0005-0000-0000-000029520000}"/>
    <cellStyle name="Izračun 3 2 10 5 2 4" xfId="25582" xr:uid="{00000000-0005-0000-0000-00002A520000}"/>
    <cellStyle name="Izračun 3 2 10 5 3" xfId="25583" xr:uid="{00000000-0005-0000-0000-00002B520000}"/>
    <cellStyle name="Izračun 3 2 10 5 3 2" xfId="25584" xr:uid="{00000000-0005-0000-0000-00002C520000}"/>
    <cellStyle name="Izračun 3 2 10 5 4" xfId="25585" xr:uid="{00000000-0005-0000-0000-00002D520000}"/>
    <cellStyle name="Izračun 3 2 10 5 5" xfId="25586" xr:uid="{00000000-0005-0000-0000-00002E520000}"/>
    <cellStyle name="Izračun 3 2 10 6" xfId="2959" xr:uid="{00000000-0005-0000-0000-00002F520000}"/>
    <cellStyle name="Izračun 3 2 10 6 2" xfId="7636" xr:uid="{00000000-0005-0000-0000-000030520000}"/>
    <cellStyle name="Izračun 3 2 10 6 2 2" xfId="25587" xr:uid="{00000000-0005-0000-0000-000031520000}"/>
    <cellStyle name="Izračun 3 2 10 6 2 2 2" xfId="25588" xr:uid="{00000000-0005-0000-0000-000032520000}"/>
    <cellStyle name="Izračun 3 2 10 6 2 3" xfId="25589" xr:uid="{00000000-0005-0000-0000-000033520000}"/>
    <cellStyle name="Izračun 3 2 10 6 2 4" xfId="25590" xr:uid="{00000000-0005-0000-0000-000034520000}"/>
    <cellStyle name="Izračun 3 2 10 6 3" xfId="25591" xr:uid="{00000000-0005-0000-0000-000035520000}"/>
    <cellStyle name="Izračun 3 2 10 6 3 2" xfId="25592" xr:uid="{00000000-0005-0000-0000-000036520000}"/>
    <cellStyle name="Izračun 3 2 10 6 4" xfId="25593" xr:uid="{00000000-0005-0000-0000-000037520000}"/>
    <cellStyle name="Izračun 3 2 10 6 5" xfId="25594" xr:uid="{00000000-0005-0000-0000-000038520000}"/>
    <cellStyle name="Izračun 3 2 10 7" xfId="3352" xr:uid="{00000000-0005-0000-0000-000039520000}"/>
    <cellStyle name="Izračun 3 2 10 7 2" xfId="8028" xr:uid="{00000000-0005-0000-0000-00003A520000}"/>
    <cellStyle name="Izračun 3 2 10 7 2 2" xfId="25595" xr:uid="{00000000-0005-0000-0000-00003B520000}"/>
    <cellStyle name="Izračun 3 2 10 7 2 2 2" xfId="25596" xr:uid="{00000000-0005-0000-0000-00003C520000}"/>
    <cellStyle name="Izračun 3 2 10 7 2 3" xfId="25597" xr:uid="{00000000-0005-0000-0000-00003D520000}"/>
    <cellStyle name="Izračun 3 2 10 7 2 4" xfId="25598" xr:uid="{00000000-0005-0000-0000-00003E520000}"/>
    <cellStyle name="Izračun 3 2 10 7 3" xfId="25599" xr:uid="{00000000-0005-0000-0000-00003F520000}"/>
    <cellStyle name="Izračun 3 2 10 7 3 2" xfId="25600" xr:uid="{00000000-0005-0000-0000-000040520000}"/>
    <cellStyle name="Izračun 3 2 10 7 4" xfId="25601" xr:uid="{00000000-0005-0000-0000-000041520000}"/>
    <cellStyle name="Izračun 3 2 10 7 5" xfId="25602" xr:uid="{00000000-0005-0000-0000-000042520000}"/>
    <cellStyle name="Izračun 3 2 10 8" xfId="3800" xr:uid="{00000000-0005-0000-0000-000043520000}"/>
    <cellStyle name="Izračun 3 2 10 8 2" xfId="8472" xr:uid="{00000000-0005-0000-0000-000044520000}"/>
    <cellStyle name="Izračun 3 2 10 8 2 2" xfId="25603" xr:uid="{00000000-0005-0000-0000-000045520000}"/>
    <cellStyle name="Izračun 3 2 10 8 2 2 2" xfId="25604" xr:uid="{00000000-0005-0000-0000-000046520000}"/>
    <cellStyle name="Izračun 3 2 10 8 2 3" xfId="25605" xr:uid="{00000000-0005-0000-0000-000047520000}"/>
    <cellStyle name="Izračun 3 2 10 8 2 4" xfId="25606" xr:uid="{00000000-0005-0000-0000-000048520000}"/>
    <cellStyle name="Izračun 3 2 10 8 3" xfId="25607" xr:uid="{00000000-0005-0000-0000-000049520000}"/>
    <cellStyle name="Izračun 3 2 10 8 3 2" xfId="25608" xr:uid="{00000000-0005-0000-0000-00004A520000}"/>
    <cellStyle name="Izračun 3 2 10 8 4" xfId="25609" xr:uid="{00000000-0005-0000-0000-00004B520000}"/>
    <cellStyle name="Izračun 3 2 10 8 5" xfId="25610" xr:uid="{00000000-0005-0000-0000-00004C520000}"/>
    <cellStyle name="Izračun 3 2 10 9" xfId="4208" xr:uid="{00000000-0005-0000-0000-00004D520000}"/>
    <cellStyle name="Izračun 3 2 10 9 2" xfId="8880" xr:uid="{00000000-0005-0000-0000-00004E520000}"/>
    <cellStyle name="Izračun 3 2 10 9 2 2" xfId="25611" xr:uid="{00000000-0005-0000-0000-00004F520000}"/>
    <cellStyle name="Izračun 3 2 10 9 2 2 2" xfId="25612" xr:uid="{00000000-0005-0000-0000-000050520000}"/>
    <cellStyle name="Izračun 3 2 10 9 2 3" xfId="25613" xr:uid="{00000000-0005-0000-0000-000051520000}"/>
    <cellStyle name="Izračun 3 2 10 9 2 4" xfId="25614" xr:uid="{00000000-0005-0000-0000-000052520000}"/>
    <cellStyle name="Izračun 3 2 10 9 3" xfId="25615" xr:uid="{00000000-0005-0000-0000-000053520000}"/>
    <cellStyle name="Izračun 3 2 10 9 3 2" xfId="25616" xr:uid="{00000000-0005-0000-0000-000054520000}"/>
    <cellStyle name="Izračun 3 2 10 9 4" xfId="25617" xr:uid="{00000000-0005-0000-0000-000055520000}"/>
    <cellStyle name="Izračun 3 2 10 9 5" xfId="25618" xr:uid="{00000000-0005-0000-0000-000056520000}"/>
    <cellStyle name="Izračun 3 2 11" xfId="651" xr:uid="{00000000-0005-0000-0000-000057520000}"/>
    <cellStyle name="Izračun 3 2 11 10" xfId="4637" xr:uid="{00000000-0005-0000-0000-000058520000}"/>
    <cellStyle name="Izračun 3 2 11 10 2" xfId="9235" xr:uid="{00000000-0005-0000-0000-000059520000}"/>
    <cellStyle name="Izračun 3 2 11 10 2 2" xfId="25619" xr:uid="{00000000-0005-0000-0000-00005A520000}"/>
    <cellStyle name="Izračun 3 2 11 10 2 2 2" xfId="25620" xr:uid="{00000000-0005-0000-0000-00005B520000}"/>
    <cellStyle name="Izračun 3 2 11 10 2 3" xfId="25621" xr:uid="{00000000-0005-0000-0000-00005C520000}"/>
    <cellStyle name="Izračun 3 2 11 10 2 4" xfId="25622" xr:uid="{00000000-0005-0000-0000-00005D520000}"/>
    <cellStyle name="Izračun 3 2 11 10 3" xfId="25623" xr:uid="{00000000-0005-0000-0000-00005E520000}"/>
    <cellStyle name="Izračun 3 2 11 10 3 2" xfId="25624" xr:uid="{00000000-0005-0000-0000-00005F520000}"/>
    <cellStyle name="Izračun 3 2 11 10 4" xfId="25625" xr:uid="{00000000-0005-0000-0000-000060520000}"/>
    <cellStyle name="Izračun 3 2 11 10 5" xfId="25626" xr:uid="{00000000-0005-0000-0000-000061520000}"/>
    <cellStyle name="Izračun 3 2 11 11" xfId="5361" xr:uid="{00000000-0005-0000-0000-000062520000}"/>
    <cellStyle name="Izračun 3 2 11 11 2" xfId="25627" xr:uid="{00000000-0005-0000-0000-000063520000}"/>
    <cellStyle name="Izračun 3 2 11 11 2 2" xfId="25628" xr:uid="{00000000-0005-0000-0000-000064520000}"/>
    <cellStyle name="Izračun 3 2 11 11 3" xfId="25629" xr:uid="{00000000-0005-0000-0000-000065520000}"/>
    <cellStyle name="Izračun 3 2 11 11 4" xfId="25630" xr:uid="{00000000-0005-0000-0000-000066520000}"/>
    <cellStyle name="Izračun 3 2 11 12" xfId="25631" xr:uid="{00000000-0005-0000-0000-000067520000}"/>
    <cellStyle name="Izračun 3 2 11 12 2" xfId="25632" xr:uid="{00000000-0005-0000-0000-000068520000}"/>
    <cellStyle name="Izračun 3 2 11 13" xfId="25633" xr:uid="{00000000-0005-0000-0000-000069520000}"/>
    <cellStyle name="Izračun 3 2 11 14" xfId="25634" xr:uid="{00000000-0005-0000-0000-00006A520000}"/>
    <cellStyle name="Izračun 3 2 11 2" xfId="960" xr:uid="{00000000-0005-0000-0000-00006B520000}"/>
    <cellStyle name="Izračun 3 2 11 2 2" xfId="5653" xr:uid="{00000000-0005-0000-0000-00006C520000}"/>
    <cellStyle name="Izračun 3 2 11 2 2 2" xfId="25635" xr:uid="{00000000-0005-0000-0000-00006D520000}"/>
    <cellStyle name="Izračun 3 2 11 2 2 2 2" xfId="25636" xr:uid="{00000000-0005-0000-0000-00006E520000}"/>
    <cellStyle name="Izračun 3 2 11 2 2 3" xfId="25637" xr:uid="{00000000-0005-0000-0000-00006F520000}"/>
    <cellStyle name="Izračun 3 2 11 2 2 4" xfId="25638" xr:uid="{00000000-0005-0000-0000-000070520000}"/>
    <cellStyle name="Izračun 3 2 11 2 3" xfId="25639" xr:uid="{00000000-0005-0000-0000-000071520000}"/>
    <cellStyle name="Izračun 3 2 11 2 3 2" xfId="25640" xr:uid="{00000000-0005-0000-0000-000072520000}"/>
    <cellStyle name="Izračun 3 2 11 2 4" xfId="25641" xr:uid="{00000000-0005-0000-0000-000073520000}"/>
    <cellStyle name="Izračun 3 2 11 2 5" xfId="25642" xr:uid="{00000000-0005-0000-0000-000074520000}"/>
    <cellStyle name="Izračun 3 2 11 3" xfId="1561" xr:uid="{00000000-0005-0000-0000-000075520000}"/>
    <cellStyle name="Izračun 3 2 11 3 2" xfId="6244" xr:uid="{00000000-0005-0000-0000-000076520000}"/>
    <cellStyle name="Izračun 3 2 11 3 2 2" xfId="25643" xr:uid="{00000000-0005-0000-0000-000077520000}"/>
    <cellStyle name="Izračun 3 2 11 3 2 2 2" xfId="25644" xr:uid="{00000000-0005-0000-0000-000078520000}"/>
    <cellStyle name="Izračun 3 2 11 3 2 3" xfId="25645" xr:uid="{00000000-0005-0000-0000-000079520000}"/>
    <cellStyle name="Izračun 3 2 11 3 2 4" xfId="25646" xr:uid="{00000000-0005-0000-0000-00007A520000}"/>
    <cellStyle name="Izračun 3 2 11 3 3" xfId="25647" xr:uid="{00000000-0005-0000-0000-00007B520000}"/>
    <cellStyle name="Izračun 3 2 11 3 3 2" xfId="25648" xr:uid="{00000000-0005-0000-0000-00007C520000}"/>
    <cellStyle name="Izračun 3 2 11 3 4" xfId="25649" xr:uid="{00000000-0005-0000-0000-00007D520000}"/>
    <cellStyle name="Izračun 3 2 11 3 5" xfId="25650" xr:uid="{00000000-0005-0000-0000-00007E520000}"/>
    <cellStyle name="Izračun 3 2 11 4" xfId="1977" xr:uid="{00000000-0005-0000-0000-00007F520000}"/>
    <cellStyle name="Izračun 3 2 11 4 2" xfId="6659" xr:uid="{00000000-0005-0000-0000-000080520000}"/>
    <cellStyle name="Izračun 3 2 11 4 2 2" xfId="25651" xr:uid="{00000000-0005-0000-0000-000081520000}"/>
    <cellStyle name="Izračun 3 2 11 4 2 2 2" xfId="25652" xr:uid="{00000000-0005-0000-0000-000082520000}"/>
    <cellStyle name="Izračun 3 2 11 4 2 3" xfId="25653" xr:uid="{00000000-0005-0000-0000-000083520000}"/>
    <cellStyle name="Izračun 3 2 11 4 2 4" xfId="25654" xr:uid="{00000000-0005-0000-0000-000084520000}"/>
    <cellStyle name="Izračun 3 2 11 4 3" xfId="25655" xr:uid="{00000000-0005-0000-0000-000085520000}"/>
    <cellStyle name="Izračun 3 2 11 4 3 2" xfId="25656" xr:uid="{00000000-0005-0000-0000-000086520000}"/>
    <cellStyle name="Izračun 3 2 11 4 4" xfId="25657" xr:uid="{00000000-0005-0000-0000-000087520000}"/>
    <cellStyle name="Izračun 3 2 11 4 5" xfId="25658" xr:uid="{00000000-0005-0000-0000-000088520000}"/>
    <cellStyle name="Izračun 3 2 11 5" xfId="2379" xr:uid="{00000000-0005-0000-0000-000089520000}"/>
    <cellStyle name="Izračun 3 2 11 5 2" xfId="7058" xr:uid="{00000000-0005-0000-0000-00008A520000}"/>
    <cellStyle name="Izračun 3 2 11 5 2 2" xfId="25659" xr:uid="{00000000-0005-0000-0000-00008B520000}"/>
    <cellStyle name="Izračun 3 2 11 5 2 2 2" xfId="25660" xr:uid="{00000000-0005-0000-0000-00008C520000}"/>
    <cellStyle name="Izračun 3 2 11 5 2 3" xfId="25661" xr:uid="{00000000-0005-0000-0000-00008D520000}"/>
    <cellStyle name="Izračun 3 2 11 5 2 4" xfId="25662" xr:uid="{00000000-0005-0000-0000-00008E520000}"/>
    <cellStyle name="Izračun 3 2 11 5 3" xfId="25663" xr:uid="{00000000-0005-0000-0000-00008F520000}"/>
    <cellStyle name="Izračun 3 2 11 5 3 2" xfId="25664" xr:uid="{00000000-0005-0000-0000-000090520000}"/>
    <cellStyle name="Izračun 3 2 11 5 4" xfId="25665" xr:uid="{00000000-0005-0000-0000-000091520000}"/>
    <cellStyle name="Izračun 3 2 11 5 5" xfId="25666" xr:uid="{00000000-0005-0000-0000-000092520000}"/>
    <cellStyle name="Izračun 3 2 11 6" xfId="2960" xr:uid="{00000000-0005-0000-0000-000093520000}"/>
    <cellStyle name="Izračun 3 2 11 6 2" xfId="7637" xr:uid="{00000000-0005-0000-0000-000094520000}"/>
    <cellStyle name="Izračun 3 2 11 6 2 2" xfId="25667" xr:uid="{00000000-0005-0000-0000-000095520000}"/>
    <cellStyle name="Izračun 3 2 11 6 2 2 2" xfId="25668" xr:uid="{00000000-0005-0000-0000-000096520000}"/>
    <cellStyle name="Izračun 3 2 11 6 2 3" xfId="25669" xr:uid="{00000000-0005-0000-0000-000097520000}"/>
    <cellStyle name="Izračun 3 2 11 6 2 4" xfId="25670" xr:uid="{00000000-0005-0000-0000-000098520000}"/>
    <cellStyle name="Izračun 3 2 11 6 3" xfId="25671" xr:uid="{00000000-0005-0000-0000-000099520000}"/>
    <cellStyle name="Izračun 3 2 11 6 3 2" xfId="25672" xr:uid="{00000000-0005-0000-0000-00009A520000}"/>
    <cellStyle name="Izračun 3 2 11 6 4" xfId="25673" xr:uid="{00000000-0005-0000-0000-00009B520000}"/>
    <cellStyle name="Izračun 3 2 11 6 5" xfId="25674" xr:uid="{00000000-0005-0000-0000-00009C520000}"/>
    <cellStyle name="Izračun 3 2 11 7" xfId="3353" xr:uid="{00000000-0005-0000-0000-00009D520000}"/>
    <cellStyle name="Izračun 3 2 11 7 2" xfId="8029" xr:uid="{00000000-0005-0000-0000-00009E520000}"/>
    <cellStyle name="Izračun 3 2 11 7 2 2" xfId="25675" xr:uid="{00000000-0005-0000-0000-00009F520000}"/>
    <cellStyle name="Izračun 3 2 11 7 2 2 2" xfId="25676" xr:uid="{00000000-0005-0000-0000-0000A0520000}"/>
    <cellStyle name="Izračun 3 2 11 7 2 3" xfId="25677" xr:uid="{00000000-0005-0000-0000-0000A1520000}"/>
    <cellStyle name="Izračun 3 2 11 7 2 4" xfId="25678" xr:uid="{00000000-0005-0000-0000-0000A2520000}"/>
    <cellStyle name="Izračun 3 2 11 7 3" xfId="25679" xr:uid="{00000000-0005-0000-0000-0000A3520000}"/>
    <cellStyle name="Izračun 3 2 11 7 3 2" xfId="25680" xr:uid="{00000000-0005-0000-0000-0000A4520000}"/>
    <cellStyle name="Izračun 3 2 11 7 4" xfId="25681" xr:uid="{00000000-0005-0000-0000-0000A5520000}"/>
    <cellStyle name="Izračun 3 2 11 7 5" xfId="25682" xr:uid="{00000000-0005-0000-0000-0000A6520000}"/>
    <cellStyle name="Izračun 3 2 11 8" xfId="3801" xr:uid="{00000000-0005-0000-0000-0000A7520000}"/>
    <cellStyle name="Izračun 3 2 11 8 2" xfId="8473" xr:uid="{00000000-0005-0000-0000-0000A8520000}"/>
    <cellStyle name="Izračun 3 2 11 8 2 2" xfId="25683" xr:uid="{00000000-0005-0000-0000-0000A9520000}"/>
    <cellStyle name="Izračun 3 2 11 8 2 2 2" xfId="25684" xr:uid="{00000000-0005-0000-0000-0000AA520000}"/>
    <cellStyle name="Izračun 3 2 11 8 2 3" xfId="25685" xr:uid="{00000000-0005-0000-0000-0000AB520000}"/>
    <cellStyle name="Izračun 3 2 11 8 2 4" xfId="25686" xr:uid="{00000000-0005-0000-0000-0000AC520000}"/>
    <cellStyle name="Izračun 3 2 11 8 3" xfId="25687" xr:uid="{00000000-0005-0000-0000-0000AD520000}"/>
    <cellStyle name="Izračun 3 2 11 8 3 2" xfId="25688" xr:uid="{00000000-0005-0000-0000-0000AE520000}"/>
    <cellStyle name="Izračun 3 2 11 8 4" xfId="25689" xr:uid="{00000000-0005-0000-0000-0000AF520000}"/>
    <cellStyle name="Izračun 3 2 11 8 5" xfId="25690" xr:uid="{00000000-0005-0000-0000-0000B0520000}"/>
    <cellStyle name="Izračun 3 2 11 9" xfId="4209" xr:uid="{00000000-0005-0000-0000-0000B1520000}"/>
    <cellStyle name="Izračun 3 2 11 9 2" xfId="8881" xr:uid="{00000000-0005-0000-0000-0000B2520000}"/>
    <cellStyle name="Izračun 3 2 11 9 2 2" xfId="25691" xr:uid="{00000000-0005-0000-0000-0000B3520000}"/>
    <cellStyle name="Izračun 3 2 11 9 2 2 2" xfId="25692" xr:uid="{00000000-0005-0000-0000-0000B4520000}"/>
    <cellStyle name="Izračun 3 2 11 9 2 3" xfId="25693" xr:uid="{00000000-0005-0000-0000-0000B5520000}"/>
    <cellStyle name="Izračun 3 2 11 9 2 4" xfId="25694" xr:uid="{00000000-0005-0000-0000-0000B6520000}"/>
    <cellStyle name="Izračun 3 2 11 9 3" xfId="25695" xr:uid="{00000000-0005-0000-0000-0000B7520000}"/>
    <cellStyle name="Izračun 3 2 11 9 3 2" xfId="25696" xr:uid="{00000000-0005-0000-0000-0000B8520000}"/>
    <cellStyle name="Izračun 3 2 11 9 4" xfId="25697" xr:uid="{00000000-0005-0000-0000-0000B9520000}"/>
    <cellStyle name="Izračun 3 2 11 9 5" xfId="25698" xr:uid="{00000000-0005-0000-0000-0000BA520000}"/>
    <cellStyle name="Izračun 3 2 12" xfId="665" xr:uid="{00000000-0005-0000-0000-0000BB520000}"/>
    <cellStyle name="Izračun 3 2 12 10" xfId="4638" xr:uid="{00000000-0005-0000-0000-0000BC520000}"/>
    <cellStyle name="Izračun 3 2 12 10 2" xfId="9236" xr:uid="{00000000-0005-0000-0000-0000BD520000}"/>
    <cellStyle name="Izračun 3 2 12 10 2 2" xfId="25699" xr:uid="{00000000-0005-0000-0000-0000BE520000}"/>
    <cellStyle name="Izračun 3 2 12 10 2 2 2" xfId="25700" xr:uid="{00000000-0005-0000-0000-0000BF520000}"/>
    <cellStyle name="Izračun 3 2 12 10 2 3" xfId="25701" xr:uid="{00000000-0005-0000-0000-0000C0520000}"/>
    <cellStyle name="Izračun 3 2 12 10 2 4" xfId="25702" xr:uid="{00000000-0005-0000-0000-0000C1520000}"/>
    <cellStyle name="Izračun 3 2 12 10 3" xfId="25703" xr:uid="{00000000-0005-0000-0000-0000C2520000}"/>
    <cellStyle name="Izračun 3 2 12 10 3 2" xfId="25704" xr:uid="{00000000-0005-0000-0000-0000C3520000}"/>
    <cellStyle name="Izračun 3 2 12 10 4" xfId="25705" xr:uid="{00000000-0005-0000-0000-0000C4520000}"/>
    <cellStyle name="Izračun 3 2 12 10 5" xfId="25706" xr:uid="{00000000-0005-0000-0000-0000C5520000}"/>
    <cellStyle name="Izračun 3 2 12 11" xfId="5373" xr:uid="{00000000-0005-0000-0000-0000C6520000}"/>
    <cellStyle name="Izračun 3 2 12 11 2" xfId="25707" xr:uid="{00000000-0005-0000-0000-0000C7520000}"/>
    <cellStyle name="Izračun 3 2 12 11 2 2" xfId="25708" xr:uid="{00000000-0005-0000-0000-0000C8520000}"/>
    <cellStyle name="Izračun 3 2 12 11 3" xfId="25709" xr:uid="{00000000-0005-0000-0000-0000C9520000}"/>
    <cellStyle name="Izračun 3 2 12 11 4" xfId="25710" xr:uid="{00000000-0005-0000-0000-0000CA520000}"/>
    <cellStyle name="Izračun 3 2 12 12" xfId="25711" xr:uid="{00000000-0005-0000-0000-0000CB520000}"/>
    <cellStyle name="Izračun 3 2 12 12 2" xfId="25712" xr:uid="{00000000-0005-0000-0000-0000CC520000}"/>
    <cellStyle name="Izračun 3 2 12 13" xfId="25713" xr:uid="{00000000-0005-0000-0000-0000CD520000}"/>
    <cellStyle name="Izračun 3 2 12 14" xfId="25714" xr:uid="{00000000-0005-0000-0000-0000CE520000}"/>
    <cellStyle name="Izračun 3 2 12 2" xfId="961" xr:uid="{00000000-0005-0000-0000-0000CF520000}"/>
    <cellStyle name="Izračun 3 2 12 2 2" xfId="5654" xr:uid="{00000000-0005-0000-0000-0000D0520000}"/>
    <cellStyle name="Izračun 3 2 12 2 2 2" xfId="25715" xr:uid="{00000000-0005-0000-0000-0000D1520000}"/>
    <cellStyle name="Izračun 3 2 12 2 2 2 2" xfId="25716" xr:uid="{00000000-0005-0000-0000-0000D2520000}"/>
    <cellStyle name="Izračun 3 2 12 2 2 3" xfId="25717" xr:uid="{00000000-0005-0000-0000-0000D3520000}"/>
    <cellStyle name="Izračun 3 2 12 2 2 4" xfId="25718" xr:uid="{00000000-0005-0000-0000-0000D4520000}"/>
    <cellStyle name="Izračun 3 2 12 2 3" xfId="25719" xr:uid="{00000000-0005-0000-0000-0000D5520000}"/>
    <cellStyle name="Izračun 3 2 12 2 3 2" xfId="25720" xr:uid="{00000000-0005-0000-0000-0000D6520000}"/>
    <cellStyle name="Izračun 3 2 12 2 4" xfId="25721" xr:uid="{00000000-0005-0000-0000-0000D7520000}"/>
    <cellStyle name="Izračun 3 2 12 2 5" xfId="25722" xr:uid="{00000000-0005-0000-0000-0000D8520000}"/>
    <cellStyle name="Izračun 3 2 12 3" xfId="1562" xr:uid="{00000000-0005-0000-0000-0000D9520000}"/>
    <cellStyle name="Izračun 3 2 12 3 2" xfId="6245" xr:uid="{00000000-0005-0000-0000-0000DA520000}"/>
    <cellStyle name="Izračun 3 2 12 3 2 2" xfId="25723" xr:uid="{00000000-0005-0000-0000-0000DB520000}"/>
    <cellStyle name="Izračun 3 2 12 3 2 2 2" xfId="25724" xr:uid="{00000000-0005-0000-0000-0000DC520000}"/>
    <cellStyle name="Izračun 3 2 12 3 2 3" xfId="25725" xr:uid="{00000000-0005-0000-0000-0000DD520000}"/>
    <cellStyle name="Izračun 3 2 12 3 2 4" xfId="25726" xr:uid="{00000000-0005-0000-0000-0000DE520000}"/>
    <cellStyle name="Izračun 3 2 12 3 3" xfId="25727" xr:uid="{00000000-0005-0000-0000-0000DF520000}"/>
    <cellStyle name="Izračun 3 2 12 3 3 2" xfId="25728" xr:uid="{00000000-0005-0000-0000-0000E0520000}"/>
    <cellStyle name="Izračun 3 2 12 3 4" xfId="25729" xr:uid="{00000000-0005-0000-0000-0000E1520000}"/>
    <cellStyle name="Izračun 3 2 12 3 5" xfId="25730" xr:uid="{00000000-0005-0000-0000-0000E2520000}"/>
    <cellStyle name="Izračun 3 2 12 4" xfId="1978" xr:uid="{00000000-0005-0000-0000-0000E3520000}"/>
    <cellStyle name="Izračun 3 2 12 4 2" xfId="6660" xr:uid="{00000000-0005-0000-0000-0000E4520000}"/>
    <cellStyle name="Izračun 3 2 12 4 2 2" xfId="25731" xr:uid="{00000000-0005-0000-0000-0000E5520000}"/>
    <cellStyle name="Izračun 3 2 12 4 2 2 2" xfId="25732" xr:uid="{00000000-0005-0000-0000-0000E6520000}"/>
    <cellStyle name="Izračun 3 2 12 4 2 3" xfId="25733" xr:uid="{00000000-0005-0000-0000-0000E7520000}"/>
    <cellStyle name="Izračun 3 2 12 4 2 4" xfId="25734" xr:uid="{00000000-0005-0000-0000-0000E8520000}"/>
    <cellStyle name="Izračun 3 2 12 4 3" xfId="25735" xr:uid="{00000000-0005-0000-0000-0000E9520000}"/>
    <cellStyle name="Izračun 3 2 12 4 3 2" xfId="25736" xr:uid="{00000000-0005-0000-0000-0000EA520000}"/>
    <cellStyle name="Izračun 3 2 12 4 4" xfId="25737" xr:uid="{00000000-0005-0000-0000-0000EB520000}"/>
    <cellStyle name="Izračun 3 2 12 4 5" xfId="25738" xr:uid="{00000000-0005-0000-0000-0000EC520000}"/>
    <cellStyle name="Izračun 3 2 12 5" xfId="2380" xr:uid="{00000000-0005-0000-0000-0000ED520000}"/>
    <cellStyle name="Izračun 3 2 12 5 2" xfId="7059" xr:uid="{00000000-0005-0000-0000-0000EE520000}"/>
    <cellStyle name="Izračun 3 2 12 5 2 2" xfId="25739" xr:uid="{00000000-0005-0000-0000-0000EF520000}"/>
    <cellStyle name="Izračun 3 2 12 5 2 2 2" xfId="25740" xr:uid="{00000000-0005-0000-0000-0000F0520000}"/>
    <cellStyle name="Izračun 3 2 12 5 2 3" xfId="25741" xr:uid="{00000000-0005-0000-0000-0000F1520000}"/>
    <cellStyle name="Izračun 3 2 12 5 2 4" xfId="25742" xr:uid="{00000000-0005-0000-0000-0000F2520000}"/>
    <cellStyle name="Izračun 3 2 12 5 3" xfId="25743" xr:uid="{00000000-0005-0000-0000-0000F3520000}"/>
    <cellStyle name="Izračun 3 2 12 5 3 2" xfId="25744" xr:uid="{00000000-0005-0000-0000-0000F4520000}"/>
    <cellStyle name="Izračun 3 2 12 5 4" xfId="25745" xr:uid="{00000000-0005-0000-0000-0000F5520000}"/>
    <cellStyle name="Izračun 3 2 12 5 5" xfId="25746" xr:uid="{00000000-0005-0000-0000-0000F6520000}"/>
    <cellStyle name="Izračun 3 2 12 6" xfId="2961" xr:uid="{00000000-0005-0000-0000-0000F7520000}"/>
    <cellStyle name="Izračun 3 2 12 6 2" xfId="7638" xr:uid="{00000000-0005-0000-0000-0000F8520000}"/>
    <cellStyle name="Izračun 3 2 12 6 2 2" xfId="25747" xr:uid="{00000000-0005-0000-0000-0000F9520000}"/>
    <cellStyle name="Izračun 3 2 12 6 2 2 2" xfId="25748" xr:uid="{00000000-0005-0000-0000-0000FA520000}"/>
    <cellStyle name="Izračun 3 2 12 6 2 3" xfId="25749" xr:uid="{00000000-0005-0000-0000-0000FB520000}"/>
    <cellStyle name="Izračun 3 2 12 6 2 4" xfId="25750" xr:uid="{00000000-0005-0000-0000-0000FC520000}"/>
    <cellStyle name="Izračun 3 2 12 6 3" xfId="25751" xr:uid="{00000000-0005-0000-0000-0000FD520000}"/>
    <cellStyle name="Izračun 3 2 12 6 3 2" xfId="25752" xr:uid="{00000000-0005-0000-0000-0000FE520000}"/>
    <cellStyle name="Izračun 3 2 12 6 4" xfId="25753" xr:uid="{00000000-0005-0000-0000-0000FF520000}"/>
    <cellStyle name="Izračun 3 2 12 6 5" xfId="25754" xr:uid="{00000000-0005-0000-0000-000000530000}"/>
    <cellStyle name="Izračun 3 2 12 7" xfId="3354" xr:uid="{00000000-0005-0000-0000-000001530000}"/>
    <cellStyle name="Izračun 3 2 12 7 2" xfId="8030" xr:uid="{00000000-0005-0000-0000-000002530000}"/>
    <cellStyle name="Izračun 3 2 12 7 2 2" xfId="25755" xr:uid="{00000000-0005-0000-0000-000003530000}"/>
    <cellStyle name="Izračun 3 2 12 7 2 2 2" xfId="25756" xr:uid="{00000000-0005-0000-0000-000004530000}"/>
    <cellStyle name="Izračun 3 2 12 7 2 3" xfId="25757" xr:uid="{00000000-0005-0000-0000-000005530000}"/>
    <cellStyle name="Izračun 3 2 12 7 2 4" xfId="25758" xr:uid="{00000000-0005-0000-0000-000006530000}"/>
    <cellStyle name="Izračun 3 2 12 7 3" xfId="25759" xr:uid="{00000000-0005-0000-0000-000007530000}"/>
    <cellStyle name="Izračun 3 2 12 7 3 2" xfId="25760" xr:uid="{00000000-0005-0000-0000-000008530000}"/>
    <cellStyle name="Izračun 3 2 12 7 4" xfId="25761" xr:uid="{00000000-0005-0000-0000-000009530000}"/>
    <cellStyle name="Izračun 3 2 12 7 5" xfId="25762" xr:uid="{00000000-0005-0000-0000-00000A530000}"/>
    <cellStyle name="Izračun 3 2 12 8" xfId="3802" xr:uid="{00000000-0005-0000-0000-00000B530000}"/>
    <cellStyle name="Izračun 3 2 12 8 2" xfId="8474" xr:uid="{00000000-0005-0000-0000-00000C530000}"/>
    <cellStyle name="Izračun 3 2 12 8 2 2" xfId="25763" xr:uid="{00000000-0005-0000-0000-00000D530000}"/>
    <cellStyle name="Izračun 3 2 12 8 2 2 2" xfId="25764" xr:uid="{00000000-0005-0000-0000-00000E530000}"/>
    <cellStyle name="Izračun 3 2 12 8 2 3" xfId="25765" xr:uid="{00000000-0005-0000-0000-00000F530000}"/>
    <cellStyle name="Izračun 3 2 12 8 2 4" xfId="25766" xr:uid="{00000000-0005-0000-0000-000010530000}"/>
    <cellStyle name="Izračun 3 2 12 8 3" xfId="25767" xr:uid="{00000000-0005-0000-0000-000011530000}"/>
    <cellStyle name="Izračun 3 2 12 8 3 2" xfId="25768" xr:uid="{00000000-0005-0000-0000-000012530000}"/>
    <cellStyle name="Izračun 3 2 12 8 4" xfId="25769" xr:uid="{00000000-0005-0000-0000-000013530000}"/>
    <cellStyle name="Izračun 3 2 12 8 5" xfId="25770" xr:uid="{00000000-0005-0000-0000-000014530000}"/>
    <cellStyle name="Izračun 3 2 12 9" xfId="4210" xr:uid="{00000000-0005-0000-0000-000015530000}"/>
    <cellStyle name="Izračun 3 2 12 9 2" xfId="8882" xr:uid="{00000000-0005-0000-0000-000016530000}"/>
    <cellStyle name="Izračun 3 2 12 9 2 2" xfId="25771" xr:uid="{00000000-0005-0000-0000-000017530000}"/>
    <cellStyle name="Izračun 3 2 12 9 2 2 2" xfId="25772" xr:uid="{00000000-0005-0000-0000-000018530000}"/>
    <cellStyle name="Izračun 3 2 12 9 2 3" xfId="25773" xr:uid="{00000000-0005-0000-0000-000019530000}"/>
    <cellStyle name="Izračun 3 2 12 9 2 4" xfId="25774" xr:uid="{00000000-0005-0000-0000-00001A530000}"/>
    <cellStyle name="Izračun 3 2 12 9 3" xfId="25775" xr:uid="{00000000-0005-0000-0000-00001B530000}"/>
    <cellStyle name="Izračun 3 2 12 9 3 2" xfId="25776" xr:uid="{00000000-0005-0000-0000-00001C530000}"/>
    <cellStyle name="Izračun 3 2 12 9 4" xfId="25777" xr:uid="{00000000-0005-0000-0000-00001D530000}"/>
    <cellStyle name="Izračun 3 2 12 9 5" xfId="25778" xr:uid="{00000000-0005-0000-0000-00001E530000}"/>
    <cellStyle name="Izračun 3 2 13" xfId="670" xr:uid="{00000000-0005-0000-0000-00001F530000}"/>
    <cellStyle name="Izračun 3 2 13 10" xfId="4639" xr:uid="{00000000-0005-0000-0000-000020530000}"/>
    <cellStyle name="Izračun 3 2 13 10 2" xfId="9237" xr:uid="{00000000-0005-0000-0000-000021530000}"/>
    <cellStyle name="Izračun 3 2 13 10 2 2" xfId="25779" xr:uid="{00000000-0005-0000-0000-000022530000}"/>
    <cellStyle name="Izračun 3 2 13 10 2 2 2" xfId="25780" xr:uid="{00000000-0005-0000-0000-000023530000}"/>
    <cellStyle name="Izračun 3 2 13 10 2 3" xfId="25781" xr:uid="{00000000-0005-0000-0000-000024530000}"/>
    <cellStyle name="Izračun 3 2 13 10 2 4" xfId="25782" xr:uid="{00000000-0005-0000-0000-000025530000}"/>
    <cellStyle name="Izračun 3 2 13 10 3" xfId="25783" xr:uid="{00000000-0005-0000-0000-000026530000}"/>
    <cellStyle name="Izračun 3 2 13 10 3 2" xfId="25784" xr:uid="{00000000-0005-0000-0000-000027530000}"/>
    <cellStyle name="Izračun 3 2 13 10 4" xfId="25785" xr:uid="{00000000-0005-0000-0000-000028530000}"/>
    <cellStyle name="Izračun 3 2 13 10 5" xfId="25786" xr:uid="{00000000-0005-0000-0000-000029530000}"/>
    <cellStyle name="Izračun 3 2 13 11" xfId="5377" xr:uid="{00000000-0005-0000-0000-00002A530000}"/>
    <cellStyle name="Izračun 3 2 13 11 2" xfId="25787" xr:uid="{00000000-0005-0000-0000-00002B530000}"/>
    <cellStyle name="Izračun 3 2 13 11 2 2" xfId="25788" xr:uid="{00000000-0005-0000-0000-00002C530000}"/>
    <cellStyle name="Izračun 3 2 13 11 3" xfId="25789" xr:uid="{00000000-0005-0000-0000-00002D530000}"/>
    <cellStyle name="Izračun 3 2 13 11 4" xfId="25790" xr:uid="{00000000-0005-0000-0000-00002E530000}"/>
    <cellStyle name="Izračun 3 2 13 12" xfId="25791" xr:uid="{00000000-0005-0000-0000-00002F530000}"/>
    <cellStyle name="Izračun 3 2 13 12 2" xfId="25792" xr:uid="{00000000-0005-0000-0000-000030530000}"/>
    <cellStyle name="Izračun 3 2 13 13" xfId="25793" xr:uid="{00000000-0005-0000-0000-000031530000}"/>
    <cellStyle name="Izračun 3 2 13 14" xfId="25794" xr:uid="{00000000-0005-0000-0000-000032530000}"/>
    <cellStyle name="Izračun 3 2 13 2" xfId="962" xr:uid="{00000000-0005-0000-0000-000033530000}"/>
    <cellStyle name="Izračun 3 2 13 2 2" xfId="5655" xr:uid="{00000000-0005-0000-0000-000034530000}"/>
    <cellStyle name="Izračun 3 2 13 2 2 2" xfId="25795" xr:uid="{00000000-0005-0000-0000-000035530000}"/>
    <cellStyle name="Izračun 3 2 13 2 2 2 2" xfId="25796" xr:uid="{00000000-0005-0000-0000-000036530000}"/>
    <cellStyle name="Izračun 3 2 13 2 2 3" xfId="25797" xr:uid="{00000000-0005-0000-0000-000037530000}"/>
    <cellStyle name="Izračun 3 2 13 2 2 4" xfId="25798" xr:uid="{00000000-0005-0000-0000-000038530000}"/>
    <cellStyle name="Izračun 3 2 13 2 3" xfId="25799" xr:uid="{00000000-0005-0000-0000-000039530000}"/>
    <cellStyle name="Izračun 3 2 13 2 3 2" xfId="25800" xr:uid="{00000000-0005-0000-0000-00003A530000}"/>
    <cellStyle name="Izračun 3 2 13 2 4" xfId="25801" xr:uid="{00000000-0005-0000-0000-00003B530000}"/>
    <cellStyle name="Izračun 3 2 13 2 5" xfId="25802" xr:uid="{00000000-0005-0000-0000-00003C530000}"/>
    <cellStyle name="Izračun 3 2 13 3" xfId="1563" xr:uid="{00000000-0005-0000-0000-00003D530000}"/>
    <cellStyle name="Izračun 3 2 13 3 2" xfId="6246" xr:uid="{00000000-0005-0000-0000-00003E530000}"/>
    <cellStyle name="Izračun 3 2 13 3 2 2" xfId="25803" xr:uid="{00000000-0005-0000-0000-00003F530000}"/>
    <cellStyle name="Izračun 3 2 13 3 2 2 2" xfId="25804" xr:uid="{00000000-0005-0000-0000-000040530000}"/>
    <cellStyle name="Izračun 3 2 13 3 2 3" xfId="25805" xr:uid="{00000000-0005-0000-0000-000041530000}"/>
    <cellStyle name="Izračun 3 2 13 3 2 4" xfId="25806" xr:uid="{00000000-0005-0000-0000-000042530000}"/>
    <cellStyle name="Izračun 3 2 13 3 3" xfId="25807" xr:uid="{00000000-0005-0000-0000-000043530000}"/>
    <cellStyle name="Izračun 3 2 13 3 3 2" xfId="25808" xr:uid="{00000000-0005-0000-0000-000044530000}"/>
    <cellStyle name="Izračun 3 2 13 3 4" xfId="25809" xr:uid="{00000000-0005-0000-0000-000045530000}"/>
    <cellStyle name="Izračun 3 2 13 3 5" xfId="25810" xr:uid="{00000000-0005-0000-0000-000046530000}"/>
    <cellStyle name="Izračun 3 2 13 4" xfId="1979" xr:uid="{00000000-0005-0000-0000-000047530000}"/>
    <cellStyle name="Izračun 3 2 13 4 2" xfId="6661" xr:uid="{00000000-0005-0000-0000-000048530000}"/>
    <cellStyle name="Izračun 3 2 13 4 2 2" xfId="25811" xr:uid="{00000000-0005-0000-0000-000049530000}"/>
    <cellStyle name="Izračun 3 2 13 4 2 2 2" xfId="25812" xr:uid="{00000000-0005-0000-0000-00004A530000}"/>
    <cellStyle name="Izračun 3 2 13 4 2 3" xfId="25813" xr:uid="{00000000-0005-0000-0000-00004B530000}"/>
    <cellStyle name="Izračun 3 2 13 4 2 4" xfId="25814" xr:uid="{00000000-0005-0000-0000-00004C530000}"/>
    <cellStyle name="Izračun 3 2 13 4 3" xfId="25815" xr:uid="{00000000-0005-0000-0000-00004D530000}"/>
    <cellStyle name="Izračun 3 2 13 4 3 2" xfId="25816" xr:uid="{00000000-0005-0000-0000-00004E530000}"/>
    <cellStyle name="Izračun 3 2 13 4 4" xfId="25817" xr:uid="{00000000-0005-0000-0000-00004F530000}"/>
    <cellStyle name="Izračun 3 2 13 4 5" xfId="25818" xr:uid="{00000000-0005-0000-0000-000050530000}"/>
    <cellStyle name="Izračun 3 2 13 5" xfId="2381" xr:uid="{00000000-0005-0000-0000-000051530000}"/>
    <cellStyle name="Izračun 3 2 13 5 2" xfId="7060" xr:uid="{00000000-0005-0000-0000-000052530000}"/>
    <cellStyle name="Izračun 3 2 13 5 2 2" xfId="25819" xr:uid="{00000000-0005-0000-0000-000053530000}"/>
    <cellStyle name="Izračun 3 2 13 5 2 2 2" xfId="25820" xr:uid="{00000000-0005-0000-0000-000054530000}"/>
    <cellStyle name="Izračun 3 2 13 5 2 3" xfId="25821" xr:uid="{00000000-0005-0000-0000-000055530000}"/>
    <cellStyle name="Izračun 3 2 13 5 2 4" xfId="25822" xr:uid="{00000000-0005-0000-0000-000056530000}"/>
    <cellStyle name="Izračun 3 2 13 5 3" xfId="25823" xr:uid="{00000000-0005-0000-0000-000057530000}"/>
    <cellStyle name="Izračun 3 2 13 5 3 2" xfId="25824" xr:uid="{00000000-0005-0000-0000-000058530000}"/>
    <cellStyle name="Izračun 3 2 13 5 4" xfId="25825" xr:uid="{00000000-0005-0000-0000-000059530000}"/>
    <cellStyle name="Izračun 3 2 13 5 5" xfId="25826" xr:uid="{00000000-0005-0000-0000-00005A530000}"/>
    <cellStyle name="Izračun 3 2 13 6" xfId="2962" xr:uid="{00000000-0005-0000-0000-00005B530000}"/>
    <cellStyle name="Izračun 3 2 13 6 2" xfId="7639" xr:uid="{00000000-0005-0000-0000-00005C530000}"/>
    <cellStyle name="Izračun 3 2 13 6 2 2" xfId="25827" xr:uid="{00000000-0005-0000-0000-00005D530000}"/>
    <cellStyle name="Izračun 3 2 13 6 2 2 2" xfId="25828" xr:uid="{00000000-0005-0000-0000-00005E530000}"/>
    <cellStyle name="Izračun 3 2 13 6 2 3" xfId="25829" xr:uid="{00000000-0005-0000-0000-00005F530000}"/>
    <cellStyle name="Izračun 3 2 13 6 2 4" xfId="25830" xr:uid="{00000000-0005-0000-0000-000060530000}"/>
    <cellStyle name="Izračun 3 2 13 6 3" xfId="25831" xr:uid="{00000000-0005-0000-0000-000061530000}"/>
    <cellStyle name="Izračun 3 2 13 6 3 2" xfId="25832" xr:uid="{00000000-0005-0000-0000-000062530000}"/>
    <cellStyle name="Izračun 3 2 13 6 4" xfId="25833" xr:uid="{00000000-0005-0000-0000-000063530000}"/>
    <cellStyle name="Izračun 3 2 13 6 5" xfId="25834" xr:uid="{00000000-0005-0000-0000-000064530000}"/>
    <cellStyle name="Izračun 3 2 13 7" xfId="3355" xr:uid="{00000000-0005-0000-0000-000065530000}"/>
    <cellStyle name="Izračun 3 2 13 7 2" xfId="8031" xr:uid="{00000000-0005-0000-0000-000066530000}"/>
    <cellStyle name="Izračun 3 2 13 7 2 2" xfId="25835" xr:uid="{00000000-0005-0000-0000-000067530000}"/>
    <cellStyle name="Izračun 3 2 13 7 2 2 2" xfId="25836" xr:uid="{00000000-0005-0000-0000-000068530000}"/>
    <cellStyle name="Izračun 3 2 13 7 2 3" xfId="25837" xr:uid="{00000000-0005-0000-0000-000069530000}"/>
    <cellStyle name="Izračun 3 2 13 7 2 4" xfId="25838" xr:uid="{00000000-0005-0000-0000-00006A530000}"/>
    <cellStyle name="Izračun 3 2 13 7 3" xfId="25839" xr:uid="{00000000-0005-0000-0000-00006B530000}"/>
    <cellStyle name="Izračun 3 2 13 7 3 2" xfId="25840" xr:uid="{00000000-0005-0000-0000-00006C530000}"/>
    <cellStyle name="Izračun 3 2 13 7 4" xfId="25841" xr:uid="{00000000-0005-0000-0000-00006D530000}"/>
    <cellStyle name="Izračun 3 2 13 7 5" xfId="25842" xr:uid="{00000000-0005-0000-0000-00006E530000}"/>
    <cellStyle name="Izračun 3 2 13 8" xfId="3803" xr:uid="{00000000-0005-0000-0000-00006F530000}"/>
    <cellStyle name="Izračun 3 2 13 8 2" xfId="8475" xr:uid="{00000000-0005-0000-0000-000070530000}"/>
    <cellStyle name="Izračun 3 2 13 8 2 2" xfId="25843" xr:uid="{00000000-0005-0000-0000-000071530000}"/>
    <cellStyle name="Izračun 3 2 13 8 2 2 2" xfId="25844" xr:uid="{00000000-0005-0000-0000-000072530000}"/>
    <cellStyle name="Izračun 3 2 13 8 2 3" xfId="25845" xr:uid="{00000000-0005-0000-0000-000073530000}"/>
    <cellStyle name="Izračun 3 2 13 8 2 4" xfId="25846" xr:uid="{00000000-0005-0000-0000-000074530000}"/>
    <cellStyle name="Izračun 3 2 13 8 3" xfId="25847" xr:uid="{00000000-0005-0000-0000-000075530000}"/>
    <cellStyle name="Izračun 3 2 13 8 3 2" xfId="25848" xr:uid="{00000000-0005-0000-0000-000076530000}"/>
    <cellStyle name="Izračun 3 2 13 8 4" xfId="25849" xr:uid="{00000000-0005-0000-0000-000077530000}"/>
    <cellStyle name="Izračun 3 2 13 8 5" xfId="25850" xr:uid="{00000000-0005-0000-0000-000078530000}"/>
    <cellStyle name="Izračun 3 2 13 9" xfId="4211" xr:uid="{00000000-0005-0000-0000-000079530000}"/>
    <cellStyle name="Izračun 3 2 13 9 2" xfId="8883" xr:uid="{00000000-0005-0000-0000-00007A530000}"/>
    <cellStyle name="Izračun 3 2 13 9 2 2" xfId="25851" xr:uid="{00000000-0005-0000-0000-00007B530000}"/>
    <cellStyle name="Izračun 3 2 13 9 2 2 2" xfId="25852" xr:uid="{00000000-0005-0000-0000-00007C530000}"/>
    <cellStyle name="Izračun 3 2 13 9 2 3" xfId="25853" xr:uid="{00000000-0005-0000-0000-00007D530000}"/>
    <cellStyle name="Izračun 3 2 13 9 2 4" xfId="25854" xr:uid="{00000000-0005-0000-0000-00007E530000}"/>
    <cellStyle name="Izračun 3 2 13 9 3" xfId="25855" xr:uid="{00000000-0005-0000-0000-00007F530000}"/>
    <cellStyle name="Izračun 3 2 13 9 3 2" xfId="25856" xr:uid="{00000000-0005-0000-0000-000080530000}"/>
    <cellStyle name="Izračun 3 2 13 9 4" xfId="25857" xr:uid="{00000000-0005-0000-0000-000081530000}"/>
    <cellStyle name="Izračun 3 2 13 9 5" xfId="25858" xr:uid="{00000000-0005-0000-0000-000082530000}"/>
    <cellStyle name="Izračun 3 2 14" xfId="1161" xr:uid="{00000000-0005-0000-0000-000083530000}"/>
    <cellStyle name="Izračun 3 2 14 10" xfId="4836" xr:uid="{00000000-0005-0000-0000-000084530000}"/>
    <cellStyle name="Izračun 3 2 14 10 2" xfId="9420" xr:uid="{00000000-0005-0000-0000-000085530000}"/>
    <cellStyle name="Izračun 3 2 14 10 2 2" xfId="25859" xr:uid="{00000000-0005-0000-0000-000086530000}"/>
    <cellStyle name="Izračun 3 2 14 10 2 2 2" xfId="25860" xr:uid="{00000000-0005-0000-0000-000087530000}"/>
    <cellStyle name="Izračun 3 2 14 10 2 3" xfId="25861" xr:uid="{00000000-0005-0000-0000-000088530000}"/>
    <cellStyle name="Izračun 3 2 14 10 2 4" xfId="25862" xr:uid="{00000000-0005-0000-0000-000089530000}"/>
    <cellStyle name="Izračun 3 2 14 10 3" xfId="25863" xr:uid="{00000000-0005-0000-0000-00008A530000}"/>
    <cellStyle name="Izračun 3 2 14 10 3 2" xfId="25864" xr:uid="{00000000-0005-0000-0000-00008B530000}"/>
    <cellStyle name="Izračun 3 2 14 10 4" xfId="25865" xr:uid="{00000000-0005-0000-0000-00008C530000}"/>
    <cellStyle name="Izračun 3 2 14 10 5" xfId="25866" xr:uid="{00000000-0005-0000-0000-00008D530000}"/>
    <cellStyle name="Izračun 3 2 14 11" xfId="5850" xr:uid="{00000000-0005-0000-0000-00008E530000}"/>
    <cellStyle name="Izračun 3 2 14 11 2" xfId="25867" xr:uid="{00000000-0005-0000-0000-00008F530000}"/>
    <cellStyle name="Izračun 3 2 14 11 2 2" xfId="25868" xr:uid="{00000000-0005-0000-0000-000090530000}"/>
    <cellStyle name="Izračun 3 2 14 11 3" xfId="25869" xr:uid="{00000000-0005-0000-0000-000091530000}"/>
    <cellStyle name="Izračun 3 2 14 11 4" xfId="25870" xr:uid="{00000000-0005-0000-0000-000092530000}"/>
    <cellStyle name="Izračun 3 2 14 12" xfId="25871" xr:uid="{00000000-0005-0000-0000-000093530000}"/>
    <cellStyle name="Izračun 3 2 14 12 2" xfId="25872" xr:uid="{00000000-0005-0000-0000-000094530000}"/>
    <cellStyle name="Izračun 3 2 14 13" xfId="25873" xr:uid="{00000000-0005-0000-0000-000095530000}"/>
    <cellStyle name="Izračun 3 2 14 14" xfId="25874" xr:uid="{00000000-0005-0000-0000-000096530000}"/>
    <cellStyle name="Izračun 3 2 14 2" xfId="1772" xr:uid="{00000000-0005-0000-0000-000097530000}"/>
    <cellStyle name="Izračun 3 2 14 2 2" xfId="6454" xr:uid="{00000000-0005-0000-0000-000098530000}"/>
    <cellStyle name="Izračun 3 2 14 2 2 2" xfId="25875" xr:uid="{00000000-0005-0000-0000-000099530000}"/>
    <cellStyle name="Izračun 3 2 14 2 2 2 2" xfId="25876" xr:uid="{00000000-0005-0000-0000-00009A530000}"/>
    <cellStyle name="Izračun 3 2 14 2 2 3" xfId="25877" xr:uid="{00000000-0005-0000-0000-00009B530000}"/>
    <cellStyle name="Izračun 3 2 14 2 2 4" xfId="25878" xr:uid="{00000000-0005-0000-0000-00009C530000}"/>
    <cellStyle name="Izračun 3 2 14 2 3" xfId="25879" xr:uid="{00000000-0005-0000-0000-00009D530000}"/>
    <cellStyle name="Izračun 3 2 14 2 3 2" xfId="25880" xr:uid="{00000000-0005-0000-0000-00009E530000}"/>
    <cellStyle name="Izračun 3 2 14 2 4" xfId="25881" xr:uid="{00000000-0005-0000-0000-00009F530000}"/>
    <cellStyle name="Izračun 3 2 14 2 5" xfId="25882" xr:uid="{00000000-0005-0000-0000-0000A0530000}"/>
    <cellStyle name="Izračun 3 2 14 3" xfId="2183" xr:uid="{00000000-0005-0000-0000-0000A1530000}"/>
    <cellStyle name="Izračun 3 2 14 3 2" xfId="6863" xr:uid="{00000000-0005-0000-0000-0000A2530000}"/>
    <cellStyle name="Izračun 3 2 14 3 2 2" xfId="25883" xr:uid="{00000000-0005-0000-0000-0000A3530000}"/>
    <cellStyle name="Izračun 3 2 14 3 2 2 2" xfId="25884" xr:uid="{00000000-0005-0000-0000-0000A4530000}"/>
    <cellStyle name="Izračun 3 2 14 3 2 3" xfId="25885" xr:uid="{00000000-0005-0000-0000-0000A5530000}"/>
    <cellStyle name="Izračun 3 2 14 3 2 4" xfId="25886" xr:uid="{00000000-0005-0000-0000-0000A6530000}"/>
    <cellStyle name="Izračun 3 2 14 3 3" xfId="25887" xr:uid="{00000000-0005-0000-0000-0000A7530000}"/>
    <cellStyle name="Izračun 3 2 14 3 3 2" xfId="25888" xr:uid="{00000000-0005-0000-0000-0000A8530000}"/>
    <cellStyle name="Izračun 3 2 14 3 4" xfId="25889" xr:uid="{00000000-0005-0000-0000-0000A9530000}"/>
    <cellStyle name="Izračun 3 2 14 3 5" xfId="25890" xr:uid="{00000000-0005-0000-0000-0000AA530000}"/>
    <cellStyle name="Izračun 3 2 14 4" xfId="2584" xr:uid="{00000000-0005-0000-0000-0000AB530000}"/>
    <cellStyle name="Izračun 3 2 14 4 2" xfId="7262" xr:uid="{00000000-0005-0000-0000-0000AC530000}"/>
    <cellStyle name="Izračun 3 2 14 4 2 2" xfId="25891" xr:uid="{00000000-0005-0000-0000-0000AD530000}"/>
    <cellStyle name="Izračun 3 2 14 4 2 2 2" xfId="25892" xr:uid="{00000000-0005-0000-0000-0000AE530000}"/>
    <cellStyle name="Izračun 3 2 14 4 2 3" xfId="25893" xr:uid="{00000000-0005-0000-0000-0000AF530000}"/>
    <cellStyle name="Izračun 3 2 14 4 2 4" xfId="25894" xr:uid="{00000000-0005-0000-0000-0000B0530000}"/>
    <cellStyle name="Izračun 3 2 14 4 3" xfId="25895" xr:uid="{00000000-0005-0000-0000-0000B1530000}"/>
    <cellStyle name="Izračun 3 2 14 4 3 2" xfId="25896" xr:uid="{00000000-0005-0000-0000-0000B2530000}"/>
    <cellStyle name="Izračun 3 2 14 4 4" xfId="25897" xr:uid="{00000000-0005-0000-0000-0000B3530000}"/>
    <cellStyle name="Izračun 3 2 14 4 5" xfId="25898" xr:uid="{00000000-0005-0000-0000-0000B4530000}"/>
    <cellStyle name="Izračun 3 2 14 5" xfId="2863" xr:uid="{00000000-0005-0000-0000-0000B5530000}"/>
    <cellStyle name="Izračun 3 2 14 5 2" xfId="7540" xr:uid="{00000000-0005-0000-0000-0000B6530000}"/>
    <cellStyle name="Izračun 3 2 14 5 2 2" xfId="25899" xr:uid="{00000000-0005-0000-0000-0000B7530000}"/>
    <cellStyle name="Izračun 3 2 14 5 2 2 2" xfId="25900" xr:uid="{00000000-0005-0000-0000-0000B8530000}"/>
    <cellStyle name="Izračun 3 2 14 5 2 3" xfId="25901" xr:uid="{00000000-0005-0000-0000-0000B9530000}"/>
    <cellStyle name="Izračun 3 2 14 5 2 4" xfId="25902" xr:uid="{00000000-0005-0000-0000-0000BA530000}"/>
    <cellStyle name="Izračun 3 2 14 5 3" xfId="25903" xr:uid="{00000000-0005-0000-0000-0000BB530000}"/>
    <cellStyle name="Izračun 3 2 14 5 3 2" xfId="25904" xr:uid="{00000000-0005-0000-0000-0000BC530000}"/>
    <cellStyle name="Izračun 3 2 14 5 4" xfId="25905" xr:uid="{00000000-0005-0000-0000-0000BD530000}"/>
    <cellStyle name="Izračun 3 2 14 5 5" xfId="25906" xr:uid="{00000000-0005-0000-0000-0000BE530000}"/>
    <cellStyle name="Izračun 3 2 14 6" xfId="3160" xr:uid="{00000000-0005-0000-0000-0000BF530000}"/>
    <cellStyle name="Izračun 3 2 14 6 2" xfId="7836" xr:uid="{00000000-0005-0000-0000-0000C0530000}"/>
    <cellStyle name="Izračun 3 2 14 6 2 2" xfId="25907" xr:uid="{00000000-0005-0000-0000-0000C1530000}"/>
    <cellStyle name="Izračun 3 2 14 6 2 2 2" xfId="25908" xr:uid="{00000000-0005-0000-0000-0000C2530000}"/>
    <cellStyle name="Izračun 3 2 14 6 2 3" xfId="25909" xr:uid="{00000000-0005-0000-0000-0000C3530000}"/>
    <cellStyle name="Izračun 3 2 14 6 2 4" xfId="25910" xr:uid="{00000000-0005-0000-0000-0000C4530000}"/>
    <cellStyle name="Izračun 3 2 14 6 3" xfId="25911" xr:uid="{00000000-0005-0000-0000-0000C5530000}"/>
    <cellStyle name="Izračun 3 2 14 6 3 2" xfId="25912" xr:uid="{00000000-0005-0000-0000-0000C6530000}"/>
    <cellStyle name="Izračun 3 2 14 6 4" xfId="25913" xr:uid="{00000000-0005-0000-0000-0000C7530000}"/>
    <cellStyle name="Izračun 3 2 14 6 5" xfId="25914" xr:uid="{00000000-0005-0000-0000-0000C8530000}"/>
    <cellStyle name="Izračun 3 2 14 7" xfId="3552" xr:uid="{00000000-0005-0000-0000-0000C9530000}"/>
    <cellStyle name="Izračun 3 2 14 7 2" xfId="8228" xr:uid="{00000000-0005-0000-0000-0000CA530000}"/>
    <cellStyle name="Izračun 3 2 14 7 2 2" xfId="25915" xr:uid="{00000000-0005-0000-0000-0000CB530000}"/>
    <cellStyle name="Izračun 3 2 14 7 2 2 2" xfId="25916" xr:uid="{00000000-0005-0000-0000-0000CC530000}"/>
    <cellStyle name="Izračun 3 2 14 7 2 3" xfId="25917" xr:uid="{00000000-0005-0000-0000-0000CD530000}"/>
    <cellStyle name="Izračun 3 2 14 7 2 4" xfId="25918" xr:uid="{00000000-0005-0000-0000-0000CE530000}"/>
    <cellStyle name="Izračun 3 2 14 7 3" xfId="25919" xr:uid="{00000000-0005-0000-0000-0000CF530000}"/>
    <cellStyle name="Izračun 3 2 14 7 3 2" xfId="25920" xr:uid="{00000000-0005-0000-0000-0000D0530000}"/>
    <cellStyle name="Izračun 3 2 14 7 4" xfId="25921" xr:uid="{00000000-0005-0000-0000-0000D1530000}"/>
    <cellStyle name="Izračun 3 2 14 7 5" xfId="25922" xr:uid="{00000000-0005-0000-0000-0000D2530000}"/>
    <cellStyle name="Izračun 3 2 14 8" xfId="4000" xr:uid="{00000000-0005-0000-0000-0000D3530000}"/>
    <cellStyle name="Izračun 3 2 14 8 2" xfId="8672" xr:uid="{00000000-0005-0000-0000-0000D4530000}"/>
    <cellStyle name="Izračun 3 2 14 8 2 2" xfId="25923" xr:uid="{00000000-0005-0000-0000-0000D5530000}"/>
    <cellStyle name="Izračun 3 2 14 8 2 2 2" xfId="25924" xr:uid="{00000000-0005-0000-0000-0000D6530000}"/>
    <cellStyle name="Izračun 3 2 14 8 2 3" xfId="25925" xr:uid="{00000000-0005-0000-0000-0000D7530000}"/>
    <cellStyle name="Izračun 3 2 14 8 2 4" xfId="25926" xr:uid="{00000000-0005-0000-0000-0000D8530000}"/>
    <cellStyle name="Izračun 3 2 14 8 3" xfId="25927" xr:uid="{00000000-0005-0000-0000-0000D9530000}"/>
    <cellStyle name="Izračun 3 2 14 8 3 2" xfId="25928" xr:uid="{00000000-0005-0000-0000-0000DA530000}"/>
    <cellStyle name="Izračun 3 2 14 8 4" xfId="25929" xr:uid="{00000000-0005-0000-0000-0000DB530000}"/>
    <cellStyle name="Izračun 3 2 14 8 5" xfId="25930" xr:uid="{00000000-0005-0000-0000-0000DC530000}"/>
    <cellStyle name="Izračun 3 2 14 9" xfId="4408" xr:uid="{00000000-0005-0000-0000-0000DD530000}"/>
    <cellStyle name="Izračun 3 2 14 9 2" xfId="9080" xr:uid="{00000000-0005-0000-0000-0000DE530000}"/>
    <cellStyle name="Izračun 3 2 14 9 2 2" xfId="25931" xr:uid="{00000000-0005-0000-0000-0000DF530000}"/>
    <cellStyle name="Izračun 3 2 14 9 2 2 2" xfId="25932" xr:uid="{00000000-0005-0000-0000-0000E0530000}"/>
    <cellStyle name="Izračun 3 2 14 9 2 3" xfId="25933" xr:uid="{00000000-0005-0000-0000-0000E1530000}"/>
    <cellStyle name="Izračun 3 2 14 9 2 4" xfId="25934" xr:uid="{00000000-0005-0000-0000-0000E2530000}"/>
    <cellStyle name="Izračun 3 2 14 9 3" xfId="25935" xr:uid="{00000000-0005-0000-0000-0000E3530000}"/>
    <cellStyle name="Izračun 3 2 14 9 3 2" xfId="25936" xr:uid="{00000000-0005-0000-0000-0000E4530000}"/>
    <cellStyle name="Izračun 3 2 14 9 4" xfId="25937" xr:uid="{00000000-0005-0000-0000-0000E5530000}"/>
    <cellStyle name="Izračun 3 2 14 9 5" xfId="25938" xr:uid="{00000000-0005-0000-0000-0000E6530000}"/>
    <cellStyle name="Izračun 3 2 15" xfId="748" xr:uid="{00000000-0005-0000-0000-0000E7530000}"/>
    <cellStyle name="Izračun 3 2 15 2" xfId="5441" xr:uid="{00000000-0005-0000-0000-0000E8530000}"/>
    <cellStyle name="Izračun 3 2 15 2 2" xfId="25939" xr:uid="{00000000-0005-0000-0000-0000E9530000}"/>
    <cellStyle name="Izračun 3 2 15 2 2 2" xfId="25940" xr:uid="{00000000-0005-0000-0000-0000EA530000}"/>
    <cellStyle name="Izračun 3 2 15 2 3" xfId="25941" xr:uid="{00000000-0005-0000-0000-0000EB530000}"/>
    <cellStyle name="Izračun 3 2 15 2 4" xfId="25942" xr:uid="{00000000-0005-0000-0000-0000EC530000}"/>
    <cellStyle name="Izračun 3 2 15 3" xfId="25943" xr:uid="{00000000-0005-0000-0000-0000ED530000}"/>
    <cellStyle name="Izračun 3 2 15 3 2" xfId="25944" xr:uid="{00000000-0005-0000-0000-0000EE530000}"/>
    <cellStyle name="Izračun 3 2 15 4" xfId="25945" xr:uid="{00000000-0005-0000-0000-0000EF530000}"/>
    <cellStyle name="Izračun 3 2 15 5" xfId="25946" xr:uid="{00000000-0005-0000-0000-0000F0530000}"/>
    <cellStyle name="Izračun 3 2 16" xfId="1336" xr:uid="{00000000-0005-0000-0000-0000F1530000}"/>
    <cellStyle name="Izračun 3 2 16 2" xfId="6019" xr:uid="{00000000-0005-0000-0000-0000F2530000}"/>
    <cellStyle name="Izračun 3 2 16 2 2" xfId="25947" xr:uid="{00000000-0005-0000-0000-0000F3530000}"/>
    <cellStyle name="Izračun 3 2 16 2 2 2" xfId="25948" xr:uid="{00000000-0005-0000-0000-0000F4530000}"/>
    <cellStyle name="Izračun 3 2 16 2 3" xfId="25949" xr:uid="{00000000-0005-0000-0000-0000F5530000}"/>
    <cellStyle name="Izračun 3 2 16 2 4" xfId="25950" xr:uid="{00000000-0005-0000-0000-0000F6530000}"/>
    <cellStyle name="Izračun 3 2 16 3" xfId="25951" xr:uid="{00000000-0005-0000-0000-0000F7530000}"/>
    <cellStyle name="Izračun 3 2 16 3 2" xfId="25952" xr:uid="{00000000-0005-0000-0000-0000F8530000}"/>
    <cellStyle name="Izračun 3 2 16 4" xfId="25953" xr:uid="{00000000-0005-0000-0000-0000F9530000}"/>
    <cellStyle name="Izračun 3 2 16 5" xfId="25954" xr:uid="{00000000-0005-0000-0000-0000FA530000}"/>
    <cellStyle name="Izračun 3 2 17" xfId="1302" xr:uid="{00000000-0005-0000-0000-0000FB530000}"/>
    <cellStyle name="Izračun 3 2 17 2" xfId="5985" xr:uid="{00000000-0005-0000-0000-0000FC530000}"/>
    <cellStyle name="Izračun 3 2 17 2 2" xfId="25955" xr:uid="{00000000-0005-0000-0000-0000FD530000}"/>
    <cellStyle name="Izračun 3 2 17 2 2 2" xfId="25956" xr:uid="{00000000-0005-0000-0000-0000FE530000}"/>
    <cellStyle name="Izračun 3 2 17 2 3" xfId="25957" xr:uid="{00000000-0005-0000-0000-0000FF530000}"/>
    <cellStyle name="Izračun 3 2 17 2 4" xfId="25958" xr:uid="{00000000-0005-0000-0000-000000540000}"/>
    <cellStyle name="Izračun 3 2 17 3" xfId="25959" xr:uid="{00000000-0005-0000-0000-000001540000}"/>
    <cellStyle name="Izračun 3 2 17 3 2" xfId="25960" xr:uid="{00000000-0005-0000-0000-000002540000}"/>
    <cellStyle name="Izračun 3 2 17 4" xfId="25961" xr:uid="{00000000-0005-0000-0000-000003540000}"/>
    <cellStyle name="Izračun 3 2 17 5" xfId="25962" xr:uid="{00000000-0005-0000-0000-000004540000}"/>
    <cellStyle name="Izračun 3 2 18" xfId="1178" xr:uid="{00000000-0005-0000-0000-000005540000}"/>
    <cellStyle name="Izračun 3 2 18 2" xfId="5866" xr:uid="{00000000-0005-0000-0000-000006540000}"/>
    <cellStyle name="Izračun 3 2 18 2 2" xfId="25963" xr:uid="{00000000-0005-0000-0000-000007540000}"/>
    <cellStyle name="Izračun 3 2 18 2 2 2" xfId="25964" xr:uid="{00000000-0005-0000-0000-000008540000}"/>
    <cellStyle name="Izračun 3 2 18 2 3" xfId="25965" xr:uid="{00000000-0005-0000-0000-000009540000}"/>
    <cellStyle name="Izračun 3 2 18 2 4" xfId="25966" xr:uid="{00000000-0005-0000-0000-00000A540000}"/>
    <cellStyle name="Izračun 3 2 18 3" xfId="25967" xr:uid="{00000000-0005-0000-0000-00000B540000}"/>
    <cellStyle name="Izračun 3 2 18 3 2" xfId="25968" xr:uid="{00000000-0005-0000-0000-00000C540000}"/>
    <cellStyle name="Izračun 3 2 18 4" xfId="25969" xr:uid="{00000000-0005-0000-0000-00000D540000}"/>
    <cellStyle name="Izračun 3 2 18 5" xfId="25970" xr:uid="{00000000-0005-0000-0000-00000E540000}"/>
    <cellStyle name="Izračun 3 2 19" xfId="2677" xr:uid="{00000000-0005-0000-0000-00000F540000}"/>
    <cellStyle name="Izračun 3 2 19 2" xfId="7355" xr:uid="{00000000-0005-0000-0000-000010540000}"/>
    <cellStyle name="Izračun 3 2 19 2 2" xfId="25971" xr:uid="{00000000-0005-0000-0000-000011540000}"/>
    <cellStyle name="Izračun 3 2 19 2 2 2" xfId="25972" xr:uid="{00000000-0005-0000-0000-000012540000}"/>
    <cellStyle name="Izračun 3 2 19 2 3" xfId="25973" xr:uid="{00000000-0005-0000-0000-000013540000}"/>
    <cellStyle name="Izračun 3 2 19 2 4" xfId="25974" xr:uid="{00000000-0005-0000-0000-000014540000}"/>
    <cellStyle name="Izračun 3 2 19 3" xfId="25975" xr:uid="{00000000-0005-0000-0000-000015540000}"/>
    <cellStyle name="Izračun 3 2 19 3 2" xfId="25976" xr:uid="{00000000-0005-0000-0000-000016540000}"/>
    <cellStyle name="Izračun 3 2 19 4" xfId="25977" xr:uid="{00000000-0005-0000-0000-000017540000}"/>
    <cellStyle name="Izračun 3 2 19 5" xfId="25978" xr:uid="{00000000-0005-0000-0000-000018540000}"/>
    <cellStyle name="Izračun 3 2 2" xfId="498" xr:uid="{00000000-0005-0000-0000-000019540000}"/>
    <cellStyle name="Izračun 3 2 2 10" xfId="4640" xr:uid="{00000000-0005-0000-0000-00001A540000}"/>
    <cellStyle name="Izračun 3 2 2 10 2" xfId="9238" xr:uid="{00000000-0005-0000-0000-00001B540000}"/>
    <cellStyle name="Izračun 3 2 2 10 2 2" xfId="25979" xr:uid="{00000000-0005-0000-0000-00001C540000}"/>
    <cellStyle name="Izračun 3 2 2 10 2 2 2" xfId="25980" xr:uid="{00000000-0005-0000-0000-00001D540000}"/>
    <cellStyle name="Izračun 3 2 2 10 2 3" xfId="25981" xr:uid="{00000000-0005-0000-0000-00001E540000}"/>
    <cellStyle name="Izračun 3 2 2 10 2 4" xfId="25982" xr:uid="{00000000-0005-0000-0000-00001F540000}"/>
    <cellStyle name="Izračun 3 2 2 10 3" xfId="25983" xr:uid="{00000000-0005-0000-0000-000020540000}"/>
    <cellStyle name="Izračun 3 2 2 10 3 2" xfId="25984" xr:uid="{00000000-0005-0000-0000-000021540000}"/>
    <cellStyle name="Izračun 3 2 2 10 4" xfId="25985" xr:uid="{00000000-0005-0000-0000-000022540000}"/>
    <cellStyle name="Izračun 3 2 2 10 5" xfId="25986" xr:uid="{00000000-0005-0000-0000-000023540000}"/>
    <cellStyle name="Izračun 3 2 2 11" xfId="5247" xr:uid="{00000000-0005-0000-0000-000024540000}"/>
    <cellStyle name="Izračun 3 2 2 11 2" xfId="25987" xr:uid="{00000000-0005-0000-0000-000025540000}"/>
    <cellStyle name="Izračun 3 2 2 11 2 2" xfId="25988" xr:uid="{00000000-0005-0000-0000-000026540000}"/>
    <cellStyle name="Izračun 3 2 2 11 3" xfId="25989" xr:uid="{00000000-0005-0000-0000-000027540000}"/>
    <cellStyle name="Izračun 3 2 2 11 4" xfId="25990" xr:uid="{00000000-0005-0000-0000-000028540000}"/>
    <cellStyle name="Izračun 3 2 2 12" xfId="25991" xr:uid="{00000000-0005-0000-0000-000029540000}"/>
    <cellStyle name="Izračun 3 2 2 12 2" xfId="25992" xr:uid="{00000000-0005-0000-0000-00002A540000}"/>
    <cellStyle name="Izračun 3 2 2 13" xfId="25993" xr:uid="{00000000-0005-0000-0000-00002B540000}"/>
    <cellStyle name="Izračun 3 2 2 14" xfId="25994" xr:uid="{00000000-0005-0000-0000-00002C540000}"/>
    <cellStyle name="Izračun 3 2 2 2" xfId="963" xr:uid="{00000000-0005-0000-0000-00002D540000}"/>
    <cellStyle name="Izračun 3 2 2 2 2" xfId="5656" xr:uid="{00000000-0005-0000-0000-00002E540000}"/>
    <cellStyle name="Izračun 3 2 2 2 2 2" xfId="25995" xr:uid="{00000000-0005-0000-0000-00002F540000}"/>
    <cellStyle name="Izračun 3 2 2 2 2 2 2" xfId="25996" xr:uid="{00000000-0005-0000-0000-000030540000}"/>
    <cellStyle name="Izračun 3 2 2 2 2 3" xfId="25997" xr:uid="{00000000-0005-0000-0000-000031540000}"/>
    <cellStyle name="Izračun 3 2 2 2 2 4" xfId="25998" xr:uid="{00000000-0005-0000-0000-000032540000}"/>
    <cellStyle name="Izračun 3 2 2 2 3" xfId="25999" xr:uid="{00000000-0005-0000-0000-000033540000}"/>
    <cellStyle name="Izračun 3 2 2 2 3 2" xfId="26000" xr:uid="{00000000-0005-0000-0000-000034540000}"/>
    <cellStyle name="Izračun 3 2 2 2 4" xfId="26001" xr:uid="{00000000-0005-0000-0000-000035540000}"/>
    <cellStyle name="Izračun 3 2 2 2 5" xfId="26002" xr:uid="{00000000-0005-0000-0000-000036540000}"/>
    <cellStyle name="Izračun 3 2 2 3" xfId="1564" xr:uid="{00000000-0005-0000-0000-000037540000}"/>
    <cellStyle name="Izračun 3 2 2 3 2" xfId="6247" xr:uid="{00000000-0005-0000-0000-000038540000}"/>
    <cellStyle name="Izračun 3 2 2 3 2 2" xfId="26003" xr:uid="{00000000-0005-0000-0000-000039540000}"/>
    <cellStyle name="Izračun 3 2 2 3 2 2 2" xfId="26004" xr:uid="{00000000-0005-0000-0000-00003A540000}"/>
    <cellStyle name="Izračun 3 2 2 3 2 3" xfId="26005" xr:uid="{00000000-0005-0000-0000-00003B540000}"/>
    <cellStyle name="Izračun 3 2 2 3 2 4" xfId="26006" xr:uid="{00000000-0005-0000-0000-00003C540000}"/>
    <cellStyle name="Izračun 3 2 2 3 3" xfId="26007" xr:uid="{00000000-0005-0000-0000-00003D540000}"/>
    <cellStyle name="Izračun 3 2 2 3 3 2" xfId="26008" xr:uid="{00000000-0005-0000-0000-00003E540000}"/>
    <cellStyle name="Izračun 3 2 2 3 4" xfId="26009" xr:uid="{00000000-0005-0000-0000-00003F540000}"/>
    <cellStyle name="Izračun 3 2 2 3 5" xfId="26010" xr:uid="{00000000-0005-0000-0000-000040540000}"/>
    <cellStyle name="Izračun 3 2 2 4" xfId="1980" xr:uid="{00000000-0005-0000-0000-000041540000}"/>
    <cellStyle name="Izračun 3 2 2 4 2" xfId="6662" xr:uid="{00000000-0005-0000-0000-000042540000}"/>
    <cellStyle name="Izračun 3 2 2 4 2 2" xfId="26011" xr:uid="{00000000-0005-0000-0000-000043540000}"/>
    <cellStyle name="Izračun 3 2 2 4 2 2 2" xfId="26012" xr:uid="{00000000-0005-0000-0000-000044540000}"/>
    <cellStyle name="Izračun 3 2 2 4 2 3" xfId="26013" xr:uid="{00000000-0005-0000-0000-000045540000}"/>
    <cellStyle name="Izračun 3 2 2 4 2 4" xfId="26014" xr:uid="{00000000-0005-0000-0000-000046540000}"/>
    <cellStyle name="Izračun 3 2 2 4 3" xfId="26015" xr:uid="{00000000-0005-0000-0000-000047540000}"/>
    <cellStyle name="Izračun 3 2 2 4 3 2" xfId="26016" xr:uid="{00000000-0005-0000-0000-000048540000}"/>
    <cellStyle name="Izračun 3 2 2 4 4" xfId="26017" xr:uid="{00000000-0005-0000-0000-000049540000}"/>
    <cellStyle name="Izračun 3 2 2 4 5" xfId="26018" xr:uid="{00000000-0005-0000-0000-00004A540000}"/>
    <cellStyle name="Izračun 3 2 2 5" xfId="2382" xr:uid="{00000000-0005-0000-0000-00004B540000}"/>
    <cellStyle name="Izračun 3 2 2 5 2" xfId="7061" xr:uid="{00000000-0005-0000-0000-00004C540000}"/>
    <cellStyle name="Izračun 3 2 2 5 2 2" xfId="26019" xr:uid="{00000000-0005-0000-0000-00004D540000}"/>
    <cellStyle name="Izračun 3 2 2 5 2 2 2" xfId="26020" xr:uid="{00000000-0005-0000-0000-00004E540000}"/>
    <cellStyle name="Izračun 3 2 2 5 2 3" xfId="26021" xr:uid="{00000000-0005-0000-0000-00004F540000}"/>
    <cellStyle name="Izračun 3 2 2 5 2 4" xfId="26022" xr:uid="{00000000-0005-0000-0000-000050540000}"/>
    <cellStyle name="Izračun 3 2 2 5 3" xfId="26023" xr:uid="{00000000-0005-0000-0000-000051540000}"/>
    <cellStyle name="Izračun 3 2 2 5 3 2" xfId="26024" xr:uid="{00000000-0005-0000-0000-000052540000}"/>
    <cellStyle name="Izračun 3 2 2 5 4" xfId="26025" xr:uid="{00000000-0005-0000-0000-000053540000}"/>
    <cellStyle name="Izračun 3 2 2 5 5" xfId="26026" xr:uid="{00000000-0005-0000-0000-000054540000}"/>
    <cellStyle name="Izračun 3 2 2 6" xfId="2963" xr:uid="{00000000-0005-0000-0000-000055540000}"/>
    <cellStyle name="Izračun 3 2 2 6 2" xfId="7640" xr:uid="{00000000-0005-0000-0000-000056540000}"/>
    <cellStyle name="Izračun 3 2 2 6 2 2" xfId="26027" xr:uid="{00000000-0005-0000-0000-000057540000}"/>
    <cellStyle name="Izračun 3 2 2 6 2 2 2" xfId="26028" xr:uid="{00000000-0005-0000-0000-000058540000}"/>
    <cellStyle name="Izračun 3 2 2 6 2 3" xfId="26029" xr:uid="{00000000-0005-0000-0000-000059540000}"/>
    <cellStyle name="Izračun 3 2 2 6 2 4" xfId="26030" xr:uid="{00000000-0005-0000-0000-00005A540000}"/>
    <cellStyle name="Izračun 3 2 2 6 3" xfId="26031" xr:uid="{00000000-0005-0000-0000-00005B540000}"/>
    <cellStyle name="Izračun 3 2 2 6 3 2" xfId="26032" xr:uid="{00000000-0005-0000-0000-00005C540000}"/>
    <cellStyle name="Izračun 3 2 2 6 4" xfId="26033" xr:uid="{00000000-0005-0000-0000-00005D540000}"/>
    <cellStyle name="Izračun 3 2 2 6 5" xfId="26034" xr:uid="{00000000-0005-0000-0000-00005E540000}"/>
    <cellStyle name="Izračun 3 2 2 7" xfId="3356" xr:uid="{00000000-0005-0000-0000-00005F540000}"/>
    <cellStyle name="Izračun 3 2 2 7 2" xfId="8032" xr:uid="{00000000-0005-0000-0000-000060540000}"/>
    <cellStyle name="Izračun 3 2 2 7 2 2" xfId="26035" xr:uid="{00000000-0005-0000-0000-000061540000}"/>
    <cellStyle name="Izračun 3 2 2 7 2 2 2" xfId="26036" xr:uid="{00000000-0005-0000-0000-000062540000}"/>
    <cellStyle name="Izračun 3 2 2 7 2 3" xfId="26037" xr:uid="{00000000-0005-0000-0000-000063540000}"/>
    <cellStyle name="Izračun 3 2 2 7 2 4" xfId="26038" xr:uid="{00000000-0005-0000-0000-000064540000}"/>
    <cellStyle name="Izračun 3 2 2 7 3" xfId="26039" xr:uid="{00000000-0005-0000-0000-000065540000}"/>
    <cellStyle name="Izračun 3 2 2 7 3 2" xfId="26040" xr:uid="{00000000-0005-0000-0000-000066540000}"/>
    <cellStyle name="Izračun 3 2 2 7 4" xfId="26041" xr:uid="{00000000-0005-0000-0000-000067540000}"/>
    <cellStyle name="Izračun 3 2 2 7 5" xfId="26042" xr:uid="{00000000-0005-0000-0000-000068540000}"/>
    <cellStyle name="Izračun 3 2 2 8" xfId="3804" xr:uid="{00000000-0005-0000-0000-000069540000}"/>
    <cellStyle name="Izračun 3 2 2 8 2" xfId="8476" xr:uid="{00000000-0005-0000-0000-00006A540000}"/>
    <cellStyle name="Izračun 3 2 2 8 2 2" xfId="26043" xr:uid="{00000000-0005-0000-0000-00006B540000}"/>
    <cellStyle name="Izračun 3 2 2 8 2 2 2" xfId="26044" xr:uid="{00000000-0005-0000-0000-00006C540000}"/>
    <cellStyle name="Izračun 3 2 2 8 2 3" xfId="26045" xr:uid="{00000000-0005-0000-0000-00006D540000}"/>
    <cellStyle name="Izračun 3 2 2 8 2 4" xfId="26046" xr:uid="{00000000-0005-0000-0000-00006E540000}"/>
    <cellStyle name="Izračun 3 2 2 8 3" xfId="26047" xr:uid="{00000000-0005-0000-0000-00006F540000}"/>
    <cellStyle name="Izračun 3 2 2 8 3 2" xfId="26048" xr:uid="{00000000-0005-0000-0000-000070540000}"/>
    <cellStyle name="Izračun 3 2 2 8 4" xfId="26049" xr:uid="{00000000-0005-0000-0000-000071540000}"/>
    <cellStyle name="Izračun 3 2 2 8 5" xfId="26050" xr:uid="{00000000-0005-0000-0000-000072540000}"/>
    <cellStyle name="Izračun 3 2 2 9" xfId="4212" xr:uid="{00000000-0005-0000-0000-000073540000}"/>
    <cellStyle name="Izračun 3 2 2 9 2" xfId="8884" xr:uid="{00000000-0005-0000-0000-000074540000}"/>
    <cellStyle name="Izračun 3 2 2 9 2 2" xfId="26051" xr:uid="{00000000-0005-0000-0000-000075540000}"/>
    <cellStyle name="Izračun 3 2 2 9 2 2 2" xfId="26052" xr:uid="{00000000-0005-0000-0000-000076540000}"/>
    <cellStyle name="Izračun 3 2 2 9 2 3" xfId="26053" xr:uid="{00000000-0005-0000-0000-000077540000}"/>
    <cellStyle name="Izračun 3 2 2 9 2 4" xfId="26054" xr:uid="{00000000-0005-0000-0000-000078540000}"/>
    <cellStyle name="Izračun 3 2 2 9 3" xfId="26055" xr:uid="{00000000-0005-0000-0000-000079540000}"/>
    <cellStyle name="Izračun 3 2 2 9 3 2" xfId="26056" xr:uid="{00000000-0005-0000-0000-00007A540000}"/>
    <cellStyle name="Izračun 3 2 2 9 4" xfId="26057" xr:uid="{00000000-0005-0000-0000-00007B540000}"/>
    <cellStyle name="Izračun 3 2 2 9 5" xfId="26058" xr:uid="{00000000-0005-0000-0000-00007C540000}"/>
    <cellStyle name="Izračun 3 2 20" xfId="1435" xr:uid="{00000000-0005-0000-0000-00007D540000}"/>
    <cellStyle name="Izračun 3 2 20 2" xfId="6118" xr:uid="{00000000-0005-0000-0000-00007E540000}"/>
    <cellStyle name="Izračun 3 2 20 2 2" xfId="26059" xr:uid="{00000000-0005-0000-0000-00007F540000}"/>
    <cellStyle name="Izračun 3 2 20 2 2 2" xfId="26060" xr:uid="{00000000-0005-0000-0000-000080540000}"/>
    <cellStyle name="Izračun 3 2 20 2 3" xfId="26061" xr:uid="{00000000-0005-0000-0000-000081540000}"/>
    <cellStyle name="Izračun 3 2 20 2 4" xfId="26062" xr:uid="{00000000-0005-0000-0000-000082540000}"/>
    <cellStyle name="Izračun 3 2 20 3" xfId="26063" xr:uid="{00000000-0005-0000-0000-000083540000}"/>
    <cellStyle name="Izračun 3 2 20 3 2" xfId="26064" xr:uid="{00000000-0005-0000-0000-000084540000}"/>
    <cellStyle name="Izračun 3 2 20 4" xfId="26065" xr:uid="{00000000-0005-0000-0000-000085540000}"/>
    <cellStyle name="Izračun 3 2 20 5" xfId="26066" xr:uid="{00000000-0005-0000-0000-000086540000}"/>
    <cellStyle name="Izračun 3 2 21" xfId="3589" xr:uid="{00000000-0005-0000-0000-000087540000}"/>
    <cellStyle name="Izračun 3 2 21 2" xfId="8261" xr:uid="{00000000-0005-0000-0000-000088540000}"/>
    <cellStyle name="Izračun 3 2 21 2 2" xfId="26067" xr:uid="{00000000-0005-0000-0000-000089540000}"/>
    <cellStyle name="Izračun 3 2 21 2 2 2" xfId="26068" xr:uid="{00000000-0005-0000-0000-00008A540000}"/>
    <cellStyle name="Izračun 3 2 21 2 3" xfId="26069" xr:uid="{00000000-0005-0000-0000-00008B540000}"/>
    <cellStyle name="Izračun 3 2 21 2 4" xfId="26070" xr:uid="{00000000-0005-0000-0000-00008C540000}"/>
    <cellStyle name="Izračun 3 2 21 3" xfId="26071" xr:uid="{00000000-0005-0000-0000-00008D540000}"/>
    <cellStyle name="Izračun 3 2 21 3 2" xfId="26072" xr:uid="{00000000-0005-0000-0000-00008E540000}"/>
    <cellStyle name="Izračun 3 2 21 4" xfId="26073" xr:uid="{00000000-0005-0000-0000-00008F540000}"/>
    <cellStyle name="Izračun 3 2 21 5" xfId="26074" xr:uid="{00000000-0005-0000-0000-000090540000}"/>
    <cellStyle name="Izračun 3 2 22" xfId="3565" xr:uid="{00000000-0005-0000-0000-000091540000}"/>
    <cellStyle name="Izračun 3 2 22 2" xfId="8239" xr:uid="{00000000-0005-0000-0000-000092540000}"/>
    <cellStyle name="Izračun 3 2 22 2 2" xfId="26075" xr:uid="{00000000-0005-0000-0000-000093540000}"/>
    <cellStyle name="Izračun 3 2 22 2 2 2" xfId="26076" xr:uid="{00000000-0005-0000-0000-000094540000}"/>
    <cellStyle name="Izračun 3 2 22 2 3" xfId="26077" xr:uid="{00000000-0005-0000-0000-000095540000}"/>
    <cellStyle name="Izračun 3 2 22 2 4" xfId="26078" xr:uid="{00000000-0005-0000-0000-000096540000}"/>
    <cellStyle name="Izračun 3 2 22 3" xfId="26079" xr:uid="{00000000-0005-0000-0000-000097540000}"/>
    <cellStyle name="Izračun 3 2 22 3 2" xfId="26080" xr:uid="{00000000-0005-0000-0000-000098540000}"/>
    <cellStyle name="Izračun 3 2 22 4" xfId="26081" xr:uid="{00000000-0005-0000-0000-000099540000}"/>
    <cellStyle name="Izračun 3 2 22 5" xfId="26082" xr:uid="{00000000-0005-0000-0000-00009A540000}"/>
    <cellStyle name="Izračun 3 2 23" xfId="4425" xr:uid="{00000000-0005-0000-0000-00009B540000}"/>
    <cellStyle name="Izračun 3 2 23 2" xfId="9093" xr:uid="{00000000-0005-0000-0000-00009C540000}"/>
    <cellStyle name="Izračun 3 2 23 2 2" xfId="26083" xr:uid="{00000000-0005-0000-0000-00009D540000}"/>
    <cellStyle name="Izračun 3 2 23 2 2 2" xfId="26084" xr:uid="{00000000-0005-0000-0000-00009E540000}"/>
    <cellStyle name="Izračun 3 2 23 2 3" xfId="26085" xr:uid="{00000000-0005-0000-0000-00009F540000}"/>
    <cellStyle name="Izračun 3 2 23 2 4" xfId="26086" xr:uid="{00000000-0005-0000-0000-0000A0540000}"/>
    <cellStyle name="Izračun 3 2 23 3" xfId="26087" xr:uid="{00000000-0005-0000-0000-0000A1540000}"/>
    <cellStyle name="Izračun 3 2 23 3 2" xfId="26088" xr:uid="{00000000-0005-0000-0000-0000A2540000}"/>
    <cellStyle name="Izračun 3 2 23 4" xfId="26089" xr:uid="{00000000-0005-0000-0000-0000A3540000}"/>
    <cellStyle name="Izračun 3 2 23 5" xfId="26090" xr:uid="{00000000-0005-0000-0000-0000A4540000}"/>
    <cellStyle name="Izračun 3 2 24" xfId="5055" xr:uid="{00000000-0005-0000-0000-0000A5540000}"/>
    <cellStyle name="Izračun 3 2 24 2" xfId="26091" xr:uid="{00000000-0005-0000-0000-0000A6540000}"/>
    <cellStyle name="Izračun 3 2 24 2 2" xfId="26092" xr:uid="{00000000-0005-0000-0000-0000A7540000}"/>
    <cellStyle name="Izračun 3 2 24 3" xfId="26093" xr:uid="{00000000-0005-0000-0000-0000A8540000}"/>
    <cellStyle name="Izračun 3 2 24 4" xfId="26094" xr:uid="{00000000-0005-0000-0000-0000A9540000}"/>
    <cellStyle name="Izračun 3 2 25" xfId="26095" xr:uid="{00000000-0005-0000-0000-0000AA540000}"/>
    <cellStyle name="Izračun 3 2 25 2" xfId="26096" xr:uid="{00000000-0005-0000-0000-0000AB540000}"/>
    <cellStyle name="Izračun 3 2 26" xfId="26097" xr:uid="{00000000-0005-0000-0000-0000AC540000}"/>
    <cellStyle name="Izračun 3 2 27" xfId="26098" xr:uid="{00000000-0005-0000-0000-0000AD540000}"/>
    <cellStyle name="Izračun 3 2 3" xfId="399" xr:uid="{00000000-0005-0000-0000-0000AE540000}"/>
    <cellStyle name="Izračun 3 2 3 10" xfId="4641" xr:uid="{00000000-0005-0000-0000-0000AF540000}"/>
    <cellStyle name="Izračun 3 2 3 10 2" xfId="9239" xr:uid="{00000000-0005-0000-0000-0000B0540000}"/>
    <cellStyle name="Izračun 3 2 3 10 2 2" xfId="26099" xr:uid="{00000000-0005-0000-0000-0000B1540000}"/>
    <cellStyle name="Izračun 3 2 3 10 2 2 2" xfId="26100" xr:uid="{00000000-0005-0000-0000-0000B2540000}"/>
    <cellStyle name="Izračun 3 2 3 10 2 3" xfId="26101" xr:uid="{00000000-0005-0000-0000-0000B3540000}"/>
    <cellStyle name="Izračun 3 2 3 10 2 4" xfId="26102" xr:uid="{00000000-0005-0000-0000-0000B4540000}"/>
    <cellStyle name="Izračun 3 2 3 10 3" xfId="26103" xr:uid="{00000000-0005-0000-0000-0000B5540000}"/>
    <cellStyle name="Izračun 3 2 3 10 3 2" xfId="26104" xr:uid="{00000000-0005-0000-0000-0000B6540000}"/>
    <cellStyle name="Izračun 3 2 3 10 4" xfId="26105" xr:uid="{00000000-0005-0000-0000-0000B7540000}"/>
    <cellStyle name="Izračun 3 2 3 10 5" xfId="26106" xr:uid="{00000000-0005-0000-0000-0000B8540000}"/>
    <cellStyle name="Izračun 3 2 3 11" xfId="5169" xr:uid="{00000000-0005-0000-0000-0000B9540000}"/>
    <cellStyle name="Izračun 3 2 3 11 2" xfId="26107" xr:uid="{00000000-0005-0000-0000-0000BA540000}"/>
    <cellStyle name="Izračun 3 2 3 11 2 2" xfId="26108" xr:uid="{00000000-0005-0000-0000-0000BB540000}"/>
    <cellStyle name="Izračun 3 2 3 11 3" xfId="26109" xr:uid="{00000000-0005-0000-0000-0000BC540000}"/>
    <cellStyle name="Izračun 3 2 3 11 4" xfId="26110" xr:uid="{00000000-0005-0000-0000-0000BD540000}"/>
    <cellStyle name="Izračun 3 2 3 12" xfId="26111" xr:uid="{00000000-0005-0000-0000-0000BE540000}"/>
    <cellStyle name="Izračun 3 2 3 12 2" xfId="26112" xr:uid="{00000000-0005-0000-0000-0000BF540000}"/>
    <cellStyle name="Izračun 3 2 3 13" xfId="26113" xr:uid="{00000000-0005-0000-0000-0000C0540000}"/>
    <cellStyle name="Izračun 3 2 3 14" xfId="26114" xr:uid="{00000000-0005-0000-0000-0000C1540000}"/>
    <cellStyle name="Izračun 3 2 3 2" xfId="964" xr:uid="{00000000-0005-0000-0000-0000C2540000}"/>
    <cellStyle name="Izračun 3 2 3 2 2" xfId="5657" xr:uid="{00000000-0005-0000-0000-0000C3540000}"/>
    <cellStyle name="Izračun 3 2 3 2 2 2" xfId="26115" xr:uid="{00000000-0005-0000-0000-0000C4540000}"/>
    <cellStyle name="Izračun 3 2 3 2 2 2 2" xfId="26116" xr:uid="{00000000-0005-0000-0000-0000C5540000}"/>
    <cellStyle name="Izračun 3 2 3 2 2 3" xfId="26117" xr:uid="{00000000-0005-0000-0000-0000C6540000}"/>
    <cellStyle name="Izračun 3 2 3 2 2 4" xfId="26118" xr:uid="{00000000-0005-0000-0000-0000C7540000}"/>
    <cellStyle name="Izračun 3 2 3 2 3" xfId="26119" xr:uid="{00000000-0005-0000-0000-0000C8540000}"/>
    <cellStyle name="Izračun 3 2 3 2 3 2" xfId="26120" xr:uid="{00000000-0005-0000-0000-0000C9540000}"/>
    <cellStyle name="Izračun 3 2 3 2 4" xfId="26121" xr:uid="{00000000-0005-0000-0000-0000CA540000}"/>
    <cellStyle name="Izračun 3 2 3 2 5" xfId="26122" xr:uid="{00000000-0005-0000-0000-0000CB540000}"/>
    <cellStyle name="Izračun 3 2 3 3" xfId="1565" xr:uid="{00000000-0005-0000-0000-0000CC540000}"/>
    <cellStyle name="Izračun 3 2 3 3 2" xfId="6248" xr:uid="{00000000-0005-0000-0000-0000CD540000}"/>
    <cellStyle name="Izračun 3 2 3 3 2 2" xfId="26123" xr:uid="{00000000-0005-0000-0000-0000CE540000}"/>
    <cellStyle name="Izračun 3 2 3 3 2 2 2" xfId="26124" xr:uid="{00000000-0005-0000-0000-0000CF540000}"/>
    <cellStyle name="Izračun 3 2 3 3 2 3" xfId="26125" xr:uid="{00000000-0005-0000-0000-0000D0540000}"/>
    <cellStyle name="Izračun 3 2 3 3 2 4" xfId="26126" xr:uid="{00000000-0005-0000-0000-0000D1540000}"/>
    <cellStyle name="Izračun 3 2 3 3 3" xfId="26127" xr:uid="{00000000-0005-0000-0000-0000D2540000}"/>
    <cellStyle name="Izračun 3 2 3 3 3 2" xfId="26128" xr:uid="{00000000-0005-0000-0000-0000D3540000}"/>
    <cellStyle name="Izračun 3 2 3 3 4" xfId="26129" xr:uid="{00000000-0005-0000-0000-0000D4540000}"/>
    <cellStyle name="Izračun 3 2 3 3 5" xfId="26130" xr:uid="{00000000-0005-0000-0000-0000D5540000}"/>
    <cellStyle name="Izračun 3 2 3 4" xfId="1981" xr:uid="{00000000-0005-0000-0000-0000D6540000}"/>
    <cellStyle name="Izračun 3 2 3 4 2" xfId="6663" xr:uid="{00000000-0005-0000-0000-0000D7540000}"/>
    <cellStyle name="Izračun 3 2 3 4 2 2" xfId="26131" xr:uid="{00000000-0005-0000-0000-0000D8540000}"/>
    <cellStyle name="Izračun 3 2 3 4 2 2 2" xfId="26132" xr:uid="{00000000-0005-0000-0000-0000D9540000}"/>
    <cellStyle name="Izračun 3 2 3 4 2 3" xfId="26133" xr:uid="{00000000-0005-0000-0000-0000DA540000}"/>
    <cellStyle name="Izračun 3 2 3 4 2 4" xfId="26134" xr:uid="{00000000-0005-0000-0000-0000DB540000}"/>
    <cellStyle name="Izračun 3 2 3 4 3" xfId="26135" xr:uid="{00000000-0005-0000-0000-0000DC540000}"/>
    <cellStyle name="Izračun 3 2 3 4 3 2" xfId="26136" xr:uid="{00000000-0005-0000-0000-0000DD540000}"/>
    <cellStyle name="Izračun 3 2 3 4 4" xfId="26137" xr:uid="{00000000-0005-0000-0000-0000DE540000}"/>
    <cellStyle name="Izračun 3 2 3 4 5" xfId="26138" xr:uid="{00000000-0005-0000-0000-0000DF540000}"/>
    <cellStyle name="Izračun 3 2 3 5" xfId="2383" xr:uid="{00000000-0005-0000-0000-0000E0540000}"/>
    <cellStyle name="Izračun 3 2 3 5 2" xfId="7062" xr:uid="{00000000-0005-0000-0000-0000E1540000}"/>
    <cellStyle name="Izračun 3 2 3 5 2 2" xfId="26139" xr:uid="{00000000-0005-0000-0000-0000E2540000}"/>
    <cellStyle name="Izračun 3 2 3 5 2 2 2" xfId="26140" xr:uid="{00000000-0005-0000-0000-0000E3540000}"/>
    <cellStyle name="Izračun 3 2 3 5 2 3" xfId="26141" xr:uid="{00000000-0005-0000-0000-0000E4540000}"/>
    <cellStyle name="Izračun 3 2 3 5 2 4" xfId="26142" xr:uid="{00000000-0005-0000-0000-0000E5540000}"/>
    <cellStyle name="Izračun 3 2 3 5 3" xfId="26143" xr:uid="{00000000-0005-0000-0000-0000E6540000}"/>
    <cellStyle name="Izračun 3 2 3 5 3 2" xfId="26144" xr:uid="{00000000-0005-0000-0000-0000E7540000}"/>
    <cellStyle name="Izračun 3 2 3 5 4" xfId="26145" xr:uid="{00000000-0005-0000-0000-0000E8540000}"/>
    <cellStyle name="Izračun 3 2 3 5 5" xfId="26146" xr:uid="{00000000-0005-0000-0000-0000E9540000}"/>
    <cellStyle name="Izračun 3 2 3 6" xfId="2964" xr:uid="{00000000-0005-0000-0000-0000EA540000}"/>
    <cellStyle name="Izračun 3 2 3 6 2" xfId="7641" xr:uid="{00000000-0005-0000-0000-0000EB540000}"/>
    <cellStyle name="Izračun 3 2 3 6 2 2" xfId="26147" xr:uid="{00000000-0005-0000-0000-0000EC540000}"/>
    <cellStyle name="Izračun 3 2 3 6 2 2 2" xfId="26148" xr:uid="{00000000-0005-0000-0000-0000ED540000}"/>
    <cellStyle name="Izračun 3 2 3 6 2 3" xfId="26149" xr:uid="{00000000-0005-0000-0000-0000EE540000}"/>
    <cellStyle name="Izračun 3 2 3 6 2 4" xfId="26150" xr:uid="{00000000-0005-0000-0000-0000EF540000}"/>
    <cellStyle name="Izračun 3 2 3 6 3" xfId="26151" xr:uid="{00000000-0005-0000-0000-0000F0540000}"/>
    <cellStyle name="Izračun 3 2 3 6 3 2" xfId="26152" xr:uid="{00000000-0005-0000-0000-0000F1540000}"/>
    <cellStyle name="Izračun 3 2 3 6 4" xfId="26153" xr:uid="{00000000-0005-0000-0000-0000F2540000}"/>
    <cellStyle name="Izračun 3 2 3 6 5" xfId="26154" xr:uid="{00000000-0005-0000-0000-0000F3540000}"/>
    <cellStyle name="Izračun 3 2 3 7" xfId="3357" xr:uid="{00000000-0005-0000-0000-0000F4540000}"/>
    <cellStyle name="Izračun 3 2 3 7 2" xfId="8033" xr:uid="{00000000-0005-0000-0000-0000F5540000}"/>
    <cellStyle name="Izračun 3 2 3 7 2 2" xfId="26155" xr:uid="{00000000-0005-0000-0000-0000F6540000}"/>
    <cellStyle name="Izračun 3 2 3 7 2 2 2" xfId="26156" xr:uid="{00000000-0005-0000-0000-0000F7540000}"/>
    <cellStyle name="Izračun 3 2 3 7 2 3" xfId="26157" xr:uid="{00000000-0005-0000-0000-0000F8540000}"/>
    <cellStyle name="Izračun 3 2 3 7 2 4" xfId="26158" xr:uid="{00000000-0005-0000-0000-0000F9540000}"/>
    <cellStyle name="Izračun 3 2 3 7 3" xfId="26159" xr:uid="{00000000-0005-0000-0000-0000FA540000}"/>
    <cellStyle name="Izračun 3 2 3 7 3 2" xfId="26160" xr:uid="{00000000-0005-0000-0000-0000FB540000}"/>
    <cellStyle name="Izračun 3 2 3 7 4" xfId="26161" xr:uid="{00000000-0005-0000-0000-0000FC540000}"/>
    <cellStyle name="Izračun 3 2 3 7 5" xfId="26162" xr:uid="{00000000-0005-0000-0000-0000FD540000}"/>
    <cellStyle name="Izračun 3 2 3 8" xfId="3805" xr:uid="{00000000-0005-0000-0000-0000FE540000}"/>
    <cellStyle name="Izračun 3 2 3 8 2" xfId="8477" xr:uid="{00000000-0005-0000-0000-0000FF540000}"/>
    <cellStyle name="Izračun 3 2 3 8 2 2" xfId="26163" xr:uid="{00000000-0005-0000-0000-000000550000}"/>
    <cellStyle name="Izračun 3 2 3 8 2 2 2" xfId="26164" xr:uid="{00000000-0005-0000-0000-000001550000}"/>
    <cellStyle name="Izračun 3 2 3 8 2 3" xfId="26165" xr:uid="{00000000-0005-0000-0000-000002550000}"/>
    <cellStyle name="Izračun 3 2 3 8 2 4" xfId="26166" xr:uid="{00000000-0005-0000-0000-000003550000}"/>
    <cellStyle name="Izračun 3 2 3 8 3" xfId="26167" xr:uid="{00000000-0005-0000-0000-000004550000}"/>
    <cellStyle name="Izračun 3 2 3 8 3 2" xfId="26168" xr:uid="{00000000-0005-0000-0000-000005550000}"/>
    <cellStyle name="Izračun 3 2 3 8 4" xfId="26169" xr:uid="{00000000-0005-0000-0000-000006550000}"/>
    <cellStyle name="Izračun 3 2 3 8 5" xfId="26170" xr:uid="{00000000-0005-0000-0000-000007550000}"/>
    <cellStyle name="Izračun 3 2 3 9" xfId="4213" xr:uid="{00000000-0005-0000-0000-000008550000}"/>
    <cellStyle name="Izračun 3 2 3 9 2" xfId="8885" xr:uid="{00000000-0005-0000-0000-000009550000}"/>
    <cellStyle name="Izračun 3 2 3 9 2 2" xfId="26171" xr:uid="{00000000-0005-0000-0000-00000A550000}"/>
    <cellStyle name="Izračun 3 2 3 9 2 2 2" xfId="26172" xr:uid="{00000000-0005-0000-0000-00000B550000}"/>
    <cellStyle name="Izračun 3 2 3 9 2 3" xfId="26173" xr:uid="{00000000-0005-0000-0000-00000C550000}"/>
    <cellStyle name="Izračun 3 2 3 9 2 4" xfId="26174" xr:uid="{00000000-0005-0000-0000-00000D550000}"/>
    <cellStyle name="Izračun 3 2 3 9 3" xfId="26175" xr:uid="{00000000-0005-0000-0000-00000E550000}"/>
    <cellStyle name="Izračun 3 2 3 9 3 2" xfId="26176" xr:uid="{00000000-0005-0000-0000-00000F550000}"/>
    <cellStyle name="Izračun 3 2 3 9 4" xfId="26177" xr:uid="{00000000-0005-0000-0000-000010550000}"/>
    <cellStyle name="Izračun 3 2 3 9 5" xfId="26178" xr:uid="{00000000-0005-0000-0000-000011550000}"/>
    <cellStyle name="Izračun 3 2 4" xfId="452" xr:uid="{00000000-0005-0000-0000-000012550000}"/>
    <cellStyle name="Izračun 3 2 4 10" xfId="4642" xr:uid="{00000000-0005-0000-0000-000013550000}"/>
    <cellStyle name="Izračun 3 2 4 10 2" xfId="9240" xr:uid="{00000000-0005-0000-0000-000014550000}"/>
    <cellStyle name="Izračun 3 2 4 10 2 2" xfId="26179" xr:uid="{00000000-0005-0000-0000-000015550000}"/>
    <cellStyle name="Izračun 3 2 4 10 2 2 2" xfId="26180" xr:uid="{00000000-0005-0000-0000-000016550000}"/>
    <cellStyle name="Izračun 3 2 4 10 2 3" xfId="26181" xr:uid="{00000000-0005-0000-0000-000017550000}"/>
    <cellStyle name="Izračun 3 2 4 10 2 4" xfId="26182" xr:uid="{00000000-0005-0000-0000-000018550000}"/>
    <cellStyle name="Izračun 3 2 4 10 3" xfId="26183" xr:uid="{00000000-0005-0000-0000-000019550000}"/>
    <cellStyle name="Izračun 3 2 4 10 3 2" xfId="26184" xr:uid="{00000000-0005-0000-0000-00001A550000}"/>
    <cellStyle name="Izračun 3 2 4 10 4" xfId="26185" xr:uid="{00000000-0005-0000-0000-00001B550000}"/>
    <cellStyle name="Izračun 3 2 4 10 5" xfId="26186" xr:uid="{00000000-0005-0000-0000-00001C550000}"/>
    <cellStyle name="Izračun 3 2 4 11" xfId="5210" xr:uid="{00000000-0005-0000-0000-00001D550000}"/>
    <cellStyle name="Izračun 3 2 4 11 2" xfId="26187" xr:uid="{00000000-0005-0000-0000-00001E550000}"/>
    <cellStyle name="Izračun 3 2 4 11 2 2" xfId="26188" xr:uid="{00000000-0005-0000-0000-00001F550000}"/>
    <cellStyle name="Izračun 3 2 4 11 3" xfId="26189" xr:uid="{00000000-0005-0000-0000-000020550000}"/>
    <cellStyle name="Izračun 3 2 4 11 4" xfId="26190" xr:uid="{00000000-0005-0000-0000-000021550000}"/>
    <cellStyle name="Izračun 3 2 4 12" xfId="26191" xr:uid="{00000000-0005-0000-0000-000022550000}"/>
    <cellStyle name="Izračun 3 2 4 12 2" xfId="26192" xr:uid="{00000000-0005-0000-0000-000023550000}"/>
    <cellStyle name="Izračun 3 2 4 13" xfId="26193" xr:uid="{00000000-0005-0000-0000-000024550000}"/>
    <cellStyle name="Izračun 3 2 4 14" xfId="26194" xr:uid="{00000000-0005-0000-0000-000025550000}"/>
    <cellStyle name="Izračun 3 2 4 2" xfId="965" xr:uid="{00000000-0005-0000-0000-000026550000}"/>
    <cellStyle name="Izračun 3 2 4 2 2" xfId="5658" xr:uid="{00000000-0005-0000-0000-000027550000}"/>
    <cellStyle name="Izračun 3 2 4 2 2 2" xfId="26195" xr:uid="{00000000-0005-0000-0000-000028550000}"/>
    <cellStyle name="Izračun 3 2 4 2 2 2 2" xfId="26196" xr:uid="{00000000-0005-0000-0000-000029550000}"/>
    <cellStyle name="Izračun 3 2 4 2 2 3" xfId="26197" xr:uid="{00000000-0005-0000-0000-00002A550000}"/>
    <cellStyle name="Izračun 3 2 4 2 2 4" xfId="26198" xr:uid="{00000000-0005-0000-0000-00002B550000}"/>
    <cellStyle name="Izračun 3 2 4 2 3" xfId="26199" xr:uid="{00000000-0005-0000-0000-00002C550000}"/>
    <cellStyle name="Izračun 3 2 4 2 3 2" xfId="26200" xr:uid="{00000000-0005-0000-0000-00002D550000}"/>
    <cellStyle name="Izračun 3 2 4 2 4" xfId="26201" xr:uid="{00000000-0005-0000-0000-00002E550000}"/>
    <cellStyle name="Izračun 3 2 4 2 5" xfId="26202" xr:uid="{00000000-0005-0000-0000-00002F550000}"/>
    <cellStyle name="Izračun 3 2 4 3" xfId="1566" xr:uid="{00000000-0005-0000-0000-000030550000}"/>
    <cellStyle name="Izračun 3 2 4 3 2" xfId="6249" xr:uid="{00000000-0005-0000-0000-000031550000}"/>
    <cellStyle name="Izračun 3 2 4 3 2 2" xfId="26203" xr:uid="{00000000-0005-0000-0000-000032550000}"/>
    <cellStyle name="Izračun 3 2 4 3 2 2 2" xfId="26204" xr:uid="{00000000-0005-0000-0000-000033550000}"/>
    <cellStyle name="Izračun 3 2 4 3 2 3" xfId="26205" xr:uid="{00000000-0005-0000-0000-000034550000}"/>
    <cellStyle name="Izračun 3 2 4 3 2 4" xfId="26206" xr:uid="{00000000-0005-0000-0000-000035550000}"/>
    <cellStyle name="Izračun 3 2 4 3 3" xfId="26207" xr:uid="{00000000-0005-0000-0000-000036550000}"/>
    <cellStyle name="Izračun 3 2 4 3 3 2" xfId="26208" xr:uid="{00000000-0005-0000-0000-000037550000}"/>
    <cellStyle name="Izračun 3 2 4 3 4" xfId="26209" xr:uid="{00000000-0005-0000-0000-000038550000}"/>
    <cellStyle name="Izračun 3 2 4 3 5" xfId="26210" xr:uid="{00000000-0005-0000-0000-000039550000}"/>
    <cellStyle name="Izračun 3 2 4 4" xfId="1982" xr:uid="{00000000-0005-0000-0000-00003A550000}"/>
    <cellStyle name="Izračun 3 2 4 4 2" xfId="6664" xr:uid="{00000000-0005-0000-0000-00003B550000}"/>
    <cellStyle name="Izračun 3 2 4 4 2 2" xfId="26211" xr:uid="{00000000-0005-0000-0000-00003C550000}"/>
    <cellStyle name="Izračun 3 2 4 4 2 2 2" xfId="26212" xr:uid="{00000000-0005-0000-0000-00003D550000}"/>
    <cellStyle name="Izračun 3 2 4 4 2 3" xfId="26213" xr:uid="{00000000-0005-0000-0000-00003E550000}"/>
    <cellStyle name="Izračun 3 2 4 4 2 4" xfId="26214" xr:uid="{00000000-0005-0000-0000-00003F550000}"/>
    <cellStyle name="Izračun 3 2 4 4 3" xfId="26215" xr:uid="{00000000-0005-0000-0000-000040550000}"/>
    <cellStyle name="Izračun 3 2 4 4 3 2" xfId="26216" xr:uid="{00000000-0005-0000-0000-000041550000}"/>
    <cellStyle name="Izračun 3 2 4 4 4" xfId="26217" xr:uid="{00000000-0005-0000-0000-000042550000}"/>
    <cellStyle name="Izračun 3 2 4 4 5" xfId="26218" xr:uid="{00000000-0005-0000-0000-000043550000}"/>
    <cellStyle name="Izračun 3 2 4 5" xfId="2384" xr:uid="{00000000-0005-0000-0000-000044550000}"/>
    <cellStyle name="Izračun 3 2 4 5 2" xfId="7063" xr:uid="{00000000-0005-0000-0000-000045550000}"/>
    <cellStyle name="Izračun 3 2 4 5 2 2" xfId="26219" xr:uid="{00000000-0005-0000-0000-000046550000}"/>
    <cellStyle name="Izračun 3 2 4 5 2 2 2" xfId="26220" xr:uid="{00000000-0005-0000-0000-000047550000}"/>
    <cellStyle name="Izračun 3 2 4 5 2 3" xfId="26221" xr:uid="{00000000-0005-0000-0000-000048550000}"/>
    <cellStyle name="Izračun 3 2 4 5 2 4" xfId="26222" xr:uid="{00000000-0005-0000-0000-000049550000}"/>
    <cellStyle name="Izračun 3 2 4 5 3" xfId="26223" xr:uid="{00000000-0005-0000-0000-00004A550000}"/>
    <cellStyle name="Izračun 3 2 4 5 3 2" xfId="26224" xr:uid="{00000000-0005-0000-0000-00004B550000}"/>
    <cellStyle name="Izračun 3 2 4 5 4" xfId="26225" xr:uid="{00000000-0005-0000-0000-00004C550000}"/>
    <cellStyle name="Izračun 3 2 4 5 5" xfId="26226" xr:uid="{00000000-0005-0000-0000-00004D550000}"/>
    <cellStyle name="Izračun 3 2 4 6" xfId="2965" xr:uid="{00000000-0005-0000-0000-00004E550000}"/>
    <cellStyle name="Izračun 3 2 4 6 2" xfId="7642" xr:uid="{00000000-0005-0000-0000-00004F550000}"/>
    <cellStyle name="Izračun 3 2 4 6 2 2" xfId="26227" xr:uid="{00000000-0005-0000-0000-000050550000}"/>
    <cellStyle name="Izračun 3 2 4 6 2 2 2" xfId="26228" xr:uid="{00000000-0005-0000-0000-000051550000}"/>
    <cellStyle name="Izračun 3 2 4 6 2 3" xfId="26229" xr:uid="{00000000-0005-0000-0000-000052550000}"/>
    <cellStyle name="Izračun 3 2 4 6 2 4" xfId="26230" xr:uid="{00000000-0005-0000-0000-000053550000}"/>
    <cellStyle name="Izračun 3 2 4 6 3" xfId="26231" xr:uid="{00000000-0005-0000-0000-000054550000}"/>
    <cellStyle name="Izračun 3 2 4 6 3 2" xfId="26232" xr:uid="{00000000-0005-0000-0000-000055550000}"/>
    <cellStyle name="Izračun 3 2 4 6 4" xfId="26233" xr:uid="{00000000-0005-0000-0000-000056550000}"/>
    <cellStyle name="Izračun 3 2 4 6 5" xfId="26234" xr:uid="{00000000-0005-0000-0000-000057550000}"/>
    <cellStyle name="Izračun 3 2 4 7" xfId="3358" xr:uid="{00000000-0005-0000-0000-000058550000}"/>
    <cellStyle name="Izračun 3 2 4 7 2" xfId="8034" xr:uid="{00000000-0005-0000-0000-000059550000}"/>
    <cellStyle name="Izračun 3 2 4 7 2 2" xfId="26235" xr:uid="{00000000-0005-0000-0000-00005A550000}"/>
    <cellStyle name="Izračun 3 2 4 7 2 2 2" xfId="26236" xr:uid="{00000000-0005-0000-0000-00005B550000}"/>
    <cellStyle name="Izračun 3 2 4 7 2 3" xfId="26237" xr:uid="{00000000-0005-0000-0000-00005C550000}"/>
    <cellStyle name="Izračun 3 2 4 7 2 4" xfId="26238" xr:uid="{00000000-0005-0000-0000-00005D550000}"/>
    <cellStyle name="Izračun 3 2 4 7 3" xfId="26239" xr:uid="{00000000-0005-0000-0000-00005E550000}"/>
    <cellStyle name="Izračun 3 2 4 7 3 2" xfId="26240" xr:uid="{00000000-0005-0000-0000-00005F550000}"/>
    <cellStyle name="Izračun 3 2 4 7 4" xfId="26241" xr:uid="{00000000-0005-0000-0000-000060550000}"/>
    <cellStyle name="Izračun 3 2 4 7 5" xfId="26242" xr:uid="{00000000-0005-0000-0000-000061550000}"/>
    <cellStyle name="Izračun 3 2 4 8" xfId="3806" xr:uid="{00000000-0005-0000-0000-000062550000}"/>
    <cellStyle name="Izračun 3 2 4 8 2" xfId="8478" xr:uid="{00000000-0005-0000-0000-000063550000}"/>
    <cellStyle name="Izračun 3 2 4 8 2 2" xfId="26243" xr:uid="{00000000-0005-0000-0000-000064550000}"/>
    <cellStyle name="Izračun 3 2 4 8 2 2 2" xfId="26244" xr:uid="{00000000-0005-0000-0000-000065550000}"/>
    <cellStyle name="Izračun 3 2 4 8 2 3" xfId="26245" xr:uid="{00000000-0005-0000-0000-000066550000}"/>
    <cellStyle name="Izračun 3 2 4 8 2 4" xfId="26246" xr:uid="{00000000-0005-0000-0000-000067550000}"/>
    <cellStyle name="Izračun 3 2 4 8 3" xfId="26247" xr:uid="{00000000-0005-0000-0000-000068550000}"/>
    <cellStyle name="Izračun 3 2 4 8 3 2" xfId="26248" xr:uid="{00000000-0005-0000-0000-000069550000}"/>
    <cellStyle name="Izračun 3 2 4 8 4" xfId="26249" xr:uid="{00000000-0005-0000-0000-00006A550000}"/>
    <cellStyle name="Izračun 3 2 4 8 5" xfId="26250" xr:uid="{00000000-0005-0000-0000-00006B550000}"/>
    <cellStyle name="Izračun 3 2 4 9" xfId="4214" xr:uid="{00000000-0005-0000-0000-00006C550000}"/>
    <cellStyle name="Izračun 3 2 4 9 2" xfId="8886" xr:uid="{00000000-0005-0000-0000-00006D550000}"/>
    <cellStyle name="Izračun 3 2 4 9 2 2" xfId="26251" xr:uid="{00000000-0005-0000-0000-00006E550000}"/>
    <cellStyle name="Izračun 3 2 4 9 2 2 2" xfId="26252" xr:uid="{00000000-0005-0000-0000-00006F550000}"/>
    <cellStyle name="Izračun 3 2 4 9 2 3" xfId="26253" xr:uid="{00000000-0005-0000-0000-000070550000}"/>
    <cellStyle name="Izračun 3 2 4 9 2 4" xfId="26254" xr:uid="{00000000-0005-0000-0000-000071550000}"/>
    <cellStyle name="Izračun 3 2 4 9 3" xfId="26255" xr:uid="{00000000-0005-0000-0000-000072550000}"/>
    <cellStyle name="Izračun 3 2 4 9 3 2" xfId="26256" xr:uid="{00000000-0005-0000-0000-000073550000}"/>
    <cellStyle name="Izračun 3 2 4 9 4" xfId="26257" xr:uid="{00000000-0005-0000-0000-000074550000}"/>
    <cellStyle name="Izračun 3 2 4 9 5" xfId="26258" xr:uid="{00000000-0005-0000-0000-000075550000}"/>
    <cellStyle name="Izračun 3 2 5" xfId="473" xr:uid="{00000000-0005-0000-0000-000076550000}"/>
    <cellStyle name="Izračun 3 2 5 10" xfId="4643" xr:uid="{00000000-0005-0000-0000-000077550000}"/>
    <cellStyle name="Izračun 3 2 5 10 2" xfId="9241" xr:uid="{00000000-0005-0000-0000-000078550000}"/>
    <cellStyle name="Izračun 3 2 5 10 2 2" xfId="26259" xr:uid="{00000000-0005-0000-0000-000079550000}"/>
    <cellStyle name="Izračun 3 2 5 10 2 2 2" xfId="26260" xr:uid="{00000000-0005-0000-0000-00007A550000}"/>
    <cellStyle name="Izračun 3 2 5 10 2 3" xfId="26261" xr:uid="{00000000-0005-0000-0000-00007B550000}"/>
    <cellStyle name="Izračun 3 2 5 10 2 4" xfId="26262" xr:uid="{00000000-0005-0000-0000-00007C550000}"/>
    <cellStyle name="Izračun 3 2 5 10 3" xfId="26263" xr:uid="{00000000-0005-0000-0000-00007D550000}"/>
    <cellStyle name="Izračun 3 2 5 10 3 2" xfId="26264" xr:uid="{00000000-0005-0000-0000-00007E550000}"/>
    <cellStyle name="Izračun 3 2 5 10 4" xfId="26265" xr:uid="{00000000-0005-0000-0000-00007F550000}"/>
    <cellStyle name="Izračun 3 2 5 10 5" xfId="26266" xr:uid="{00000000-0005-0000-0000-000080550000}"/>
    <cellStyle name="Izračun 3 2 5 11" xfId="5229" xr:uid="{00000000-0005-0000-0000-000081550000}"/>
    <cellStyle name="Izračun 3 2 5 11 2" xfId="26267" xr:uid="{00000000-0005-0000-0000-000082550000}"/>
    <cellStyle name="Izračun 3 2 5 11 2 2" xfId="26268" xr:uid="{00000000-0005-0000-0000-000083550000}"/>
    <cellStyle name="Izračun 3 2 5 11 3" xfId="26269" xr:uid="{00000000-0005-0000-0000-000084550000}"/>
    <cellStyle name="Izračun 3 2 5 11 4" xfId="26270" xr:uid="{00000000-0005-0000-0000-000085550000}"/>
    <cellStyle name="Izračun 3 2 5 12" xfId="26271" xr:uid="{00000000-0005-0000-0000-000086550000}"/>
    <cellStyle name="Izračun 3 2 5 12 2" xfId="26272" xr:uid="{00000000-0005-0000-0000-000087550000}"/>
    <cellStyle name="Izračun 3 2 5 13" xfId="26273" xr:uid="{00000000-0005-0000-0000-000088550000}"/>
    <cellStyle name="Izračun 3 2 5 14" xfId="26274" xr:uid="{00000000-0005-0000-0000-000089550000}"/>
    <cellStyle name="Izračun 3 2 5 2" xfId="966" xr:uid="{00000000-0005-0000-0000-00008A550000}"/>
    <cellStyle name="Izračun 3 2 5 2 2" xfId="5659" xr:uid="{00000000-0005-0000-0000-00008B550000}"/>
    <cellStyle name="Izračun 3 2 5 2 2 2" xfId="26275" xr:uid="{00000000-0005-0000-0000-00008C550000}"/>
    <cellStyle name="Izračun 3 2 5 2 2 2 2" xfId="26276" xr:uid="{00000000-0005-0000-0000-00008D550000}"/>
    <cellStyle name="Izračun 3 2 5 2 2 3" xfId="26277" xr:uid="{00000000-0005-0000-0000-00008E550000}"/>
    <cellStyle name="Izračun 3 2 5 2 2 4" xfId="26278" xr:uid="{00000000-0005-0000-0000-00008F550000}"/>
    <cellStyle name="Izračun 3 2 5 2 3" xfId="26279" xr:uid="{00000000-0005-0000-0000-000090550000}"/>
    <cellStyle name="Izračun 3 2 5 2 3 2" xfId="26280" xr:uid="{00000000-0005-0000-0000-000091550000}"/>
    <cellStyle name="Izračun 3 2 5 2 4" xfId="26281" xr:uid="{00000000-0005-0000-0000-000092550000}"/>
    <cellStyle name="Izračun 3 2 5 2 5" xfId="26282" xr:uid="{00000000-0005-0000-0000-000093550000}"/>
    <cellStyle name="Izračun 3 2 5 3" xfId="1567" xr:uid="{00000000-0005-0000-0000-000094550000}"/>
    <cellStyle name="Izračun 3 2 5 3 2" xfId="6250" xr:uid="{00000000-0005-0000-0000-000095550000}"/>
    <cellStyle name="Izračun 3 2 5 3 2 2" xfId="26283" xr:uid="{00000000-0005-0000-0000-000096550000}"/>
    <cellStyle name="Izračun 3 2 5 3 2 2 2" xfId="26284" xr:uid="{00000000-0005-0000-0000-000097550000}"/>
    <cellStyle name="Izračun 3 2 5 3 2 3" xfId="26285" xr:uid="{00000000-0005-0000-0000-000098550000}"/>
    <cellStyle name="Izračun 3 2 5 3 2 4" xfId="26286" xr:uid="{00000000-0005-0000-0000-000099550000}"/>
    <cellStyle name="Izračun 3 2 5 3 3" xfId="26287" xr:uid="{00000000-0005-0000-0000-00009A550000}"/>
    <cellStyle name="Izračun 3 2 5 3 3 2" xfId="26288" xr:uid="{00000000-0005-0000-0000-00009B550000}"/>
    <cellStyle name="Izračun 3 2 5 3 4" xfId="26289" xr:uid="{00000000-0005-0000-0000-00009C550000}"/>
    <cellStyle name="Izračun 3 2 5 3 5" xfId="26290" xr:uid="{00000000-0005-0000-0000-00009D550000}"/>
    <cellStyle name="Izračun 3 2 5 4" xfId="1983" xr:uid="{00000000-0005-0000-0000-00009E550000}"/>
    <cellStyle name="Izračun 3 2 5 4 2" xfId="6665" xr:uid="{00000000-0005-0000-0000-00009F550000}"/>
    <cellStyle name="Izračun 3 2 5 4 2 2" xfId="26291" xr:uid="{00000000-0005-0000-0000-0000A0550000}"/>
    <cellStyle name="Izračun 3 2 5 4 2 2 2" xfId="26292" xr:uid="{00000000-0005-0000-0000-0000A1550000}"/>
    <cellStyle name="Izračun 3 2 5 4 2 3" xfId="26293" xr:uid="{00000000-0005-0000-0000-0000A2550000}"/>
    <cellStyle name="Izračun 3 2 5 4 2 4" xfId="26294" xr:uid="{00000000-0005-0000-0000-0000A3550000}"/>
    <cellStyle name="Izračun 3 2 5 4 3" xfId="26295" xr:uid="{00000000-0005-0000-0000-0000A4550000}"/>
    <cellStyle name="Izračun 3 2 5 4 3 2" xfId="26296" xr:uid="{00000000-0005-0000-0000-0000A5550000}"/>
    <cellStyle name="Izračun 3 2 5 4 4" xfId="26297" xr:uid="{00000000-0005-0000-0000-0000A6550000}"/>
    <cellStyle name="Izračun 3 2 5 4 5" xfId="26298" xr:uid="{00000000-0005-0000-0000-0000A7550000}"/>
    <cellStyle name="Izračun 3 2 5 5" xfId="2385" xr:uid="{00000000-0005-0000-0000-0000A8550000}"/>
    <cellStyle name="Izračun 3 2 5 5 2" xfId="7064" xr:uid="{00000000-0005-0000-0000-0000A9550000}"/>
    <cellStyle name="Izračun 3 2 5 5 2 2" xfId="26299" xr:uid="{00000000-0005-0000-0000-0000AA550000}"/>
    <cellStyle name="Izračun 3 2 5 5 2 2 2" xfId="26300" xr:uid="{00000000-0005-0000-0000-0000AB550000}"/>
    <cellStyle name="Izračun 3 2 5 5 2 3" xfId="26301" xr:uid="{00000000-0005-0000-0000-0000AC550000}"/>
    <cellStyle name="Izračun 3 2 5 5 2 4" xfId="26302" xr:uid="{00000000-0005-0000-0000-0000AD550000}"/>
    <cellStyle name="Izračun 3 2 5 5 3" xfId="26303" xr:uid="{00000000-0005-0000-0000-0000AE550000}"/>
    <cellStyle name="Izračun 3 2 5 5 3 2" xfId="26304" xr:uid="{00000000-0005-0000-0000-0000AF550000}"/>
    <cellStyle name="Izračun 3 2 5 5 4" xfId="26305" xr:uid="{00000000-0005-0000-0000-0000B0550000}"/>
    <cellStyle name="Izračun 3 2 5 5 5" xfId="26306" xr:uid="{00000000-0005-0000-0000-0000B1550000}"/>
    <cellStyle name="Izračun 3 2 5 6" xfId="2966" xr:uid="{00000000-0005-0000-0000-0000B2550000}"/>
    <cellStyle name="Izračun 3 2 5 6 2" xfId="7643" xr:uid="{00000000-0005-0000-0000-0000B3550000}"/>
    <cellStyle name="Izračun 3 2 5 6 2 2" xfId="26307" xr:uid="{00000000-0005-0000-0000-0000B4550000}"/>
    <cellStyle name="Izračun 3 2 5 6 2 2 2" xfId="26308" xr:uid="{00000000-0005-0000-0000-0000B5550000}"/>
    <cellStyle name="Izračun 3 2 5 6 2 3" xfId="26309" xr:uid="{00000000-0005-0000-0000-0000B6550000}"/>
    <cellStyle name="Izračun 3 2 5 6 2 4" xfId="26310" xr:uid="{00000000-0005-0000-0000-0000B7550000}"/>
    <cellStyle name="Izračun 3 2 5 6 3" xfId="26311" xr:uid="{00000000-0005-0000-0000-0000B8550000}"/>
    <cellStyle name="Izračun 3 2 5 6 3 2" xfId="26312" xr:uid="{00000000-0005-0000-0000-0000B9550000}"/>
    <cellStyle name="Izračun 3 2 5 6 4" xfId="26313" xr:uid="{00000000-0005-0000-0000-0000BA550000}"/>
    <cellStyle name="Izračun 3 2 5 6 5" xfId="26314" xr:uid="{00000000-0005-0000-0000-0000BB550000}"/>
    <cellStyle name="Izračun 3 2 5 7" xfId="3359" xr:uid="{00000000-0005-0000-0000-0000BC550000}"/>
    <cellStyle name="Izračun 3 2 5 7 2" xfId="8035" xr:uid="{00000000-0005-0000-0000-0000BD550000}"/>
    <cellStyle name="Izračun 3 2 5 7 2 2" xfId="26315" xr:uid="{00000000-0005-0000-0000-0000BE550000}"/>
    <cellStyle name="Izračun 3 2 5 7 2 2 2" xfId="26316" xr:uid="{00000000-0005-0000-0000-0000BF550000}"/>
    <cellStyle name="Izračun 3 2 5 7 2 3" xfId="26317" xr:uid="{00000000-0005-0000-0000-0000C0550000}"/>
    <cellStyle name="Izračun 3 2 5 7 2 4" xfId="26318" xr:uid="{00000000-0005-0000-0000-0000C1550000}"/>
    <cellStyle name="Izračun 3 2 5 7 3" xfId="26319" xr:uid="{00000000-0005-0000-0000-0000C2550000}"/>
    <cellStyle name="Izračun 3 2 5 7 3 2" xfId="26320" xr:uid="{00000000-0005-0000-0000-0000C3550000}"/>
    <cellStyle name="Izračun 3 2 5 7 4" xfId="26321" xr:uid="{00000000-0005-0000-0000-0000C4550000}"/>
    <cellStyle name="Izračun 3 2 5 7 5" xfId="26322" xr:uid="{00000000-0005-0000-0000-0000C5550000}"/>
    <cellStyle name="Izračun 3 2 5 8" xfId="3807" xr:uid="{00000000-0005-0000-0000-0000C6550000}"/>
    <cellStyle name="Izračun 3 2 5 8 2" xfId="8479" xr:uid="{00000000-0005-0000-0000-0000C7550000}"/>
    <cellStyle name="Izračun 3 2 5 8 2 2" xfId="26323" xr:uid="{00000000-0005-0000-0000-0000C8550000}"/>
    <cellStyle name="Izračun 3 2 5 8 2 2 2" xfId="26324" xr:uid="{00000000-0005-0000-0000-0000C9550000}"/>
    <cellStyle name="Izračun 3 2 5 8 2 3" xfId="26325" xr:uid="{00000000-0005-0000-0000-0000CA550000}"/>
    <cellStyle name="Izračun 3 2 5 8 2 4" xfId="26326" xr:uid="{00000000-0005-0000-0000-0000CB550000}"/>
    <cellStyle name="Izračun 3 2 5 8 3" xfId="26327" xr:uid="{00000000-0005-0000-0000-0000CC550000}"/>
    <cellStyle name="Izračun 3 2 5 8 3 2" xfId="26328" xr:uid="{00000000-0005-0000-0000-0000CD550000}"/>
    <cellStyle name="Izračun 3 2 5 8 4" xfId="26329" xr:uid="{00000000-0005-0000-0000-0000CE550000}"/>
    <cellStyle name="Izračun 3 2 5 8 5" xfId="26330" xr:uid="{00000000-0005-0000-0000-0000CF550000}"/>
    <cellStyle name="Izračun 3 2 5 9" xfId="4215" xr:uid="{00000000-0005-0000-0000-0000D0550000}"/>
    <cellStyle name="Izračun 3 2 5 9 2" xfId="8887" xr:uid="{00000000-0005-0000-0000-0000D1550000}"/>
    <cellStyle name="Izračun 3 2 5 9 2 2" xfId="26331" xr:uid="{00000000-0005-0000-0000-0000D2550000}"/>
    <cellStyle name="Izračun 3 2 5 9 2 2 2" xfId="26332" xr:uid="{00000000-0005-0000-0000-0000D3550000}"/>
    <cellStyle name="Izračun 3 2 5 9 2 3" xfId="26333" xr:uid="{00000000-0005-0000-0000-0000D4550000}"/>
    <cellStyle name="Izračun 3 2 5 9 2 4" xfId="26334" xr:uid="{00000000-0005-0000-0000-0000D5550000}"/>
    <cellStyle name="Izračun 3 2 5 9 3" xfId="26335" xr:uid="{00000000-0005-0000-0000-0000D6550000}"/>
    <cellStyle name="Izračun 3 2 5 9 3 2" xfId="26336" xr:uid="{00000000-0005-0000-0000-0000D7550000}"/>
    <cellStyle name="Izračun 3 2 5 9 4" xfId="26337" xr:uid="{00000000-0005-0000-0000-0000D8550000}"/>
    <cellStyle name="Izračun 3 2 5 9 5" xfId="26338" xr:uid="{00000000-0005-0000-0000-0000D9550000}"/>
    <cellStyle name="Izračun 3 2 6" xfId="359" xr:uid="{00000000-0005-0000-0000-0000DA550000}"/>
    <cellStyle name="Izračun 3 2 6 10" xfId="4644" xr:uid="{00000000-0005-0000-0000-0000DB550000}"/>
    <cellStyle name="Izračun 3 2 6 10 2" xfId="9242" xr:uid="{00000000-0005-0000-0000-0000DC550000}"/>
    <cellStyle name="Izračun 3 2 6 10 2 2" xfId="26339" xr:uid="{00000000-0005-0000-0000-0000DD550000}"/>
    <cellStyle name="Izračun 3 2 6 10 2 2 2" xfId="26340" xr:uid="{00000000-0005-0000-0000-0000DE550000}"/>
    <cellStyle name="Izračun 3 2 6 10 2 3" xfId="26341" xr:uid="{00000000-0005-0000-0000-0000DF550000}"/>
    <cellStyle name="Izračun 3 2 6 10 2 4" xfId="26342" xr:uid="{00000000-0005-0000-0000-0000E0550000}"/>
    <cellStyle name="Izračun 3 2 6 10 3" xfId="26343" xr:uid="{00000000-0005-0000-0000-0000E1550000}"/>
    <cellStyle name="Izračun 3 2 6 10 3 2" xfId="26344" xr:uid="{00000000-0005-0000-0000-0000E2550000}"/>
    <cellStyle name="Izračun 3 2 6 10 4" xfId="26345" xr:uid="{00000000-0005-0000-0000-0000E3550000}"/>
    <cellStyle name="Izračun 3 2 6 10 5" xfId="26346" xr:uid="{00000000-0005-0000-0000-0000E4550000}"/>
    <cellStyle name="Izračun 3 2 6 11" xfId="5137" xr:uid="{00000000-0005-0000-0000-0000E5550000}"/>
    <cellStyle name="Izračun 3 2 6 11 2" xfId="26347" xr:uid="{00000000-0005-0000-0000-0000E6550000}"/>
    <cellStyle name="Izračun 3 2 6 11 2 2" xfId="26348" xr:uid="{00000000-0005-0000-0000-0000E7550000}"/>
    <cellStyle name="Izračun 3 2 6 11 3" xfId="26349" xr:uid="{00000000-0005-0000-0000-0000E8550000}"/>
    <cellStyle name="Izračun 3 2 6 11 4" xfId="26350" xr:uid="{00000000-0005-0000-0000-0000E9550000}"/>
    <cellStyle name="Izračun 3 2 6 12" xfId="26351" xr:uid="{00000000-0005-0000-0000-0000EA550000}"/>
    <cellStyle name="Izračun 3 2 6 12 2" xfId="26352" xr:uid="{00000000-0005-0000-0000-0000EB550000}"/>
    <cellStyle name="Izračun 3 2 6 13" xfId="26353" xr:uid="{00000000-0005-0000-0000-0000EC550000}"/>
    <cellStyle name="Izračun 3 2 6 14" xfId="26354" xr:uid="{00000000-0005-0000-0000-0000ED550000}"/>
    <cellStyle name="Izračun 3 2 6 2" xfId="967" xr:uid="{00000000-0005-0000-0000-0000EE550000}"/>
    <cellStyle name="Izračun 3 2 6 2 2" xfId="5660" xr:uid="{00000000-0005-0000-0000-0000EF550000}"/>
    <cellStyle name="Izračun 3 2 6 2 2 2" xfId="26355" xr:uid="{00000000-0005-0000-0000-0000F0550000}"/>
    <cellStyle name="Izračun 3 2 6 2 2 2 2" xfId="26356" xr:uid="{00000000-0005-0000-0000-0000F1550000}"/>
    <cellStyle name="Izračun 3 2 6 2 2 3" xfId="26357" xr:uid="{00000000-0005-0000-0000-0000F2550000}"/>
    <cellStyle name="Izračun 3 2 6 2 2 4" xfId="26358" xr:uid="{00000000-0005-0000-0000-0000F3550000}"/>
    <cellStyle name="Izračun 3 2 6 2 3" xfId="26359" xr:uid="{00000000-0005-0000-0000-0000F4550000}"/>
    <cellStyle name="Izračun 3 2 6 2 3 2" xfId="26360" xr:uid="{00000000-0005-0000-0000-0000F5550000}"/>
    <cellStyle name="Izračun 3 2 6 2 4" xfId="26361" xr:uid="{00000000-0005-0000-0000-0000F6550000}"/>
    <cellStyle name="Izračun 3 2 6 2 5" xfId="26362" xr:uid="{00000000-0005-0000-0000-0000F7550000}"/>
    <cellStyle name="Izračun 3 2 6 3" xfId="1568" xr:uid="{00000000-0005-0000-0000-0000F8550000}"/>
    <cellStyle name="Izračun 3 2 6 3 2" xfId="6251" xr:uid="{00000000-0005-0000-0000-0000F9550000}"/>
    <cellStyle name="Izračun 3 2 6 3 2 2" xfId="26363" xr:uid="{00000000-0005-0000-0000-0000FA550000}"/>
    <cellStyle name="Izračun 3 2 6 3 2 2 2" xfId="26364" xr:uid="{00000000-0005-0000-0000-0000FB550000}"/>
    <cellStyle name="Izračun 3 2 6 3 2 3" xfId="26365" xr:uid="{00000000-0005-0000-0000-0000FC550000}"/>
    <cellStyle name="Izračun 3 2 6 3 2 4" xfId="26366" xr:uid="{00000000-0005-0000-0000-0000FD550000}"/>
    <cellStyle name="Izračun 3 2 6 3 3" xfId="26367" xr:uid="{00000000-0005-0000-0000-0000FE550000}"/>
    <cellStyle name="Izračun 3 2 6 3 3 2" xfId="26368" xr:uid="{00000000-0005-0000-0000-0000FF550000}"/>
    <cellStyle name="Izračun 3 2 6 3 4" xfId="26369" xr:uid="{00000000-0005-0000-0000-000000560000}"/>
    <cellStyle name="Izračun 3 2 6 3 5" xfId="26370" xr:uid="{00000000-0005-0000-0000-000001560000}"/>
    <cellStyle name="Izračun 3 2 6 4" xfId="1984" xr:uid="{00000000-0005-0000-0000-000002560000}"/>
    <cellStyle name="Izračun 3 2 6 4 2" xfId="6666" xr:uid="{00000000-0005-0000-0000-000003560000}"/>
    <cellStyle name="Izračun 3 2 6 4 2 2" xfId="26371" xr:uid="{00000000-0005-0000-0000-000004560000}"/>
    <cellStyle name="Izračun 3 2 6 4 2 2 2" xfId="26372" xr:uid="{00000000-0005-0000-0000-000005560000}"/>
    <cellStyle name="Izračun 3 2 6 4 2 3" xfId="26373" xr:uid="{00000000-0005-0000-0000-000006560000}"/>
    <cellStyle name="Izračun 3 2 6 4 2 4" xfId="26374" xr:uid="{00000000-0005-0000-0000-000007560000}"/>
    <cellStyle name="Izračun 3 2 6 4 3" xfId="26375" xr:uid="{00000000-0005-0000-0000-000008560000}"/>
    <cellStyle name="Izračun 3 2 6 4 3 2" xfId="26376" xr:uid="{00000000-0005-0000-0000-000009560000}"/>
    <cellStyle name="Izračun 3 2 6 4 4" xfId="26377" xr:uid="{00000000-0005-0000-0000-00000A560000}"/>
    <cellStyle name="Izračun 3 2 6 4 5" xfId="26378" xr:uid="{00000000-0005-0000-0000-00000B560000}"/>
    <cellStyle name="Izračun 3 2 6 5" xfId="2386" xr:uid="{00000000-0005-0000-0000-00000C560000}"/>
    <cellStyle name="Izračun 3 2 6 5 2" xfId="7065" xr:uid="{00000000-0005-0000-0000-00000D560000}"/>
    <cellStyle name="Izračun 3 2 6 5 2 2" xfId="26379" xr:uid="{00000000-0005-0000-0000-00000E560000}"/>
    <cellStyle name="Izračun 3 2 6 5 2 2 2" xfId="26380" xr:uid="{00000000-0005-0000-0000-00000F560000}"/>
    <cellStyle name="Izračun 3 2 6 5 2 3" xfId="26381" xr:uid="{00000000-0005-0000-0000-000010560000}"/>
    <cellStyle name="Izračun 3 2 6 5 2 4" xfId="26382" xr:uid="{00000000-0005-0000-0000-000011560000}"/>
    <cellStyle name="Izračun 3 2 6 5 3" xfId="26383" xr:uid="{00000000-0005-0000-0000-000012560000}"/>
    <cellStyle name="Izračun 3 2 6 5 3 2" xfId="26384" xr:uid="{00000000-0005-0000-0000-000013560000}"/>
    <cellStyle name="Izračun 3 2 6 5 4" xfId="26385" xr:uid="{00000000-0005-0000-0000-000014560000}"/>
    <cellStyle name="Izračun 3 2 6 5 5" xfId="26386" xr:uid="{00000000-0005-0000-0000-000015560000}"/>
    <cellStyle name="Izračun 3 2 6 6" xfId="2967" xr:uid="{00000000-0005-0000-0000-000016560000}"/>
    <cellStyle name="Izračun 3 2 6 6 2" xfId="7644" xr:uid="{00000000-0005-0000-0000-000017560000}"/>
    <cellStyle name="Izračun 3 2 6 6 2 2" xfId="26387" xr:uid="{00000000-0005-0000-0000-000018560000}"/>
    <cellStyle name="Izračun 3 2 6 6 2 2 2" xfId="26388" xr:uid="{00000000-0005-0000-0000-000019560000}"/>
    <cellStyle name="Izračun 3 2 6 6 2 3" xfId="26389" xr:uid="{00000000-0005-0000-0000-00001A560000}"/>
    <cellStyle name="Izračun 3 2 6 6 2 4" xfId="26390" xr:uid="{00000000-0005-0000-0000-00001B560000}"/>
    <cellStyle name="Izračun 3 2 6 6 3" xfId="26391" xr:uid="{00000000-0005-0000-0000-00001C560000}"/>
    <cellStyle name="Izračun 3 2 6 6 3 2" xfId="26392" xr:uid="{00000000-0005-0000-0000-00001D560000}"/>
    <cellStyle name="Izračun 3 2 6 6 4" xfId="26393" xr:uid="{00000000-0005-0000-0000-00001E560000}"/>
    <cellStyle name="Izračun 3 2 6 6 5" xfId="26394" xr:uid="{00000000-0005-0000-0000-00001F560000}"/>
    <cellStyle name="Izračun 3 2 6 7" xfId="3360" xr:uid="{00000000-0005-0000-0000-000020560000}"/>
    <cellStyle name="Izračun 3 2 6 7 2" xfId="8036" xr:uid="{00000000-0005-0000-0000-000021560000}"/>
    <cellStyle name="Izračun 3 2 6 7 2 2" xfId="26395" xr:uid="{00000000-0005-0000-0000-000022560000}"/>
    <cellStyle name="Izračun 3 2 6 7 2 2 2" xfId="26396" xr:uid="{00000000-0005-0000-0000-000023560000}"/>
    <cellStyle name="Izračun 3 2 6 7 2 3" xfId="26397" xr:uid="{00000000-0005-0000-0000-000024560000}"/>
    <cellStyle name="Izračun 3 2 6 7 2 4" xfId="26398" xr:uid="{00000000-0005-0000-0000-000025560000}"/>
    <cellStyle name="Izračun 3 2 6 7 3" xfId="26399" xr:uid="{00000000-0005-0000-0000-000026560000}"/>
    <cellStyle name="Izračun 3 2 6 7 3 2" xfId="26400" xr:uid="{00000000-0005-0000-0000-000027560000}"/>
    <cellStyle name="Izračun 3 2 6 7 4" xfId="26401" xr:uid="{00000000-0005-0000-0000-000028560000}"/>
    <cellStyle name="Izračun 3 2 6 7 5" xfId="26402" xr:uid="{00000000-0005-0000-0000-000029560000}"/>
    <cellStyle name="Izračun 3 2 6 8" xfId="3808" xr:uid="{00000000-0005-0000-0000-00002A560000}"/>
    <cellStyle name="Izračun 3 2 6 8 2" xfId="8480" xr:uid="{00000000-0005-0000-0000-00002B560000}"/>
    <cellStyle name="Izračun 3 2 6 8 2 2" xfId="26403" xr:uid="{00000000-0005-0000-0000-00002C560000}"/>
    <cellStyle name="Izračun 3 2 6 8 2 2 2" xfId="26404" xr:uid="{00000000-0005-0000-0000-00002D560000}"/>
    <cellStyle name="Izračun 3 2 6 8 2 3" xfId="26405" xr:uid="{00000000-0005-0000-0000-00002E560000}"/>
    <cellStyle name="Izračun 3 2 6 8 2 4" xfId="26406" xr:uid="{00000000-0005-0000-0000-00002F560000}"/>
    <cellStyle name="Izračun 3 2 6 8 3" xfId="26407" xr:uid="{00000000-0005-0000-0000-000030560000}"/>
    <cellStyle name="Izračun 3 2 6 8 3 2" xfId="26408" xr:uid="{00000000-0005-0000-0000-000031560000}"/>
    <cellStyle name="Izračun 3 2 6 8 4" xfId="26409" xr:uid="{00000000-0005-0000-0000-000032560000}"/>
    <cellStyle name="Izračun 3 2 6 8 5" xfId="26410" xr:uid="{00000000-0005-0000-0000-000033560000}"/>
    <cellStyle name="Izračun 3 2 6 9" xfId="4216" xr:uid="{00000000-0005-0000-0000-000034560000}"/>
    <cellStyle name="Izračun 3 2 6 9 2" xfId="8888" xr:uid="{00000000-0005-0000-0000-000035560000}"/>
    <cellStyle name="Izračun 3 2 6 9 2 2" xfId="26411" xr:uid="{00000000-0005-0000-0000-000036560000}"/>
    <cellStyle name="Izračun 3 2 6 9 2 2 2" xfId="26412" xr:uid="{00000000-0005-0000-0000-000037560000}"/>
    <cellStyle name="Izračun 3 2 6 9 2 3" xfId="26413" xr:uid="{00000000-0005-0000-0000-000038560000}"/>
    <cellStyle name="Izračun 3 2 6 9 2 4" xfId="26414" xr:uid="{00000000-0005-0000-0000-000039560000}"/>
    <cellStyle name="Izračun 3 2 6 9 3" xfId="26415" xr:uid="{00000000-0005-0000-0000-00003A560000}"/>
    <cellStyle name="Izračun 3 2 6 9 3 2" xfId="26416" xr:uid="{00000000-0005-0000-0000-00003B560000}"/>
    <cellStyle name="Izračun 3 2 6 9 4" xfId="26417" xr:uid="{00000000-0005-0000-0000-00003C560000}"/>
    <cellStyle name="Izračun 3 2 6 9 5" xfId="26418" xr:uid="{00000000-0005-0000-0000-00003D560000}"/>
    <cellStyle name="Izračun 3 2 7" xfId="595" xr:uid="{00000000-0005-0000-0000-00003E560000}"/>
    <cellStyle name="Izračun 3 2 7 10" xfId="4645" xr:uid="{00000000-0005-0000-0000-00003F560000}"/>
    <cellStyle name="Izračun 3 2 7 10 2" xfId="9243" xr:uid="{00000000-0005-0000-0000-000040560000}"/>
    <cellStyle name="Izračun 3 2 7 10 2 2" xfId="26419" xr:uid="{00000000-0005-0000-0000-000041560000}"/>
    <cellStyle name="Izračun 3 2 7 10 2 2 2" xfId="26420" xr:uid="{00000000-0005-0000-0000-000042560000}"/>
    <cellStyle name="Izračun 3 2 7 10 2 3" xfId="26421" xr:uid="{00000000-0005-0000-0000-000043560000}"/>
    <cellStyle name="Izračun 3 2 7 10 2 4" xfId="26422" xr:uid="{00000000-0005-0000-0000-000044560000}"/>
    <cellStyle name="Izračun 3 2 7 10 3" xfId="26423" xr:uid="{00000000-0005-0000-0000-000045560000}"/>
    <cellStyle name="Izračun 3 2 7 10 3 2" xfId="26424" xr:uid="{00000000-0005-0000-0000-000046560000}"/>
    <cellStyle name="Izračun 3 2 7 10 4" xfId="26425" xr:uid="{00000000-0005-0000-0000-000047560000}"/>
    <cellStyle name="Izračun 3 2 7 10 5" xfId="26426" xr:uid="{00000000-0005-0000-0000-000048560000}"/>
    <cellStyle name="Izračun 3 2 7 11" xfId="5322" xr:uid="{00000000-0005-0000-0000-000049560000}"/>
    <cellStyle name="Izračun 3 2 7 11 2" xfId="26427" xr:uid="{00000000-0005-0000-0000-00004A560000}"/>
    <cellStyle name="Izračun 3 2 7 11 2 2" xfId="26428" xr:uid="{00000000-0005-0000-0000-00004B560000}"/>
    <cellStyle name="Izračun 3 2 7 11 3" xfId="26429" xr:uid="{00000000-0005-0000-0000-00004C560000}"/>
    <cellStyle name="Izračun 3 2 7 11 4" xfId="26430" xr:uid="{00000000-0005-0000-0000-00004D560000}"/>
    <cellStyle name="Izračun 3 2 7 12" xfId="26431" xr:uid="{00000000-0005-0000-0000-00004E560000}"/>
    <cellStyle name="Izračun 3 2 7 12 2" xfId="26432" xr:uid="{00000000-0005-0000-0000-00004F560000}"/>
    <cellStyle name="Izračun 3 2 7 13" xfId="26433" xr:uid="{00000000-0005-0000-0000-000050560000}"/>
    <cellStyle name="Izračun 3 2 7 14" xfId="26434" xr:uid="{00000000-0005-0000-0000-000051560000}"/>
    <cellStyle name="Izračun 3 2 7 2" xfId="968" xr:uid="{00000000-0005-0000-0000-000052560000}"/>
    <cellStyle name="Izračun 3 2 7 2 2" xfId="5661" xr:uid="{00000000-0005-0000-0000-000053560000}"/>
    <cellStyle name="Izračun 3 2 7 2 2 2" xfId="26435" xr:uid="{00000000-0005-0000-0000-000054560000}"/>
    <cellStyle name="Izračun 3 2 7 2 2 2 2" xfId="26436" xr:uid="{00000000-0005-0000-0000-000055560000}"/>
    <cellStyle name="Izračun 3 2 7 2 2 3" xfId="26437" xr:uid="{00000000-0005-0000-0000-000056560000}"/>
    <cellStyle name="Izračun 3 2 7 2 2 4" xfId="26438" xr:uid="{00000000-0005-0000-0000-000057560000}"/>
    <cellStyle name="Izračun 3 2 7 2 3" xfId="26439" xr:uid="{00000000-0005-0000-0000-000058560000}"/>
    <cellStyle name="Izračun 3 2 7 2 3 2" xfId="26440" xr:uid="{00000000-0005-0000-0000-000059560000}"/>
    <cellStyle name="Izračun 3 2 7 2 4" xfId="26441" xr:uid="{00000000-0005-0000-0000-00005A560000}"/>
    <cellStyle name="Izračun 3 2 7 2 5" xfId="26442" xr:uid="{00000000-0005-0000-0000-00005B560000}"/>
    <cellStyle name="Izračun 3 2 7 3" xfId="1569" xr:uid="{00000000-0005-0000-0000-00005C560000}"/>
    <cellStyle name="Izračun 3 2 7 3 2" xfId="6252" xr:uid="{00000000-0005-0000-0000-00005D560000}"/>
    <cellStyle name="Izračun 3 2 7 3 2 2" xfId="26443" xr:uid="{00000000-0005-0000-0000-00005E560000}"/>
    <cellStyle name="Izračun 3 2 7 3 2 2 2" xfId="26444" xr:uid="{00000000-0005-0000-0000-00005F560000}"/>
    <cellStyle name="Izračun 3 2 7 3 2 3" xfId="26445" xr:uid="{00000000-0005-0000-0000-000060560000}"/>
    <cellStyle name="Izračun 3 2 7 3 2 4" xfId="26446" xr:uid="{00000000-0005-0000-0000-000061560000}"/>
    <cellStyle name="Izračun 3 2 7 3 3" xfId="26447" xr:uid="{00000000-0005-0000-0000-000062560000}"/>
    <cellStyle name="Izračun 3 2 7 3 3 2" xfId="26448" xr:uid="{00000000-0005-0000-0000-000063560000}"/>
    <cellStyle name="Izračun 3 2 7 3 4" xfId="26449" xr:uid="{00000000-0005-0000-0000-000064560000}"/>
    <cellStyle name="Izračun 3 2 7 3 5" xfId="26450" xr:uid="{00000000-0005-0000-0000-000065560000}"/>
    <cellStyle name="Izračun 3 2 7 4" xfId="1985" xr:uid="{00000000-0005-0000-0000-000066560000}"/>
    <cellStyle name="Izračun 3 2 7 4 2" xfId="6667" xr:uid="{00000000-0005-0000-0000-000067560000}"/>
    <cellStyle name="Izračun 3 2 7 4 2 2" xfId="26451" xr:uid="{00000000-0005-0000-0000-000068560000}"/>
    <cellStyle name="Izračun 3 2 7 4 2 2 2" xfId="26452" xr:uid="{00000000-0005-0000-0000-000069560000}"/>
    <cellStyle name="Izračun 3 2 7 4 2 3" xfId="26453" xr:uid="{00000000-0005-0000-0000-00006A560000}"/>
    <cellStyle name="Izračun 3 2 7 4 2 4" xfId="26454" xr:uid="{00000000-0005-0000-0000-00006B560000}"/>
    <cellStyle name="Izračun 3 2 7 4 3" xfId="26455" xr:uid="{00000000-0005-0000-0000-00006C560000}"/>
    <cellStyle name="Izračun 3 2 7 4 3 2" xfId="26456" xr:uid="{00000000-0005-0000-0000-00006D560000}"/>
    <cellStyle name="Izračun 3 2 7 4 4" xfId="26457" xr:uid="{00000000-0005-0000-0000-00006E560000}"/>
    <cellStyle name="Izračun 3 2 7 4 5" xfId="26458" xr:uid="{00000000-0005-0000-0000-00006F560000}"/>
    <cellStyle name="Izračun 3 2 7 5" xfId="2387" xr:uid="{00000000-0005-0000-0000-000070560000}"/>
    <cellStyle name="Izračun 3 2 7 5 2" xfId="7066" xr:uid="{00000000-0005-0000-0000-000071560000}"/>
    <cellStyle name="Izračun 3 2 7 5 2 2" xfId="26459" xr:uid="{00000000-0005-0000-0000-000072560000}"/>
    <cellStyle name="Izračun 3 2 7 5 2 2 2" xfId="26460" xr:uid="{00000000-0005-0000-0000-000073560000}"/>
    <cellStyle name="Izračun 3 2 7 5 2 3" xfId="26461" xr:uid="{00000000-0005-0000-0000-000074560000}"/>
    <cellStyle name="Izračun 3 2 7 5 2 4" xfId="26462" xr:uid="{00000000-0005-0000-0000-000075560000}"/>
    <cellStyle name="Izračun 3 2 7 5 3" xfId="26463" xr:uid="{00000000-0005-0000-0000-000076560000}"/>
    <cellStyle name="Izračun 3 2 7 5 3 2" xfId="26464" xr:uid="{00000000-0005-0000-0000-000077560000}"/>
    <cellStyle name="Izračun 3 2 7 5 4" xfId="26465" xr:uid="{00000000-0005-0000-0000-000078560000}"/>
    <cellStyle name="Izračun 3 2 7 5 5" xfId="26466" xr:uid="{00000000-0005-0000-0000-000079560000}"/>
    <cellStyle name="Izračun 3 2 7 6" xfId="2968" xr:uid="{00000000-0005-0000-0000-00007A560000}"/>
    <cellStyle name="Izračun 3 2 7 6 2" xfId="7645" xr:uid="{00000000-0005-0000-0000-00007B560000}"/>
    <cellStyle name="Izračun 3 2 7 6 2 2" xfId="26467" xr:uid="{00000000-0005-0000-0000-00007C560000}"/>
    <cellStyle name="Izračun 3 2 7 6 2 2 2" xfId="26468" xr:uid="{00000000-0005-0000-0000-00007D560000}"/>
    <cellStyle name="Izračun 3 2 7 6 2 3" xfId="26469" xr:uid="{00000000-0005-0000-0000-00007E560000}"/>
    <cellStyle name="Izračun 3 2 7 6 2 4" xfId="26470" xr:uid="{00000000-0005-0000-0000-00007F560000}"/>
    <cellStyle name="Izračun 3 2 7 6 3" xfId="26471" xr:uid="{00000000-0005-0000-0000-000080560000}"/>
    <cellStyle name="Izračun 3 2 7 6 3 2" xfId="26472" xr:uid="{00000000-0005-0000-0000-000081560000}"/>
    <cellStyle name="Izračun 3 2 7 6 4" xfId="26473" xr:uid="{00000000-0005-0000-0000-000082560000}"/>
    <cellStyle name="Izračun 3 2 7 6 5" xfId="26474" xr:uid="{00000000-0005-0000-0000-000083560000}"/>
    <cellStyle name="Izračun 3 2 7 7" xfId="3361" xr:uid="{00000000-0005-0000-0000-000084560000}"/>
    <cellStyle name="Izračun 3 2 7 7 2" xfId="8037" xr:uid="{00000000-0005-0000-0000-000085560000}"/>
    <cellStyle name="Izračun 3 2 7 7 2 2" xfId="26475" xr:uid="{00000000-0005-0000-0000-000086560000}"/>
    <cellStyle name="Izračun 3 2 7 7 2 2 2" xfId="26476" xr:uid="{00000000-0005-0000-0000-000087560000}"/>
    <cellStyle name="Izračun 3 2 7 7 2 3" xfId="26477" xr:uid="{00000000-0005-0000-0000-000088560000}"/>
    <cellStyle name="Izračun 3 2 7 7 2 4" xfId="26478" xr:uid="{00000000-0005-0000-0000-000089560000}"/>
    <cellStyle name="Izračun 3 2 7 7 3" xfId="26479" xr:uid="{00000000-0005-0000-0000-00008A560000}"/>
    <cellStyle name="Izračun 3 2 7 7 3 2" xfId="26480" xr:uid="{00000000-0005-0000-0000-00008B560000}"/>
    <cellStyle name="Izračun 3 2 7 7 4" xfId="26481" xr:uid="{00000000-0005-0000-0000-00008C560000}"/>
    <cellStyle name="Izračun 3 2 7 7 5" xfId="26482" xr:uid="{00000000-0005-0000-0000-00008D560000}"/>
    <cellStyle name="Izračun 3 2 7 8" xfId="3809" xr:uid="{00000000-0005-0000-0000-00008E560000}"/>
    <cellStyle name="Izračun 3 2 7 8 2" xfId="8481" xr:uid="{00000000-0005-0000-0000-00008F560000}"/>
    <cellStyle name="Izračun 3 2 7 8 2 2" xfId="26483" xr:uid="{00000000-0005-0000-0000-000090560000}"/>
    <cellStyle name="Izračun 3 2 7 8 2 2 2" xfId="26484" xr:uid="{00000000-0005-0000-0000-000091560000}"/>
    <cellStyle name="Izračun 3 2 7 8 2 3" xfId="26485" xr:uid="{00000000-0005-0000-0000-000092560000}"/>
    <cellStyle name="Izračun 3 2 7 8 2 4" xfId="26486" xr:uid="{00000000-0005-0000-0000-000093560000}"/>
    <cellStyle name="Izračun 3 2 7 8 3" xfId="26487" xr:uid="{00000000-0005-0000-0000-000094560000}"/>
    <cellStyle name="Izračun 3 2 7 8 3 2" xfId="26488" xr:uid="{00000000-0005-0000-0000-000095560000}"/>
    <cellStyle name="Izračun 3 2 7 8 4" xfId="26489" xr:uid="{00000000-0005-0000-0000-000096560000}"/>
    <cellStyle name="Izračun 3 2 7 8 5" xfId="26490" xr:uid="{00000000-0005-0000-0000-000097560000}"/>
    <cellStyle name="Izračun 3 2 7 9" xfId="4217" xr:uid="{00000000-0005-0000-0000-000098560000}"/>
    <cellStyle name="Izračun 3 2 7 9 2" xfId="8889" xr:uid="{00000000-0005-0000-0000-000099560000}"/>
    <cellStyle name="Izračun 3 2 7 9 2 2" xfId="26491" xr:uid="{00000000-0005-0000-0000-00009A560000}"/>
    <cellStyle name="Izračun 3 2 7 9 2 2 2" xfId="26492" xr:uid="{00000000-0005-0000-0000-00009B560000}"/>
    <cellStyle name="Izračun 3 2 7 9 2 3" xfId="26493" xr:uid="{00000000-0005-0000-0000-00009C560000}"/>
    <cellStyle name="Izračun 3 2 7 9 2 4" xfId="26494" xr:uid="{00000000-0005-0000-0000-00009D560000}"/>
    <cellStyle name="Izračun 3 2 7 9 3" xfId="26495" xr:uid="{00000000-0005-0000-0000-00009E560000}"/>
    <cellStyle name="Izračun 3 2 7 9 3 2" xfId="26496" xr:uid="{00000000-0005-0000-0000-00009F560000}"/>
    <cellStyle name="Izračun 3 2 7 9 4" xfId="26497" xr:uid="{00000000-0005-0000-0000-0000A0560000}"/>
    <cellStyle name="Izračun 3 2 7 9 5" xfId="26498" xr:uid="{00000000-0005-0000-0000-0000A1560000}"/>
    <cellStyle name="Izračun 3 2 8" xfId="470" xr:uid="{00000000-0005-0000-0000-0000A2560000}"/>
    <cellStyle name="Izračun 3 2 8 10" xfId="4646" xr:uid="{00000000-0005-0000-0000-0000A3560000}"/>
    <cellStyle name="Izračun 3 2 8 10 2" xfId="9244" xr:uid="{00000000-0005-0000-0000-0000A4560000}"/>
    <cellStyle name="Izračun 3 2 8 10 2 2" xfId="26499" xr:uid="{00000000-0005-0000-0000-0000A5560000}"/>
    <cellStyle name="Izračun 3 2 8 10 2 2 2" xfId="26500" xr:uid="{00000000-0005-0000-0000-0000A6560000}"/>
    <cellStyle name="Izračun 3 2 8 10 2 3" xfId="26501" xr:uid="{00000000-0005-0000-0000-0000A7560000}"/>
    <cellStyle name="Izračun 3 2 8 10 2 4" xfId="26502" xr:uid="{00000000-0005-0000-0000-0000A8560000}"/>
    <cellStyle name="Izračun 3 2 8 10 3" xfId="26503" xr:uid="{00000000-0005-0000-0000-0000A9560000}"/>
    <cellStyle name="Izračun 3 2 8 10 3 2" xfId="26504" xr:uid="{00000000-0005-0000-0000-0000AA560000}"/>
    <cellStyle name="Izračun 3 2 8 10 4" xfId="26505" xr:uid="{00000000-0005-0000-0000-0000AB560000}"/>
    <cellStyle name="Izračun 3 2 8 10 5" xfId="26506" xr:uid="{00000000-0005-0000-0000-0000AC560000}"/>
    <cellStyle name="Izračun 3 2 8 11" xfId="5226" xr:uid="{00000000-0005-0000-0000-0000AD560000}"/>
    <cellStyle name="Izračun 3 2 8 11 2" xfId="26507" xr:uid="{00000000-0005-0000-0000-0000AE560000}"/>
    <cellStyle name="Izračun 3 2 8 11 2 2" xfId="26508" xr:uid="{00000000-0005-0000-0000-0000AF560000}"/>
    <cellStyle name="Izračun 3 2 8 11 3" xfId="26509" xr:uid="{00000000-0005-0000-0000-0000B0560000}"/>
    <cellStyle name="Izračun 3 2 8 11 4" xfId="26510" xr:uid="{00000000-0005-0000-0000-0000B1560000}"/>
    <cellStyle name="Izračun 3 2 8 12" xfId="26511" xr:uid="{00000000-0005-0000-0000-0000B2560000}"/>
    <cellStyle name="Izračun 3 2 8 12 2" xfId="26512" xr:uid="{00000000-0005-0000-0000-0000B3560000}"/>
    <cellStyle name="Izračun 3 2 8 13" xfId="26513" xr:uid="{00000000-0005-0000-0000-0000B4560000}"/>
    <cellStyle name="Izračun 3 2 8 14" xfId="26514" xr:uid="{00000000-0005-0000-0000-0000B5560000}"/>
    <cellStyle name="Izračun 3 2 8 2" xfId="969" xr:uid="{00000000-0005-0000-0000-0000B6560000}"/>
    <cellStyle name="Izračun 3 2 8 2 2" xfId="5662" xr:uid="{00000000-0005-0000-0000-0000B7560000}"/>
    <cellStyle name="Izračun 3 2 8 2 2 2" xfId="26515" xr:uid="{00000000-0005-0000-0000-0000B8560000}"/>
    <cellStyle name="Izračun 3 2 8 2 2 2 2" xfId="26516" xr:uid="{00000000-0005-0000-0000-0000B9560000}"/>
    <cellStyle name="Izračun 3 2 8 2 2 3" xfId="26517" xr:uid="{00000000-0005-0000-0000-0000BA560000}"/>
    <cellStyle name="Izračun 3 2 8 2 2 4" xfId="26518" xr:uid="{00000000-0005-0000-0000-0000BB560000}"/>
    <cellStyle name="Izračun 3 2 8 2 3" xfId="26519" xr:uid="{00000000-0005-0000-0000-0000BC560000}"/>
    <cellStyle name="Izračun 3 2 8 2 3 2" xfId="26520" xr:uid="{00000000-0005-0000-0000-0000BD560000}"/>
    <cellStyle name="Izračun 3 2 8 2 4" xfId="26521" xr:uid="{00000000-0005-0000-0000-0000BE560000}"/>
    <cellStyle name="Izračun 3 2 8 2 5" xfId="26522" xr:uid="{00000000-0005-0000-0000-0000BF560000}"/>
    <cellStyle name="Izračun 3 2 8 3" xfId="1570" xr:uid="{00000000-0005-0000-0000-0000C0560000}"/>
    <cellStyle name="Izračun 3 2 8 3 2" xfId="6253" xr:uid="{00000000-0005-0000-0000-0000C1560000}"/>
    <cellStyle name="Izračun 3 2 8 3 2 2" xfId="26523" xr:uid="{00000000-0005-0000-0000-0000C2560000}"/>
    <cellStyle name="Izračun 3 2 8 3 2 2 2" xfId="26524" xr:uid="{00000000-0005-0000-0000-0000C3560000}"/>
    <cellStyle name="Izračun 3 2 8 3 2 3" xfId="26525" xr:uid="{00000000-0005-0000-0000-0000C4560000}"/>
    <cellStyle name="Izračun 3 2 8 3 2 4" xfId="26526" xr:uid="{00000000-0005-0000-0000-0000C5560000}"/>
    <cellStyle name="Izračun 3 2 8 3 3" xfId="26527" xr:uid="{00000000-0005-0000-0000-0000C6560000}"/>
    <cellStyle name="Izračun 3 2 8 3 3 2" xfId="26528" xr:uid="{00000000-0005-0000-0000-0000C7560000}"/>
    <cellStyle name="Izračun 3 2 8 3 4" xfId="26529" xr:uid="{00000000-0005-0000-0000-0000C8560000}"/>
    <cellStyle name="Izračun 3 2 8 3 5" xfId="26530" xr:uid="{00000000-0005-0000-0000-0000C9560000}"/>
    <cellStyle name="Izračun 3 2 8 4" xfId="1986" xr:uid="{00000000-0005-0000-0000-0000CA560000}"/>
    <cellStyle name="Izračun 3 2 8 4 2" xfId="6668" xr:uid="{00000000-0005-0000-0000-0000CB560000}"/>
    <cellStyle name="Izračun 3 2 8 4 2 2" xfId="26531" xr:uid="{00000000-0005-0000-0000-0000CC560000}"/>
    <cellStyle name="Izračun 3 2 8 4 2 2 2" xfId="26532" xr:uid="{00000000-0005-0000-0000-0000CD560000}"/>
    <cellStyle name="Izračun 3 2 8 4 2 3" xfId="26533" xr:uid="{00000000-0005-0000-0000-0000CE560000}"/>
    <cellStyle name="Izračun 3 2 8 4 2 4" xfId="26534" xr:uid="{00000000-0005-0000-0000-0000CF560000}"/>
    <cellStyle name="Izračun 3 2 8 4 3" xfId="26535" xr:uid="{00000000-0005-0000-0000-0000D0560000}"/>
    <cellStyle name="Izračun 3 2 8 4 3 2" xfId="26536" xr:uid="{00000000-0005-0000-0000-0000D1560000}"/>
    <cellStyle name="Izračun 3 2 8 4 4" xfId="26537" xr:uid="{00000000-0005-0000-0000-0000D2560000}"/>
    <cellStyle name="Izračun 3 2 8 4 5" xfId="26538" xr:uid="{00000000-0005-0000-0000-0000D3560000}"/>
    <cellStyle name="Izračun 3 2 8 5" xfId="2388" xr:uid="{00000000-0005-0000-0000-0000D4560000}"/>
    <cellStyle name="Izračun 3 2 8 5 2" xfId="7067" xr:uid="{00000000-0005-0000-0000-0000D5560000}"/>
    <cellStyle name="Izračun 3 2 8 5 2 2" xfId="26539" xr:uid="{00000000-0005-0000-0000-0000D6560000}"/>
    <cellStyle name="Izračun 3 2 8 5 2 2 2" xfId="26540" xr:uid="{00000000-0005-0000-0000-0000D7560000}"/>
    <cellStyle name="Izračun 3 2 8 5 2 3" xfId="26541" xr:uid="{00000000-0005-0000-0000-0000D8560000}"/>
    <cellStyle name="Izračun 3 2 8 5 2 4" xfId="26542" xr:uid="{00000000-0005-0000-0000-0000D9560000}"/>
    <cellStyle name="Izračun 3 2 8 5 3" xfId="26543" xr:uid="{00000000-0005-0000-0000-0000DA560000}"/>
    <cellStyle name="Izračun 3 2 8 5 3 2" xfId="26544" xr:uid="{00000000-0005-0000-0000-0000DB560000}"/>
    <cellStyle name="Izračun 3 2 8 5 4" xfId="26545" xr:uid="{00000000-0005-0000-0000-0000DC560000}"/>
    <cellStyle name="Izračun 3 2 8 5 5" xfId="26546" xr:uid="{00000000-0005-0000-0000-0000DD560000}"/>
    <cellStyle name="Izračun 3 2 8 6" xfId="2969" xr:uid="{00000000-0005-0000-0000-0000DE560000}"/>
    <cellStyle name="Izračun 3 2 8 6 2" xfId="7646" xr:uid="{00000000-0005-0000-0000-0000DF560000}"/>
    <cellStyle name="Izračun 3 2 8 6 2 2" xfId="26547" xr:uid="{00000000-0005-0000-0000-0000E0560000}"/>
    <cellStyle name="Izračun 3 2 8 6 2 2 2" xfId="26548" xr:uid="{00000000-0005-0000-0000-0000E1560000}"/>
    <cellStyle name="Izračun 3 2 8 6 2 3" xfId="26549" xr:uid="{00000000-0005-0000-0000-0000E2560000}"/>
    <cellStyle name="Izračun 3 2 8 6 2 4" xfId="26550" xr:uid="{00000000-0005-0000-0000-0000E3560000}"/>
    <cellStyle name="Izračun 3 2 8 6 3" xfId="26551" xr:uid="{00000000-0005-0000-0000-0000E4560000}"/>
    <cellStyle name="Izračun 3 2 8 6 3 2" xfId="26552" xr:uid="{00000000-0005-0000-0000-0000E5560000}"/>
    <cellStyle name="Izračun 3 2 8 6 4" xfId="26553" xr:uid="{00000000-0005-0000-0000-0000E6560000}"/>
    <cellStyle name="Izračun 3 2 8 6 5" xfId="26554" xr:uid="{00000000-0005-0000-0000-0000E7560000}"/>
    <cellStyle name="Izračun 3 2 8 7" xfId="3362" xr:uid="{00000000-0005-0000-0000-0000E8560000}"/>
    <cellStyle name="Izračun 3 2 8 7 2" xfId="8038" xr:uid="{00000000-0005-0000-0000-0000E9560000}"/>
    <cellStyle name="Izračun 3 2 8 7 2 2" xfId="26555" xr:uid="{00000000-0005-0000-0000-0000EA560000}"/>
    <cellStyle name="Izračun 3 2 8 7 2 2 2" xfId="26556" xr:uid="{00000000-0005-0000-0000-0000EB560000}"/>
    <cellStyle name="Izračun 3 2 8 7 2 3" xfId="26557" xr:uid="{00000000-0005-0000-0000-0000EC560000}"/>
    <cellStyle name="Izračun 3 2 8 7 2 4" xfId="26558" xr:uid="{00000000-0005-0000-0000-0000ED560000}"/>
    <cellStyle name="Izračun 3 2 8 7 3" xfId="26559" xr:uid="{00000000-0005-0000-0000-0000EE560000}"/>
    <cellStyle name="Izračun 3 2 8 7 3 2" xfId="26560" xr:uid="{00000000-0005-0000-0000-0000EF560000}"/>
    <cellStyle name="Izračun 3 2 8 7 4" xfId="26561" xr:uid="{00000000-0005-0000-0000-0000F0560000}"/>
    <cellStyle name="Izračun 3 2 8 7 5" xfId="26562" xr:uid="{00000000-0005-0000-0000-0000F1560000}"/>
    <cellStyle name="Izračun 3 2 8 8" xfId="3810" xr:uid="{00000000-0005-0000-0000-0000F2560000}"/>
    <cellStyle name="Izračun 3 2 8 8 2" xfId="8482" xr:uid="{00000000-0005-0000-0000-0000F3560000}"/>
    <cellStyle name="Izračun 3 2 8 8 2 2" xfId="26563" xr:uid="{00000000-0005-0000-0000-0000F4560000}"/>
    <cellStyle name="Izračun 3 2 8 8 2 2 2" xfId="26564" xr:uid="{00000000-0005-0000-0000-0000F5560000}"/>
    <cellStyle name="Izračun 3 2 8 8 2 3" xfId="26565" xr:uid="{00000000-0005-0000-0000-0000F6560000}"/>
    <cellStyle name="Izračun 3 2 8 8 2 4" xfId="26566" xr:uid="{00000000-0005-0000-0000-0000F7560000}"/>
    <cellStyle name="Izračun 3 2 8 8 3" xfId="26567" xr:uid="{00000000-0005-0000-0000-0000F8560000}"/>
    <cellStyle name="Izračun 3 2 8 8 3 2" xfId="26568" xr:uid="{00000000-0005-0000-0000-0000F9560000}"/>
    <cellStyle name="Izračun 3 2 8 8 4" xfId="26569" xr:uid="{00000000-0005-0000-0000-0000FA560000}"/>
    <cellStyle name="Izračun 3 2 8 8 5" xfId="26570" xr:uid="{00000000-0005-0000-0000-0000FB560000}"/>
    <cellStyle name="Izračun 3 2 8 9" xfId="4218" xr:uid="{00000000-0005-0000-0000-0000FC560000}"/>
    <cellStyle name="Izračun 3 2 8 9 2" xfId="8890" xr:uid="{00000000-0005-0000-0000-0000FD560000}"/>
    <cellStyle name="Izračun 3 2 8 9 2 2" xfId="26571" xr:uid="{00000000-0005-0000-0000-0000FE560000}"/>
    <cellStyle name="Izračun 3 2 8 9 2 2 2" xfId="26572" xr:uid="{00000000-0005-0000-0000-0000FF560000}"/>
    <cellStyle name="Izračun 3 2 8 9 2 3" xfId="26573" xr:uid="{00000000-0005-0000-0000-000000570000}"/>
    <cellStyle name="Izračun 3 2 8 9 2 4" xfId="26574" xr:uid="{00000000-0005-0000-0000-000001570000}"/>
    <cellStyle name="Izračun 3 2 8 9 3" xfId="26575" xr:uid="{00000000-0005-0000-0000-000002570000}"/>
    <cellStyle name="Izračun 3 2 8 9 3 2" xfId="26576" xr:uid="{00000000-0005-0000-0000-000003570000}"/>
    <cellStyle name="Izračun 3 2 8 9 4" xfId="26577" xr:uid="{00000000-0005-0000-0000-000004570000}"/>
    <cellStyle name="Izračun 3 2 8 9 5" xfId="26578" xr:uid="{00000000-0005-0000-0000-000005570000}"/>
    <cellStyle name="Izračun 3 2 9" xfId="479" xr:uid="{00000000-0005-0000-0000-000006570000}"/>
    <cellStyle name="Izračun 3 2 9 10" xfId="4647" xr:uid="{00000000-0005-0000-0000-000007570000}"/>
    <cellStyle name="Izračun 3 2 9 10 2" xfId="9245" xr:uid="{00000000-0005-0000-0000-000008570000}"/>
    <cellStyle name="Izračun 3 2 9 10 2 2" xfId="26579" xr:uid="{00000000-0005-0000-0000-000009570000}"/>
    <cellStyle name="Izračun 3 2 9 10 2 2 2" xfId="26580" xr:uid="{00000000-0005-0000-0000-00000A570000}"/>
    <cellStyle name="Izračun 3 2 9 10 2 3" xfId="26581" xr:uid="{00000000-0005-0000-0000-00000B570000}"/>
    <cellStyle name="Izračun 3 2 9 10 2 4" xfId="26582" xr:uid="{00000000-0005-0000-0000-00000C570000}"/>
    <cellStyle name="Izračun 3 2 9 10 3" xfId="26583" xr:uid="{00000000-0005-0000-0000-00000D570000}"/>
    <cellStyle name="Izračun 3 2 9 10 3 2" xfId="26584" xr:uid="{00000000-0005-0000-0000-00000E570000}"/>
    <cellStyle name="Izračun 3 2 9 10 4" xfId="26585" xr:uid="{00000000-0005-0000-0000-00000F570000}"/>
    <cellStyle name="Izračun 3 2 9 10 5" xfId="26586" xr:uid="{00000000-0005-0000-0000-000010570000}"/>
    <cellStyle name="Izračun 3 2 9 11" xfId="5234" xr:uid="{00000000-0005-0000-0000-000011570000}"/>
    <cellStyle name="Izračun 3 2 9 11 2" xfId="26587" xr:uid="{00000000-0005-0000-0000-000012570000}"/>
    <cellStyle name="Izračun 3 2 9 11 2 2" xfId="26588" xr:uid="{00000000-0005-0000-0000-000013570000}"/>
    <cellStyle name="Izračun 3 2 9 11 3" xfId="26589" xr:uid="{00000000-0005-0000-0000-000014570000}"/>
    <cellStyle name="Izračun 3 2 9 11 4" xfId="26590" xr:uid="{00000000-0005-0000-0000-000015570000}"/>
    <cellStyle name="Izračun 3 2 9 12" xfId="26591" xr:uid="{00000000-0005-0000-0000-000016570000}"/>
    <cellStyle name="Izračun 3 2 9 12 2" xfId="26592" xr:uid="{00000000-0005-0000-0000-000017570000}"/>
    <cellStyle name="Izračun 3 2 9 13" xfId="26593" xr:uid="{00000000-0005-0000-0000-000018570000}"/>
    <cellStyle name="Izračun 3 2 9 14" xfId="26594" xr:uid="{00000000-0005-0000-0000-000019570000}"/>
    <cellStyle name="Izračun 3 2 9 2" xfId="970" xr:uid="{00000000-0005-0000-0000-00001A570000}"/>
    <cellStyle name="Izračun 3 2 9 2 2" xfId="5663" xr:uid="{00000000-0005-0000-0000-00001B570000}"/>
    <cellStyle name="Izračun 3 2 9 2 2 2" xfId="26595" xr:uid="{00000000-0005-0000-0000-00001C570000}"/>
    <cellStyle name="Izračun 3 2 9 2 2 2 2" xfId="26596" xr:uid="{00000000-0005-0000-0000-00001D570000}"/>
    <cellStyle name="Izračun 3 2 9 2 2 3" xfId="26597" xr:uid="{00000000-0005-0000-0000-00001E570000}"/>
    <cellStyle name="Izračun 3 2 9 2 2 4" xfId="26598" xr:uid="{00000000-0005-0000-0000-00001F570000}"/>
    <cellStyle name="Izračun 3 2 9 2 3" xfId="26599" xr:uid="{00000000-0005-0000-0000-000020570000}"/>
    <cellStyle name="Izračun 3 2 9 2 3 2" xfId="26600" xr:uid="{00000000-0005-0000-0000-000021570000}"/>
    <cellStyle name="Izračun 3 2 9 2 4" xfId="26601" xr:uid="{00000000-0005-0000-0000-000022570000}"/>
    <cellStyle name="Izračun 3 2 9 2 5" xfId="26602" xr:uid="{00000000-0005-0000-0000-000023570000}"/>
    <cellStyle name="Izračun 3 2 9 3" xfId="1571" xr:uid="{00000000-0005-0000-0000-000024570000}"/>
    <cellStyle name="Izračun 3 2 9 3 2" xfId="6254" xr:uid="{00000000-0005-0000-0000-000025570000}"/>
    <cellStyle name="Izračun 3 2 9 3 2 2" xfId="26603" xr:uid="{00000000-0005-0000-0000-000026570000}"/>
    <cellStyle name="Izračun 3 2 9 3 2 2 2" xfId="26604" xr:uid="{00000000-0005-0000-0000-000027570000}"/>
    <cellStyle name="Izračun 3 2 9 3 2 3" xfId="26605" xr:uid="{00000000-0005-0000-0000-000028570000}"/>
    <cellStyle name="Izračun 3 2 9 3 2 4" xfId="26606" xr:uid="{00000000-0005-0000-0000-000029570000}"/>
    <cellStyle name="Izračun 3 2 9 3 3" xfId="26607" xr:uid="{00000000-0005-0000-0000-00002A570000}"/>
    <cellStyle name="Izračun 3 2 9 3 3 2" xfId="26608" xr:uid="{00000000-0005-0000-0000-00002B570000}"/>
    <cellStyle name="Izračun 3 2 9 3 4" xfId="26609" xr:uid="{00000000-0005-0000-0000-00002C570000}"/>
    <cellStyle name="Izračun 3 2 9 3 5" xfId="26610" xr:uid="{00000000-0005-0000-0000-00002D570000}"/>
    <cellStyle name="Izračun 3 2 9 4" xfId="1987" xr:uid="{00000000-0005-0000-0000-00002E570000}"/>
    <cellStyle name="Izračun 3 2 9 4 2" xfId="6669" xr:uid="{00000000-0005-0000-0000-00002F570000}"/>
    <cellStyle name="Izračun 3 2 9 4 2 2" xfId="26611" xr:uid="{00000000-0005-0000-0000-000030570000}"/>
    <cellStyle name="Izračun 3 2 9 4 2 2 2" xfId="26612" xr:uid="{00000000-0005-0000-0000-000031570000}"/>
    <cellStyle name="Izračun 3 2 9 4 2 3" xfId="26613" xr:uid="{00000000-0005-0000-0000-000032570000}"/>
    <cellStyle name="Izračun 3 2 9 4 2 4" xfId="26614" xr:uid="{00000000-0005-0000-0000-000033570000}"/>
    <cellStyle name="Izračun 3 2 9 4 3" xfId="26615" xr:uid="{00000000-0005-0000-0000-000034570000}"/>
    <cellStyle name="Izračun 3 2 9 4 3 2" xfId="26616" xr:uid="{00000000-0005-0000-0000-000035570000}"/>
    <cellStyle name="Izračun 3 2 9 4 4" xfId="26617" xr:uid="{00000000-0005-0000-0000-000036570000}"/>
    <cellStyle name="Izračun 3 2 9 4 5" xfId="26618" xr:uid="{00000000-0005-0000-0000-000037570000}"/>
    <cellStyle name="Izračun 3 2 9 5" xfId="2389" xr:uid="{00000000-0005-0000-0000-000038570000}"/>
    <cellStyle name="Izračun 3 2 9 5 2" xfId="7068" xr:uid="{00000000-0005-0000-0000-000039570000}"/>
    <cellStyle name="Izračun 3 2 9 5 2 2" xfId="26619" xr:uid="{00000000-0005-0000-0000-00003A570000}"/>
    <cellStyle name="Izračun 3 2 9 5 2 2 2" xfId="26620" xr:uid="{00000000-0005-0000-0000-00003B570000}"/>
    <cellStyle name="Izračun 3 2 9 5 2 3" xfId="26621" xr:uid="{00000000-0005-0000-0000-00003C570000}"/>
    <cellStyle name="Izračun 3 2 9 5 2 4" xfId="26622" xr:uid="{00000000-0005-0000-0000-00003D570000}"/>
    <cellStyle name="Izračun 3 2 9 5 3" xfId="26623" xr:uid="{00000000-0005-0000-0000-00003E570000}"/>
    <cellStyle name="Izračun 3 2 9 5 3 2" xfId="26624" xr:uid="{00000000-0005-0000-0000-00003F570000}"/>
    <cellStyle name="Izračun 3 2 9 5 4" xfId="26625" xr:uid="{00000000-0005-0000-0000-000040570000}"/>
    <cellStyle name="Izračun 3 2 9 5 5" xfId="26626" xr:uid="{00000000-0005-0000-0000-000041570000}"/>
    <cellStyle name="Izračun 3 2 9 6" xfId="2970" xr:uid="{00000000-0005-0000-0000-000042570000}"/>
    <cellStyle name="Izračun 3 2 9 6 2" xfId="7647" xr:uid="{00000000-0005-0000-0000-000043570000}"/>
    <cellStyle name="Izračun 3 2 9 6 2 2" xfId="26627" xr:uid="{00000000-0005-0000-0000-000044570000}"/>
    <cellStyle name="Izračun 3 2 9 6 2 2 2" xfId="26628" xr:uid="{00000000-0005-0000-0000-000045570000}"/>
    <cellStyle name="Izračun 3 2 9 6 2 3" xfId="26629" xr:uid="{00000000-0005-0000-0000-000046570000}"/>
    <cellStyle name="Izračun 3 2 9 6 2 4" xfId="26630" xr:uid="{00000000-0005-0000-0000-000047570000}"/>
    <cellStyle name="Izračun 3 2 9 6 3" xfId="26631" xr:uid="{00000000-0005-0000-0000-000048570000}"/>
    <cellStyle name="Izračun 3 2 9 6 3 2" xfId="26632" xr:uid="{00000000-0005-0000-0000-000049570000}"/>
    <cellStyle name="Izračun 3 2 9 6 4" xfId="26633" xr:uid="{00000000-0005-0000-0000-00004A570000}"/>
    <cellStyle name="Izračun 3 2 9 6 5" xfId="26634" xr:uid="{00000000-0005-0000-0000-00004B570000}"/>
    <cellStyle name="Izračun 3 2 9 7" xfId="3363" xr:uid="{00000000-0005-0000-0000-00004C570000}"/>
    <cellStyle name="Izračun 3 2 9 7 2" xfId="8039" xr:uid="{00000000-0005-0000-0000-00004D570000}"/>
    <cellStyle name="Izračun 3 2 9 7 2 2" xfId="26635" xr:uid="{00000000-0005-0000-0000-00004E570000}"/>
    <cellStyle name="Izračun 3 2 9 7 2 2 2" xfId="26636" xr:uid="{00000000-0005-0000-0000-00004F570000}"/>
    <cellStyle name="Izračun 3 2 9 7 2 3" xfId="26637" xr:uid="{00000000-0005-0000-0000-000050570000}"/>
    <cellStyle name="Izračun 3 2 9 7 2 4" xfId="26638" xr:uid="{00000000-0005-0000-0000-000051570000}"/>
    <cellStyle name="Izračun 3 2 9 7 3" xfId="26639" xr:uid="{00000000-0005-0000-0000-000052570000}"/>
    <cellStyle name="Izračun 3 2 9 7 3 2" xfId="26640" xr:uid="{00000000-0005-0000-0000-000053570000}"/>
    <cellStyle name="Izračun 3 2 9 7 4" xfId="26641" xr:uid="{00000000-0005-0000-0000-000054570000}"/>
    <cellStyle name="Izračun 3 2 9 7 5" xfId="26642" xr:uid="{00000000-0005-0000-0000-000055570000}"/>
    <cellStyle name="Izračun 3 2 9 8" xfId="3811" xr:uid="{00000000-0005-0000-0000-000056570000}"/>
    <cellStyle name="Izračun 3 2 9 8 2" xfId="8483" xr:uid="{00000000-0005-0000-0000-000057570000}"/>
    <cellStyle name="Izračun 3 2 9 8 2 2" xfId="26643" xr:uid="{00000000-0005-0000-0000-000058570000}"/>
    <cellStyle name="Izračun 3 2 9 8 2 2 2" xfId="26644" xr:uid="{00000000-0005-0000-0000-000059570000}"/>
    <cellStyle name="Izračun 3 2 9 8 2 3" xfId="26645" xr:uid="{00000000-0005-0000-0000-00005A570000}"/>
    <cellStyle name="Izračun 3 2 9 8 2 4" xfId="26646" xr:uid="{00000000-0005-0000-0000-00005B570000}"/>
    <cellStyle name="Izračun 3 2 9 8 3" xfId="26647" xr:uid="{00000000-0005-0000-0000-00005C570000}"/>
    <cellStyle name="Izračun 3 2 9 8 3 2" xfId="26648" xr:uid="{00000000-0005-0000-0000-00005D570000}"/>
    <cellStyle name="Izračun 3 2 9 8 4" xfId="26649" xr:uid="{00000000-0005-0000-0000-00005E570000}"/>
    <cellStyle name="Izračun 3 2 9 8 5" xfId="26650" xr:uid="{00000000-0005-0000-0000-00005F570000}"/>
    <cellStyle name="Izračun 3 2 9 9" xfId="4219" xr:uid="{00000000-0005-0000-0000-000060570000}"/>
    <cellStyle name="Izračun 3 2 9 9 2" xfId="8891" xr:uid="{00000000-0005-0000-0000-000061570000}"/>
    <cellStyle name="Izračun 3 2 9 9 2 2" xfId="26651" xr:uid="{00000000-0005-0000-0000-000062570000}"/>
    <cellStyle name="Izračun 3 2 9 9 2 2 2" xfId="26652" xr:uid="{00000000-0005-0000-0000-000063570000}"/>
    <cellStyle name="Izračun 3 2 9 9 2 3" xfId="26653" xr:uid="{00000000-0005-0000-0000-000064570000}"/>
    <cellStyle name="Izračun 3 2 9 9 2 4" xfId="26654" xr:uid="{00000000-0005-0000-0000-000065570000}"/>
    <cellStyle name="Izračun 3 2 9 9 3" xfId="26655" xr:uid="{00000000-0005-0000-0000-000066570000}"/>
    <cellStyle name="Izračun 3 2 9 9 3 2" xfId="26656" xr:uid="{00000000-0005-0000-0000-000067570000}"/>
    <cellStyle name="Izračun 3 2 9 9 4" xfId="26657" xr:uid="{00000000-0005-0000-0000-000068570000}"/>
    <cellStyle name="Izračun 3 2 9 9 5" xfId="26658" xr:uid="{00000000-0005-0000-0000-000069570000}"/>
    <cellStyle name="Izračun 3 3" xfId="418" xr:uid="{00000000-0005-0000-0000-00006A570000}"/>
    <cellStyle name="Izračun 3 3 10" xfId="4648" xr:uid="{00000000-0005-0000-0000-00006B570000}"/>
    <cellStyle name="Izračun 3 3 10 2" xfId="9246" xr:uid="{00000000-0005-0000-0000-00006C570000}"/>
    <cellStyle name="Izračun 3 3 10 2 2" xfId="26659" xr:uid="{00000000-0005-0000-0000-00006D570000}"/>
    <cellStyle name="Izračun 3 3 10 2 2 2" xfId="26660" xr:uid="{00000000-0005-0000-0000-00006E570000}"/>
    <cellStyle name="Izračun 3 3 10 2 3" xfId="26661" xr:uid="{00000000-0005-0000-0000-00006F570000}"/>
    <cellStyle name="Izračun 3 3 10 2 4" xfId="26662" xr:uid="{00000000-0005-0000-0000-000070570000}"/>
    <cellStyle name="Izračun 3 3 10 3" xfId="26663" xr:uid="{00000000-0005-0000-0000-000071570000}"/>
    <cellStyle name="Izračun 3 3 10 3 2" xfId="26664" xr:uid="{00000000-0005-0000-0000-000072570000}"/>
    <cellStyle name="Izračun 3 3 10 4" xfId="26665" xr:uid="{00000000-0005-0000-0000-000073570000}"/>
    <cellStyle name="Izračun 3 3 10 5" xfId="26666" xr:uid="{00000000-0005-0000-0000-000074570000}"/>
    <cellStyle name="Izračun 3 3 11" xfId="5185" xr:uid="{00000000-0005-0000-0000-000075570000}"/>
    <cellStyle name="Izračun 3 3 11 2" xfId="26667" xr:uid="{00000000-0005-0000-0000-000076570000}"/>
    <cellStyle name="Izračun 3 3 11 2 2" xfId="26668" xr:uid="{00000000-0005-0000-0000-000077570000}"/>
    <cellStyle name="Izračun 3 3 11 3" xfId="26669" xr:uid="{00000000-0005-0000-0000-000078570000}"/>
    <cellStyle name="Izračun 3 3 11 4" xfId="26670" xr:uid="{00000000-0005-0000-0000-000079570000}"/>
    <cellStyle name="Izračun 3 3 12" xfId="26671" xr:uid="{00000000-0005-0000-0000-00007A570000}"/>
    <cellStyle name="Izračun 3 3 12 2" xfId="26672" xr:uid="{00000000-0005-0000-0000-00007B570000}"/>
    <cellStyle name="Izračun 3 3 13" xfId="26673" xr:uid="{00000000-0005-0000-0000-00007C570000}"/>
    <cellStyle name="Izračun 3 3 14" xfId="26674" xr:uid="{00000000-0005-0000-0000-00007D570000}"/>
    <cellStyle name="Izračun 3 3 2" xfId="971" xr:uid="{00000000-0005-0000-0000-00007E570000}"/>
    <cellStyle name="Izračun 3 3 2 2" xfId="5664" xr:uid="{00000000-0005-0000-0000-00007F570000}"/>
    <cellStyle name="Izračun 3 3 2 2 2" xfId="26675" xr:uid="{00000000-0005-0000-0000-000080570000}"/>
    <cellStyle name="Izračun 3 3 2 2 2 2" xfId="26676" xr:uid="{00000000-0005-0000-0000-000081570000}"/>
    <cellStyle name="Izračun 3 3 2 2 3" xfId="26677" xr:uid="{00000000-0005-0000-0000-000082570000}"/>
    <cellStyle name="Izračun 3 3 2 2 4" xfId="26678" xr:uid="{00000000-0005-0000-0000-000083570000}"/>
    <cellStyle name="Izračun 3 3 2 3" xfId="26679" xr:uid="{00000000-0005-0000-0000-000084570000}"/>
    <cellStyle name="Izračun 3 3 2 3 2" xfId="26680" xr:uid="{00000000-0005-0000-0000-000085570000}"/>
    <cellStyle name="Izračun 3 3 2 4" xfId="26681" xr:uid="{00000000-0005-0000-0000-000086570000}"/>
    <cellStyle name="Izračun 3 3 2 5" xfId="26682" xr:uid="{00000000-0005-0000-0000-000087570000}"/>
    <cellStyle name="Izračun 3 3 3" xfId="1572" xr:uid="{00000000-0005-0000-0000-000088570000}"/>
    <cellStyle name="Izračun 3 3 3 2" xfId="6255" xr:uid="{00000000-0005-0000-0000-000089570000}"/>
    <cellStyle name="Izračun 3 3 3 2 2" xfId="26683" xr:uid="{00000000-0005-0000-0000-00008A570000}"/>
    <cellStyle name="Izračun 3 3 3 2 2 2" xfId="26684" xr:uid="{00000000-0005-0000-0000-00008B570000}"/>
    <cellStyle name="Izračun 3 3 3 2 3" xfId="26685" xr:uid="{00000000-0005-0000-0000-00008C570000}"/>
    <cellStyle name="Izračun 3 3 3 2 4" xfId="26686" xr:uid="{00000000-0005-0000-0000-00008D570000}"/>
    <cellStyle name="Izračun 3 3 3 3" xfId="26687" xr:uid="{00000000-0005-0000-0000-00008E570000}"/>
    <cellStyle name="Izračun 3 3 3 3 2" xfId="26688" xr:uid="{00000000-0005-0000-0000-00008F570000}"/>
    <cellStyle name="Izračun 3 3 3 4" xfId="26689" xr:uid="{00000000-0005-0000-0000-000090570000}"/>
    <cellStyle name="Izračun 3 3 3 5" xfId="26690" xr:uid="{00000000-0005-0000-0000-000091570000}"/>
    <cellStyle name="Izračun 3 3 4" xfId="1988" xr:uid="{00000000-0005-0000-0000-000092570000}"/>
    <cellStyle name="Izračun 3 3 4 2" xfId="6670" xr:uid="{00000000-0005-0000-0000-000093570000}"/>
    <cellStyle name="Izračun 3 3 4 2 2" xfId="26691" xr:uid="{00000000-0005-0000-0000-000094570000}"/>
    <cellStyle name="Izračun 3 3 4 2 2 2" xfId="26692" xr:uid="{00000000-0005-0000-0000-000095570000}"/>
    <cellStyle name="Izračun 3 3 4 2 3" xfId="26693" xr:uid="{00000000-0005-0000-0000-000096570000}"/>
    <cellStyle name="Izračun 3 3 4 2 4" xfId="26694" xr:uid="{00000000-0005-0000-0000-000097570000}"/>
    <cellStyle name="Izračun 3 3 4 3" xfId="26695" xr:uid="{00000000-0005-0000-0000-000098570000}"/>
    <cellStyle name="Izračun 3 3 4 3 2" xfId="26696" xr:uid="{00000000-0005-0000-0000-000099570000}"/>
    <cellStyle name="Izračun 3 3 4 4" xfId="26697" xr:uid="{00000000-0005-0000-0000-00009A570000}"/>
    <cellStyle name="Izračun 3 3 4 5" xfId="26698" xr:uid="{00000000-0005-0000-0000-00009B570000}"/>
    <cellStyle name="Izračun 3 3 5" xfId="2390" xr:uid="{00000000-0005-0000-0000-00009C570000}"/>
    <cellStyle name="Izračun 3 3 5 2" xfId="7069" xr:uid="{00000000-0005-0000-0000-00009D570000}"/>
    <cellStyle name="Izračun 3 3 5 2 2" xfId="26699" xr:uid="{00000000-0005-0000-0000-00009E570000}"/>
    <cellStyle name="Izračun 3 3 5 2 2 2" xfId="26700" xr:uid="{00000000-0005-0000-0000-00009F570000}"/>
    <cellStyle name="Izračun 3 3 5 2 3" xfId="26701" xr:uid="{00000000-0005-0000-0000-0000A0570000}"/>
    <cellStyle name="Izračun 3 3 5 2 4" xfId="26702" xr:uid="{00000000-0005-0000-0000-0000A1570000}"/>
    <cellStyle name="Izračun 3 3 5 3" xfId="26703" xr:uid="{00000000-0005-0000-0000-0000A2570000}"/>
    <cellStyle name="Izračun 3 3 5 3 2" xfId="26704" xr:uid="{00000000-0005-0000-0000-0000A3570000}"/>
    <cellStyle name="Izračun 3 3 5 4" xfId="26705" xr:uid="{00000000-0005-0000-0000-0000A4570000}"/>
    <cellStyle name="Izračun 3 3 5 5" xfId="26706" xr:uid="{00000000-0005-0000-0000-0000A5570000}"/>
    <cellStyle name="Izračun 3 3 6" xfId="2971" xr:uid="{00000000-0005-0000-0000-0000A6570000}"/>
    <cellStyle name="Izračun 3 3 6 2" xfId="7648" xr:uid="{00000000-0005-0000-0000-0000A7570000}"/>
    <cellStyle name="Izračun 3 3 6 2 2" xfId="26707" xr:uid="{00000000-0005-0000-0000-0000A8570000}"/>
    <cellStyle name="Izračun 3 3 6 2 2 2" xfId="26708" xr:uid="{00000000-0005-0000-0000-0000A9570000}"/>
    <cellStyle name="Izračun 3 3 6 2 3" xfId="26709" xr:uid="{00000000-0005-0000-0000-0000AA570000}"/>
    <cellStyle name="Izračun 3 3 6 2 4" xfId="26710" xr:uid="{00000000-0005-0000-0000-0000AB570000}"/>
    <cellStyle name="Izračun 3 3 6 3" xfId="26711" xr:uid="{00000000-0005-0000-0000-0000AC570000}"/>
    <cellStyle name="Izračun 3 3 6 3 2" xfId="26712" xr:uid="{00000000-0005-0000-0000-0000AD570000}"/>
    <cellStyle name="Izračun 3 3 6 4" xfId="26713" xr:uid="{00000000-0005-0000-0000-0000AE570000}"/>
    <cellStyle name="Izračun 3 3 6 5" xfId="26714" xr:uid="{00000000-0005-0000-0000-0000AF570000}"/>
    <cellStyle name="Izračun 3 3 7" xfId="3364" xr:uid="{00000000-0005-0000-0000-0000B0570000}"/>
    <cellStyle name="Izračun 3 3 7 2" xfId="8040" xr:uid="{00000000-0005-0000-0000-0000B1570000}"/>
    <cellStyle name="Izračun 3 3 7 2 2" xfId="26715" xr:uid="{00000000-0005-0000-0000-0000B2570000}"/>
    <cellStyle name="Izračun 3 3 7 2 2 2" xfId="26716" xr:uid="{00000000-0005-0000-0000-0000B3570000}"/>
    <cellStyle name="Izračun 3 3 7 2 3" xfId="26717" xr:uid="{00000000-0005-0000-0000-0000B4570000}"/>
    <cellStyle name="Izračun 3 3 7 2 4" xfId="26718" xr:uid="{00000000-0005-0000-0000-0000B5570000}"/>
    <cellStyle name="Izračun 3 3 7 3" xfId="26719" xr:uid="{00000000-0005-0000-0000-0000B6570000}"/>
    <cellStyle name="Izračun 3 3 7 3 2" xfId="26720" xr:uid="{00000000-0005-0000-0000-0000B7570000}"/>
    <cellStyle name="Izračun 3 3 7 4" xfId="26721" xr:uid="{00000000-0005-0000-0000-0000B8570000}"/>
    <cellStyle name="Izračun 3 3 7 5" xfId="26722" xr:uid="{00000000-0005-0000-0000-0000B9570000}"/>
    <cellStyle name="Izračun 3 3 8" xfId="3812" xr:uid="{00000000-0005-0000-0000-0000BA570000}"/>
    <cellStyle name="Izračun 3 3 8 2" xfId="8484" xr:uid="{00000000-0005-0000-0000-0000BB570000}"/>
    <cellStyle name="Izračun 3 3 8 2 2" xfId="26723" xr:uid="{00000000-0005-0000-0000-0000BC570000}"/>
    <cellStyle name="Izračun 3 3 8 2 2 2" xfId="26724" xr:uid="{00000000-0005-0000-0000-0000BD570000}"/>
    <cellStyle name="Izračun 3 3 8 2 3" xfId="26725" xr:uid="{00000000-0005-0000-0000-0000BE570000}"/>
    <cellStyle name="Izračun 3 3 8 2 4" xfId="26726" xr:uid="{00000000-0005-0000-0000-0000BF570000}"/>
    <cellStyle name="Izračun 3 3 8 3" xfId="26727" xr:uid="{00000000-0005-0000-0000-0000C0570000}"/>
    <cellStyle name="Izračun 3 3 8 3 2" xfId="26728" xr:uid="{00000000-0005-0000-0000-0000C1570000}"/>
    <cellStyle name="Izračun 3 3 8 4" xfId="26729" xr:uid="{00000000-0005-0000-0000-0000C2570000}"/>
    <cellStyle name="Izračun 3 3 8 5" xfId="26730" xr:uid="{00000000-0005-0000-0000-0000C3570000}"/>
    <cellStyle name="Izračun 3 3 9" xfId="4220" xr:uid="{00000000-0005-0000-0000-0000C4570000}"/>
    <cellStyle name="Izračun 3 3 9 2" xfId="8892" xr:uid="{00000000-0005-0000-0000-0000C5570000}"/>
    <cellStyle name="Izračun 3 3 9 2 2" xfId="26731" xr:uid="{00000000-0005-0000-0000-0000C6570000}"/>
    <cellStyle name="Izračun 3 3 9 2 2 2" xfId="26732" xr:uid="{00000000-0005-0000-0000-0000C7570000}"/>
    <cellStyle name="Izračun 3 3 9 2 3" xfId="26733" xr:uid="{00000000-0005-0000-0000-0000C8570000}"/>
    <cellStyle name="Izračun 3 3 9 2 4" xfId="26734" xr:uid="{00000000-0005-0000-0000-0000C9570000}"/>
    <cellStyle name="Izračun 3 3 9 3" xfId="26735" xr:uid="{00000000-0005-0000-0000-0000CA570000}"/>
    <cellStyle name="Izračun 3 3 9 3 2" xfId="26736" xr:uid="{00000000-0005-0000-0000-0000CB570000}"/>
    <cellStyle name="Izračun 3 3 9 4" xfId="26737" xr:uid="{00000000-0005-0000-0000-0000CC570000}"/>
    <cellStyle name="Izračun 3 3 9 5" xfId="26738" xr:uid="{00000000-0005-0000-0000-0000CD570000}"/>
    <cellStyle name="Izračun 3 4" xfId="432" xr:uid="{00000000-0005-0000-0000-0000CE570000}"/>
    <cellStyle name="Izračun 3 4 10" xfId="4649" xr:uid="{00000000-0005-0000-0000-0000CF570000}"/>
    <cellStyle name="Izračun 3 4 10 2" xfId="9247" xr:uid="{00000000-0005-0000-0000-0000D0570000}"/>
    <cellStyle name="Izračun 3 4 10 2 2" xfId="26739" xr:uid="{00000000-0005-0000-0000-0000D1570000}"/>
    <cellStyle name="Izračun 3 4 10 2 2 2" xfId="26740" xr:uid="{00000000-0005-0000-0000-0000D2570000}"/>
    <cellStyle name="Izračun 3 4 10 2 3" xfId="26741" xr:uid="{00000000-0005-0000-0000-0000D3570000}"/>
    <cellStyle name="Izračun 3 4 10 2 4" xfId="26742" xr:uid="{00000000-0005-0000-0000-0000D4570000}"/>
    <cellStyle name="Izračun 3 4 10 3" xfId="26743" xr:uid="{00000000-0005-0000-0000-0000D5570000}"/>
    <cellStyle name="Izračun 3 4 10 3 2" xfId="26744" xr:uid="{00000000-0005-0000-0000-0000D6570000}"/>
    <cellStyle name="Izračun 3 4 10 4" xfId="26745" xr:uid="{00000000-0005-0000-0000-0000D7570000}"/>
    <cellStyle name="Izračun 3 4 10 5" xfId="26746" xr:uid="{00000000-0005-0000-0000-0000D8570000}"/>
    <cellStyle name="Izračun 3 4 11" xfId="5196" xr:uid="{00000000-0005-0000-0000-0000D9570000}"/>
    <cellStyle name="Izračun 3 4 11 2" xfId="26747" xr:uid="{00000000-0005-0000-0000-0000DA570000}"/>
    <cellStyle name="Izračun 3 4 11 2 2" xfId="26748" xr:uid="{00000000-0005-0000-0000-0000DB570000}"/>
    <cellStyle name="Izračun 3 4 11 3" xfId="26749" xr:uid="{00000000-0005-0000-0000-0000DC570000}"/>
    <cellStyle name="Izračun 3 4 11 4" xfId="26750" xr:uid="{00000000-0005-0000-0000-0000DD570000}"/>
    <cellStyle name="Izračun 3 4 12" xfId="26751" xr:uid="{00000000-0005-0000-0000-0000DE570000}"/>
    <cellStyle name="Izračun 3 4 12 2" xfId="26752" xr:uid="{00000000-0005-0000-0000-0000DF570000}"/>
    <cellStyle name="Izračun 3 4 13" xfId="26753" xr:uid="{00000000-0005-0000-0000-0000E0570000}"/>
    <cellStyle name="Izračun 3 4 14" xfId="26754" xr:uid="{00000000-0005-0000-0000-0000E1570000}"/>
    <cellStyle name="Izračun 3 4 2" xfId="972" xr:uid="{00000000-0005-0000-0000-0000E2570000}"/>
    <cellStyle name="Izračun 3 4 2 2" xfId="5665" xr:uid="{00000000-0005-0000-0000-0000E3570000}"/>
    <cellStyle name="Izračun 3 4 2 2 2" xfId="26755" xr:uid="{00000000-0005-0000-0000-0000E4570000}"/>
    <cellStyle name="Izračun 3 4 2 2 2 2" xfId="26756" xr:uid="{00000000-0005-0000-0000-0000E5570000}"/>
    <cellStyle name="Izračun 3 4 2 2 3" xfId="26757" xr:uid="{00000000-0005-0000-0000-0000E6570000}"/>
    <cellStyle name="Izračun 3 4 2 2 4" xfId="26758" xr:uid="{00000000-0005-0000-0000-0000E7570000}"/>
    <cellStyle name="Izračun 3 4 2 3" xfId="26759" xr:uid="{00000000-0005-0000-0000-0000E8570000}"/>
    <cellStyle name="Izračun 3 4 2 3 2" xfId="26760" xr:uid="{00000000-0005-0000-0000-0000E9570000}"/>
    <cellStyle name="Izračun 3 4 2 4" xfId="26761" xr:uid="{00000000-0005-0000-0000-0000EA570000}"/>
    <cellStyle name="Izračun 3 4 2 5" xfId="26762" xr:uid="{00000000-0005-0000-0000-0000EB570000}"/>
    <cellStyle name="Izračun 3 4 3" xfId="1573" xr:uid="{00000000-0005-0000-0000-0000EC570000}"/>
    <cellStyle name="Izračun 3 4 3 2" xfId="6256" xr:uid="{00000000-0005-0000-0000-0000ED570000}"/>
    <cellStyle name="Izračun 3 4 3 2 2" xfId="26763" xr:uid="{00000000-0005-0000-0000-0000EE570000}"/>
    <cellStyle name="Izračun 3 4 3 2 2 2" xfId="26764" xr:uid="{00000000-0005-0000-0000-0000EF570000}"/>
    <cellStyle name="Izračun 3 4 3 2 3" xfId="26765" xr:uid="{00000000-0005-0000-0000-0000F0570000}"/>
    <cellStyle name="Izračun 3 4 3 2 4" xfId="26766" xr:uid="{00000000-0005-0000-0000-0000F1570000}"/>
    <cellStyle name="Izračun 3 4 3 3" xfId="26767" xr:uid="{00000000-0005-0000-0000-0000F2570000}"/>
    <cellStyle name="Izračun 3 4 3 3 2" xfId="26768" xr:uid="{00000000-0005-0000-0000-0000F3570000}"/>
    <cellStyle name="Izračun 3 4 3 4" xfId="26769" xr:uid="{00000000-0005-0000-0000-0000F4570000}"/>
    <cellStyle name="Izračun 3 4 3 5" xfId="26770" xr:uid="{00000000-0005-0000-0000-0000F5570000}"/>
    <cellStyle name="Izračun 3 4 4" xfId="1989" xr:uid="{00000000-0005-0000-0000-0000F6570000}"/>
    <cellStyle name="Izračun 3 4 4 2" xfId="6671" xr:uid="{00000000-0005-0000-0000-0000F7570000}"/>
    <cellStyle name="Izračun 3 4 4 2 2" xfId="26771" xr:uid="{00000000-0005-0000-0000-0000F8570000}"/>
    <cellStyle name="Izračun 3 4 4 2 2 2" xfId="26772" xr:uid="{00000000-0005-0000-0000-0000F9570000}"/>
    <cellStyle name="Izračun 3 4 4 2 3" xfId="26773" xr:uid="{00000000-0005-0000-0000-0000FA570000}"/>
    <cellStyle name="Izračun 3 4 4 2 4" xfId="26774" xr:uid="{00000000-0005-0000-0000-0000FB570000}"/>
    <cellStyle name="Izračun 3 4 4 3" xfId="26775" xr:uid="{00000000-0005-0000-0000-0000FC570000}"/>
    <cellStyle name="Izračun 3 4 4 3 2" xfId="26776" xr:uid="{00000000-0005-0000-0000-0000FD570000}"/>
    <cellStyle name="Izračun 3 4 4 4" xfId="26777" xr:uid="{00000000-0005-0000-0000-0000FE570000}"/>
    <cellStyle name="Izračun 3 4 4 5" xfId="26778" xr:uid="{00000000-0005-0000-0000-0000FF570000}"/>
    <cellStyle name="Izračun 3 4 5" xfId="2391" xr:uid="{00000000-0005-0000-0000-000000580000}"/>
    <cellStyle name="Izračun 3 4 5 2" xfId="7070" xr:uid="{00000000-0005-0000-0000-000001580000}"/>
    <cellStyle name="Izračun 3 4 5 2 2" xfId="26779" xr:uid="{00000000-0005-0000-0000-000002580000}"/>
    <cellStyle name="Izračun 3 4 5 2 2 2" xfId="26780" xr:uid="{00000000-0005-0000-0000-000003580000}"/>
    <cellStyle name="Izračun 3 4 5 2 3" xfId="26781" xr:uid="{00000000-0005-0000-0000-000004580000}"/>
    <cellStyle name="Izračun 3 4 5 2 4" xfId="26782" xr:uid="{00000000-0005-0000-0000-000005580000}"/>
    <cellStyle name="Izračun 3 4 5 3" xfId="26783" xr:uid="{00000000-0005-0000-0000-000006580000}"/>
    <cellStyle name="Izračun 3 4 5 3 2" xfId="26784" xr:uid="{00000000-0005-0000-0000-000007580000}"/>
    <cellStyle name="Izračun 3 4 5 4" xfId="26785" xr:uid="{00000000-0005-0000-0000-000008580000}"/>
    <cellStyle name="Izračun 3 4 5 5" xfId="26786" xr:uid="{00000000-0005-0000-0000-000009580000}"/>
    <cellStyle name="Izračun 3 4 6" xfId="2972" xr:uid="{00000000-0005-0000-0000-00000A580000}"/>
    <cellStyle name="Izračun 3 4 6 2" xfId="7649" xr:uid="{00000000-0005-0000-0000-00000B580000}"/>
    <cellStyle name="Izračun 3 4 6 2 2" xfId="26787" xr:uid="{00000000-0005-0000-0000-00000C580000}"/>
    <cellStyle name="Izračun 3 4 6 2 2 2" xfId="26788" xr:uid="{00000000-0005-0000-0000-00000D580000}"/>
    <cellStyle name="Izračun 3 4 6 2 3" xfId="26789" xr:uid="{00000000-0005-0000-0000-00000E580000}"/>
    <cellStyle name="Izračun 3 4 6 2 4" xfId="26790" xr:uid="{00000000-0005-0000-0000-00000F580000}"/>
    <cellStyle name="Izračun 3 4 6 3" xfId="26791" xr:uid="{00000000-0005-0000-0000-000010580000}"/>
    <cellStyle name="Izračun 3 4 6 3 2" xfId="26792" xr:uid="{00000000-0005-0000-0000-000011580000}"/>
    <cellStyle name="Izračun 3 4 6 4" xfId="26793" xr:uid="{00000000-0005-0000-0000-000012580000}"/>
    <cellStyle name="Izračun 3 4 6 5" xfId="26794" xr:uid="{00000000-0005-0000-0000-000013580000}"/>
    <cellStyle name="Izračun 3 4 7" xfId="3365" xr:uid="{00000000-0005-0000-0000-000014580000}"/>
    <cellStyle name="Izračun 3 4 7 2" xfId="8041" xr:uid="{00000000-0005-0000-0000-000015580000}"/>
    <cellStyle name="Izračun 3 4 7 2 2" xfId="26795" xr:uid="{00000000-0005-0000-0000-000016580000}"/>
    <cellStyle name="Izračun 3 4 7 2 2 2" xfId="26796" xr:uid="{00000000-0005-0000-0000-000017580000}"/>
    <cellStyle name="Izračun 3 4 7 2 3" xfId="26797" xr:uid="{00000000-0005-0000-0000-000018580000}"/>
    <cellStyle name="Izračun 3 4 7 2 4" xfId="26798" xr:uid="{00000000-0005-0000-0000-000019580000}"/>
    <cellStyle name="Izračun 3 4 7 3" xfId="26799" xr:uid="{00000000-0005-0000-0000-00001A580000}"/>
    <cellStyle name="Izračun 3 4 7 3 2" xfId="26800" xr:uid="{00000000-0005-0000-0000-00001B580000}"/>
    <cellStyle name="Izračun 3 4 7 4" xfId="26801" xr:uid="{00000000-0005-0000-0000-00001C580000}"/>
    <cellStyle name="Izračun 3 4 7 5" xfId="26802" xr:uid="{00000000-0005-0000-0000-00001D580000}"/>
    <cellStyle name="Izračun 3 4 8" xfId="3813" xr:uid="{00000000-0005-0000-0000-00001E580000}"/>
    <cellStyle name="Izračun 3 4 8 2" xfId="8485" xr:uid="{00000000-0005-0000-0000-00001F580000}"/>
    <cellStyle name="Izračun 3 4 8 2 2" xfId="26803" xr:uid="{00000000-0005-0000-0000-000020580000}"/>
    <cellStyle name="Izračun 3 4 8 2 2 2" xfId="26804" xr:uid="{00000000-0005-0000-0000-000021580000}"/>
    <cellStyle name="Izračun 3 4 8 2 3" xfId="26805" xr:uid="{00000000-0005-0000-0000-000022580000}"/>
    <cellStyle name="Izračun 3 4 8 2 4" xfId="26806" xr:uid="{00000000-0005-0000-0000-000023580000}"/>
    <cellStyle name="Izračun 3 4 8 3" xfId="26807" xr:uid="{00000000-0005-0000-0000-000024580000}"/>
    <cellStyle name="Izračun 3 4 8 3 2" xfId="26808" xr:uid="{00000000-0005-0000-0000-000025580000}"/>
    <cellStyle name="Izračun 3 4 8 4" xfId="26809" xr:uid="{00000000-0005-0000-0000-000026580000}"/>
    <cellStyle name="Izračun 3 4 8 5" xfId="26810" xr:uid="{00000000-0005-0000-0000-000027580000}"/>
    <cellStyle name="Izračun 3 4 9" xfId="4221" xr:uid="{00000000-0005-0000-0000-000028580000}"/>
    <cellStyle name="Izračun 3 4 9 2" xfId="8893" xr:uid="{00000000-0005-0000-0000-000029580000}"/>
    <cellStyle name="Izračun 3 4 9 2 2" xfId="26811" xr:uid="{00000000-0005-0000-0000-00002A580000}"/>
    <cellStyle name="Izračun 3 4 9 2 2 2" xfId="26812" xr:uid="{00000000-0005-0000-0000-00002B580000}"/>
    <cellStyle name="Izračun 3 4 9 2 3" xfId="26813" xr:uid="{00000000-0005-0000-0000-00002C580000}"/>
    <cellStyle name="Izračun 3 4 9 2 4" xfId="26814" xr:uid="{00000000-0005-0000-0000-00002D580000}"/>
    <cellStyle name="Izračun 3 4 9 3" xfId="26815" xr:uid="{00000000-0005-0000-0000-00002E580000}"/>
    <cellStyle name="Izračun 3 4 9 3 2" xfId="26816" xr:uid="{00000000-0005-0000-0000-00002F580000}"/>
    <cellStyle name="Izračun 3 4 9 4" xfId="26817" xr:uid="{00000000-0005-0000-0000-000030580000}"/>
    <cellStyle name="Izračun 3 4 9 5" xfId="26818" xr:uid="{00000000-0005-0000-0000-000031580000}"/>
    <cellStyle name="Izračun 3 5" xfId="327" xr:uid="{00000000-0005-0000-0000-000032580000}"/>
    <cellStyle name="Izračun 3 5 10" xfId="4650" xr:uid="{00000000-0005-0000-0000-000033580000}"/>
    <cellStyle name="Izračun 3 5 10 2" xfId="9248" xr:uid="{00000000-0005-0000-0000-000034580000}"/>
    <cellStyle name="Izračun 3 5 10 2 2" xfId="26819" xr:uid="{00000000-0005-0000-0000-000035580000}"/>
    <cellStyle name="Izračun 3 5 10 2 2 2" xfId="26820" xr:uid="{00000000-0005-0000-0000-000036580000}"/>
    <cellStyle name="Izračun 3 5 10 2 3" xfId="26821" xr:uid="{00000000-0005-0000-0000-000037580000}"/>
    <cellStyle name="Izračun 3 5 10 2 4" xfId="26822" xr:uid="{00000000-0005-0000-0000-000038580000}"/>
    <cellStyle name="Izračun 3 5 10 3" xfId="26823" xr:uid="{00000000-0005-0000-0000-000039580000}"/>
    <cellStyle name="Izračun 3 5 10 3 2" xfId="26824" xr:uid="{00000000-0005-0000-0000-00003A580000}"/>
    <cellStyle name="Izračun 3 5 10 4" xfId="26825" xr:uid="{00000000-0005-0000-0000-00003B580000}"/>
    <cellStyle name="Izračun 3 5 10 5" xfId="26826" xr:uid="{00000000-0005-0000-0000-00003C580000}"/>
    <cellStyle name="Izračun 3 5 11" xfId="5113" xr:uid="{00000000-0005-0000-0000-00003D580000}"/>
    <cellStyle name="Izračun 3 5 11 2" xfId="26827" xr:uid="{00000000-0005-0000-0000-00003E580000}"/>
    <cellStyle name="Izračun 3 5 11 2 2" xfId="26828" xr:uid="{00000000-0005-0000-0000-00003F580000}"/>
    <cellStyle name="Izračun 3 5 11 3" xfId="26829" xr:uid="{00000000-0005-0000-0000-000040580000}"/>
    <cellStyle name="Izračun 3 5 11 4" xfId="26830" xr:uid="{00000000-0005-0000-0000-000041580000}"/>
    <cellStyle name="Izračun 3 5 12" xfId="26831" xr:uid="{00000000-0005-0000-0000-000042580000}"/>
    <cellStyle name="Izračun 3 5 12 2" xfId="26832" xr:uid="{00000000-0005-0000-0000-000043580000}"/>
    <cellStyle name="Izračun 3 5 13" xfId="26833" xr:uid="{00000000-0005-0000-0000-000044580000}"/>
    <cellStyle name="Izračun 3 5 14" xfId="26834" xr:uid="{00000000-0005-0000-0000-000045580000}"/>
    <cellStyle name="Izračun 3 5 2" xfId="973" xr:uid="{00000000-0005-0000-0000-000046580000}"/>
    <cellStyle name="Izračun 3 5 2 2" xfId="5666" xr:uid="{00000000-0005-0000-0000-000047580000}"/>
    <cellStyle name="Izračun 3 5 2 2 2" xfId="26835" xr:uid="{00000000-0005-0000-0000-000048580000}"/>
    <cellStyle name="Izračun 3 5 2 2 2 2" xfId="26836" xr:uid="{00000000-0005-0000-0000-000049580000}"/>
    <cellStyle name="Izračun 3 5 2 2 3" xfId="26837" xr:uid="{00000000-0005-0000-0000-00004A580000}"/>
    <cellStyle name="Izračun 3 5 2 2 4" xfId="26838" xr:uid="{00000000-0005-0000-0000-00004B580000}"/>
    <cellStyle name="Izračun 3 5 2 3" xfId="26839" xr:uid="{00000000-0005-0000-0000-00004C580000}"/>
    <cellStyle name="Izračun 3 5 2 3 2" xfId="26840" xr:uid="{00000000-0005-0000-0000-00004D580000}"/>
    <cellStyle name="Izračun 3 5 2 4" xfId="26841" xr:uid="{00000000-0005-0000-0000-00004E580000}"/>
    <cellStyle name="Izračun 3 5 2 5" xfId="26842" xr:uid="{00000000-0005-0000-0000-00004F580000}"/>
    <cellStyle name="Izračun 3 5 3" xfId="1574" xr:uid="{00000000-0005-0000-0000-000050580000}"/>
    <cellStyle name="Izračun 3 5 3 2" xfId="6257" xr:uid="{00000000-0005-0000-0000-000051580000}"/>
    <cellStyle name="Izračun 3 5 3 2 2" xfId="26843" xr:uid="{00000000-0005-0000-0000-000052580000}"/>
    <cellStyle name="Izračun 3 5 3 2 2 2" xfId="26844" xr:uid="{00000000-0005-0000-0000-000053580000}"/>
    <cellStyle name="Izračun 3 5 3 2 3" xfId="26845" xr:uid="{00000000-0005-0000-0000-000054580000}"/>
    <cellStyle name="Izračun 3 5 3 2 4" xfId="26846" xr:uid="{00000000-0005-0000-0000-000055580000}"/>
    <cellStyle name="Izračun 3 5 3 3" xfId="26847" xr:uid="{00000000-0005-0000-0000-000056580000}"/>
    <cellStyle name="Izračun 3 5 3 3 2" xfId="26848" xr:uid="{00000000-0005-0000-0000-000057580000}"/>
    <cellStyle name="Izračun 3 5 3 4" xfId="26849" xr:uid="{00000000-0005-0000-0000-000058580000}"/>
    <cellStyle name="Izračun 3 5 3 5" xfId="26850" xr:uid="{00000000-0005-0000-0000-000059580000}"/>
    <cellStyle name="Izračun 3 5 4" xfId="1990" xr:uid="{00000000-0005-0000-0000-00005A580000}"/>
    <cellStyle name="Izračun 3 5 4 2" xfId="6672" xr:uid="{00000000-0005-0000-0000-00005B580000}"/>
    <cellStyle name="Izračun 3 5 4 2 2" xfId="26851" xr:uid="{00000000-0005-0000-0000-00005C580000}"/>
    <cellStyle name="Izračun 3 5 4 2 2 2" xfId="26852" xr:uid="{00000000-0005-0000-0000-00005D580000}"/>
    <cellStyle name="Izračun 3 5 4 2 3" xfId="26853" xr:uid="{00000000-0005-0000-0000-00005E580000}"/>
    <cellStyle name="Izračun 3 5 4 2 4" xfId="26854" xr:uid="{00000000-0005-0000-0000-00005F580000}"/>
    <cellStyle name="Izračun 3 5 4 3" xfId="26855" xr:uid="{00000000-0005-0000-0000-000060580000}"/>
    <cellStyle name="Izračun 3 5 4 3 2" xfId="26856" xr:uid="{00000000-0005-0000-0000-000061580000}"/>
    <cellStyle name="Izračun 3 5 4 4" xfId="26857" xr:uid="{00000000-0005-0000-0000-000062580000}"/>
    <cellStyle name="Izračun 3 5 4 5" xfId="26858" xr:uid="{00000000-0005-0000-0000-000063580000}"/>
    <cellStyle name="Izračun 3 5 5" xfId="2392" xr:uid="{00000000-0005-0000-0000-000064580000}"/>
    <cellStyle name="Izračun 3 5 5 2" xfId="7071" xr:uid="{00000000-0005-0000-0000-000065580000}"/>
    <cellStyle name="Izračun 3 5 5 2 2" xfId="26859" xr:uid="{00000000-0005-0000-0000-000066580000}"/>
    <cellStyle name="Izračun 3 5 5 2 2 2" xfId="26860" xr:uid="{00000000-0005-0000-0000-000067580000}"/>
    <cellStyle name="Izračun 3 5 5 2 3" xfId="26861" xr:uid="{00000000-0005-0000-0000-000068580000}"/>
    <cellStyle name="Izračun 3 5 5 2 4" xfId="26862" xr:uid="{00000000-0005-0000-0000-000069580000}"/>
    <cellStyle name="Izračun 3 5 5 3" xfId="26863" xr:uid="{00000000-0005-0000-0000-00006A580000}"/>
    <cellStyle name="Izračun 3 5 5 3 2" xfId="26864" xr:uid="{00000000-0005-0000-0000-00006B580000}"/>
    <cellStyle name="Izračun 3 5 5 4" xfId="26865" xr:uid="{00000000-0005-0000-0000-00006C580000}"/>
    <cellStyle name="Izračun 3 5 5 5" xfId="26866" xr:uid="{00000000-0005-0000-0000-00006D580000}"/>
    <cellStyle name="Izračun 3 5 6" xfId="2973" xr:uid="{00000000-0005-0000-0000-00006E580000}"/>
    <cellStyle name="Izračun 3 5 6 2" xfId="7650" xr:uid="{00000000-0005-0000-0000-00006F580000}"/>
    <cellStyle name="Izračun 3 5 6 2 2" xfId="26867" xr:uid="{00000000-0005-0000-0000-000070580000}"/>
    <cellStyle name="Izračun 3 5 6 2 2 2" xfId="26868" xr:uid="{00000000-0005-0000-0000-000071580000}"/>
    <cellStyle name="Izračun 3 5 6 2 3" xfId="26869" xr:uid="{00000000-0005-0000-0000-000072580000}"/>
    <cellStyle name="Izračun 3 5 6 2 4" xfId="26870" xr:uid="{00000000-0005-0000-0000-000073580000}"/>
    <cellStyle name="Izračun 3 5 6 3" xfId="26871" xr:uid="{00000000-0005-0000-0000-000074580000}"/>
    <cellStyle name="Izračun 3 5 6 3 2" xfId="26872" xr:uid="{00000000-0005-0000-0000-000075580000}"/>
    <cellStyle name="Izračun 3 5 6 4" xfId="26873" xr:uid="{00000000-0005-0000-0000-000076580000}"/>
    <cellStyle name="Izračun 3 5 6 5" xfId="26874" xr:uid="{00000000-0005-0000-0000-000077580000}"/>
    <cellStyle name="Izračun 3 5 7" xfId="3366" xr:uid="{00000000-0005-0000-0000-000078580000}"/>
    <cellStyle name="Izračun 3 5 7 2" xfId="8042" xr:uid="{00000000-0005-0000-0000-000079580000}"/>
    <cellStyle name="Izračun 3 5 7 2 2" xfId="26875" xr:uid="{00000000-0005-0000-0000-00007A580000}"/>
    <cellStyle name="Izračun 3 5 7 2 2 2" xfId="26876" xr:uid="{00000000-0005-0000-0000-00007B580000}"/>
    <cellStyle name="Izračun 3 5 7 2 3" xfId="26877" xr:uid="{00000000-0005-0000-0000-00007C580000}"/>
    <cellStyle name="Izračun 3 5 7 2 4" xfId="26878" xr:uid="{00000000-0005-0000-0000-00007D580000}"/>
    <cellStyle name="Izračun 3 5 7 3" xfId="26879" xr:uid="{00000000-0005-0000-0000-00007E580000}"/>
    <cellStyle name="Izračun 3 5 7 3 2" xfId="26880" xr:uid="{00000000-0005-0000-0000-00007F580000}"/>
    <cellStyle name="Izračun 3 5 7 4" xfId="26881" xr:uid="{00000000-0005-0000-0000-000080580000}"/>
    <cellStyle name="Izračun 3 5 7 5" xfId="26882" xr:uid="{00000000-0005-0000-0000-000081580000}"/>
    <cellStyle name="Izračun 3 5 8" xfId="3814" xr:uid="{00000000-0005-0000-0000-000082580000}"/>
    <cellStyle name="Izračun 3 5 8 2" xfId="8486" xr:uid="{00000000-0005-0000-0000-000083580000}"/>
    <cellStyle name="Izračun 3 5 8 2 2" xfId="26883" xr:uid="{00000000-0005-0000-0000-000084580000}"/>
    <cellStyle name="Izračun 3 5 8 2 2 2" xfId="26884" xr:uid="{00000000-0005-0000-0000-000085580000}"/>
    <cellStyle name="Izračun 3 5 8 2 3" xfId="26885" xr:uid="{00000000-0005-0000-0000-000086580000}"/>
    <cellStyle name="Izračun 3 5 8 2 4" xfId="26886" xr:uid="{00000000-0005-0000-0000-000087580000}"/>
    <cellStyle name="Izračun 3 5 8 3" xfId="26887" xr:uid="{00000000-0005-0000-0000-000088580000}"/>
    <cellStyle name="Izračun 3 5 8 3 2" xfId="26888" xr:uid="{00000000-0005-0000-0000-000089580000}"/>
    <cellStyle name="Izračun 3 5 8 4" xfId="26889" xr:uid="{00000000-0005-0000-0000-00008A580000}"/>
    <cellStyle name="Izračun 3 5 8 5" xfId="26890" xr:uid="{00000000-0005-0000-0000-00008B580000}"/>
    <cellStyle name="Izračun 3 5 9" xfId="4222" xr:uid="{00000000-0005-0000-0000-00008C580000}"/>
    <cellStyle name="Izračun 3 5 9 2" xfId="8894" xr:uid="{00000000-0005-0000-0000-00008D580000}"/>
    <cellStyle name="Izračun 3 5 9 2 2" xfId="26891" xr:uid="{00000000-0005-0000-0000-00008E580000}"/>
    <cellStyle name="Izračun 3 5 9 2 2 2" xfId="26892" xr:uid="{00000000-0005-0000-0000-00008F580000}"/>
    <cellStyle name="Izračun 3 5 9 2 3" xfId="26893" xr:uid="{00000000-0005-0000-0000-000090580000}"/>
    <cellStyle name="Izračun 3 5 9 2 4" xfId="26894" xr:uid="{00000000-0005-0000-0000-000091580000}"/>
    <cellStyle name="Izračun 3 5 9 3" xfId="26895" xr:uid="{00000000-0005-0000-0000-000092580000}"/>
    <cellStyle name="Izračun 3 5 9 3 2" xfId="26896" xr:uid="{00000000-0005-0000-0000-000093580000}"/>
    <cellStyle name="Izračun 3 5 9 4" xfId="26897" xr:uid="{00000000-0005-0000-0000-000094580000}"/>
    <cellStyle name="Izračun 3 5 9 5" xfId="26898" xr:uid="{00000000-0005-0000-0000-000095580000}"/>
    <cellStyle name="Izračun 3 6" xfId="426" xr:uid="{00000000-0005-0000-0000-000096580000}"/>
    <cellStyle name="Izračun 3 6 10" xfId="4651" xr:uid="{00000000-0005-0000-0000-000097580000}"/>
    <cellStyle name="Izračun 3 6 10 2" xfId="9249" xr:uid="{00000000-0005-0000-0000-000098580000}"/>
    <cellStyle name="Izračun 3 6 10 2 2" xfId="26899" xr:uid="{00000000-0005-0000-0000-000099580000}"/>
    <cellStyle name="Izračun 3 6 10 2 2 2" xfId="26900" xr:uid="{00000000-0005-0000-0000-00009A580000}"/>
    <cellStyle name="Izračun 3 6 10 2 3" xfId="26901" xr:uid="{00000000-0005-0000-0000-00009B580000}"/>
    <cellStyle name="Izračun 3 6 10 2 4" xfId="26902" xr:uid="{00000000-0005-0000-0000-00009C580000}"/>
    <cellStyle name="Izračun 3 6 10 3" xfId="26903" xr:uid="{00000000-0005-0000-0000-00009D580000}"/>
    <cellStyle name="Izračun 3 6 10 3 2" xfId="26904" xr:uid="{00000000-0005-0000-0000-00009E580000}"/>
    <cellStyle name="Izračun 3 6 10 4" xfId="26905" xr:uid="{00000000-0005-0000-0000-00009F580000}"/>
    <cellStyle name="Izračun 3 6 10 5" xfId="26906" xr:uid="{00000000-0005-0000-0000-0000A0580000}"/>
    <cellStyle name="Izračun 3 6 11" xfId="5192" xr:uid="{00000000-0005-0000-0000-0000A1580000}"/>
    <cellStyle name="Izračun 3 6 11 2" xfId="26907" xr:uid="{00000000-0005-0000-0000-0000A2580000}"/>
    <cellStyle name="Izračun 3 6 11 2 2" xfId="26908" xr:uid="{00000000-0005-0000-0000-0000A3580000}"/>
    <cellStyle name="Izračun 3 6 11 3" xfId="26909" xr:uid="{00000000-0005-0000-0000-0000A4580000}"/>
    <cellStyle name="Izračun 3 6 11 4" xfId="26910" xr:uid="{00000000-0005-0000-0000-0000A5580000}"/>
    <cellStyle name="Izračun 3 6 12" xfId="26911" xr:uid="{00000000-0005-0000-0000-0000A6580000}"/>
    <cellStyle name="Izračun 3 6 12 2" xfId="26912" xr:uid="{00000000-0005-0000-0000-0000A7580000}"/>
    <cellStyle name="Izračun 3 6 13" xfId="26913" xr:uid="{00000000-0005-0000-0000-0000A8580000}"/>
    <cellStyle name="Izračun 3 6 14" xfId="26914" xr:uid="{00000000-0005-0000-0000-0000A9580000}"/>
    <cellStyle name="Izračun 3 6 2" xfId="974" xr:uid="{00000000-0005-0000-0000-0000AA580000}"/>
    <cellStyle name="Izračun 3 6 2 2" xfId="5667" xr:uid="{00000000-0005-0000-0000-0000AB580000}"/>
    <cellStyle name="Izračun 3 6 2 2 2" xfId="26915" xr:uid="{00000000-0005-0000-0000-0000AC580000}"/>
    <cellStyle name="Izračun 3 6 2 2 2 2" xfId="26916" xr:uid="{00000000-0005-0000-0000-0000AD580000}"/>
    <cellStyle name="Izračun 3 6 2 2 3" xfId="26917" xr:uid="{00000000-0005-0000-0000-0000AE580000}"/>
    <cellStyle name="Izračun 3 6 2 2 4" xfId="26918" xr:uid="{00000000-0005-0000-0000-0000AF580000}"/>
    <cellStyle name="Izračun 3 6 2 3" xfId="26919" xr:uid="{00000000-0005-0000-0000-0000B0580000}"/>
    <cellStyle name="Izračun 3 6 2 3 2" xfId="26920" xr:uid="{00000000-0005-0000-0000-0000B1580000}"/>
    <cellStyle name="Izračun 3 6 2 4" xfId="26921" xr:uid="{00000000-0005-0000-0000-0000B2580000}"/>
    <cellStyle name="Izračun 3 6 2 5" xfId="26922" xr:uid="{00000000-0005-0000-0000-0000B3580000}"/>
    <cellStyle name="Izračun 3 6 3" xfId="1575" xr:uid="{00000000-0005-0000-0000-0000B4580000}"/>
    <cellStyle name="Izračun 3 6 3 2" xfId="6258" xr:uid="{00000000-0005-0000-0000-0000B5580000}"/>
    <cellStyle name="Izračun 3 6 3 2 2" xfId="26923" xr:uid="{00000000-0005-0000-0000-0000B6580000}"/>
    <cellStyle name="Izračun 3 6 3 2 2 2" xfId="26924" xr:uid="{00000000-0005-0000-0000-0000B7580000}"/>
    <cellStyle name="Izračun 3 6 3 2 3" xfId="26925" xr:uid="{00000000-0005-0000-0000-0000B8580000}"/>
    <cellStyle name="Izračun 3 6 3 2 4" xfId="26926" xr:uid="{00000000-0005-0000-0000-0000B9580000}"/>
    <cellStyle name="Izračun 3 6 3 3" xfId="26927" xr:uid="{00000000-0005-0000-0000-0000BA580000}"/>
    <cellStyle name="Izračun 3 6 3 3 2" xfId="26928" xr:uid="{00000000-0005-0000-0000-0000BB580000}"/>
    <cellStyle name="Izračun 3 6 3 4" xfId="26929" xr:uid="{00000000-0005-0000-0000-0000BC580000}"/>
    <cellStyle name="Izračun 3 6 3 5" xfId="26930" xr:uid="{00000000-0005-0000-0000-0000BD580000}"/>
    <cellStyle name="Izračun 3 6 4" xfId="1991" xr:uid="{00000000-0005-0000-0000-0000BE580000}"/>
    <cellStyle name="Izračun 3 6 4 2" xfId="6673" xr:uid="{00000000-0005-0000-0000-0000BF580000}"/>
    <cellStyle name="Izračun 3 6 4 2 2" xfId="26931" xr:uid="{00000000-0005-0000-0000-0000C0580000}"/>
    <cellStyle name="Izračun 3 6 4 2 2 2" xfId="26932" xr:uid="{00000000-0005-0000-0000-0000C1580000}"/>
    <cellStyle name="Izračun 3 6 4 2 3" xfId="26933" xr:uid="{00000000-0005-0000-0000-0000C2580000}"/>
    <cellStyle name="Izračun 3 6 4 2 4" xfId="26934" xr:uid="{00000000-0005-0000-0000-0000C3580000}"/>
    <cellStyle name="Izračun 3 6 4 3" xfId="26935" xr:uid="{00000000-0005-0000-0000-0000C4580000}"/>
    <cellStyle name="Izračun 3 6 4 3 2" xfId="26936" xr:uid="{00000000-0005-0000-0000-0000C5580000}"/>
    <cellStyle name="Izračun 3 6 4 4" xfId="26937" xr:uid="{00000000-0005-0000-0000-0000C6580000}"/>
    <cellStyle name="Izračun 3 6 4 5" xfId="26938" xr:uid="{00000000-0005-0000-0000-0000C7580000}"/>
    <cellStyle name="Izračun 3 6 5" xfId="2393" xr:uid="{00000000-0005-0000-0000-0000C8580000}"/>
    <cellStyle name="Izračun 3 6 5 2" xfId="7072" xr:uid="{00000000-0005-0000-0000-0000C9580000}"/>
    <cellStyle name="Izračun 3 6 5 2 2" xfId="26939" xr:uid="{00000000-0005-0000-0000-0000CA580000}"/>
    <cellStyle name="Izračun 3 6 5 2 2 2" xfId="26940" xr:uid="{00000000-0005-0000-0000-0000CB580000}"/>
    <cellStyle name="Izračun 3 6 5 2 3" xfId="26941" xr:uid="{00000000-0005-0000-0000-0000CC580000}"/>
    <cellStyle name="Izračun 3 6 5 2 4" xfId="26942" xr:uid="{00000000-0005-0000-0000-0000CD580000}"/>
    <cellStyle name="Izračun 3 6 5 3" xfId="26943" xr:uid="{00000000-0005-0000-0000-0000CE580000}"/>
    <cellStyle name="Izračun 3 6 5 3 2" xfId="26944" xr:uid="{00000000-0005-0000-0000-0000CF580000}"/>
    <cellStyle name="Izračun 3 6 5 4" xfId="26945" xr:uid="{00000000-0005-0000-0000-0000D0580000}"/>
    <cellStyle name="Izračun 3 6 5 5" xfId="26946" xr:uid="{00000000-0005-0000-0000-0000D1580000}"/>
    <cellStyle name="Izračun 3 6 6" xfId="2974" xr:uid="{00000000-0005-0000-0000-0000D2580000}"/>
    <cellStyle name="Izračun 3 6 6 2" xfId="7651" xr:uid="{00000000-0005-0000-0000-0000D3580000}"/>
    <cellStyle name="Izračun 3 6 6 2 2" xfId="26947" xr:uid="{00000000-0005-0000-0000-0000D4580000}"/>
    <cellStyle name="Izračun 3 6 6 2 2 2" xfId="26948" xr:uid="{00000000-0005-0000-0000-0000D5580000}"/>
    <cellStyle name="Izračun 3 6 6 2 3" xfId="26949" xr:uid="{00000000-0005-0000-0000-0000D6580000}"/>
    <cellStyle name="Izračun 3 6 6 2 4" xfId="26950" xr:uid="{00000000-0005-0000-0000-0000D7580000}"/>
    <cellStyle name="Izračun 3 6 6 3" xfId="26951" xr:uid="{00000000-0005-0000-0000-0000D8580000}"/>
    <cellStyle name="Izračun 3 6 6 3 2" xfId="26952" xr:uid="{00000000-0005-0000-0000-0000D9580000}"/>
    <cellStyle name="Izračun 3 6 6 4" xfId="26953" xr:uid="{00000000-0005-0000-0000-0000DA580000}"/>
    <cellStyle name="Izračun 3 6 6 5" xfId="26954" xr:uid="{00000000-0005-0000-0000-0000DB580000}"/>
    <cellStyle name="Izračun 3 6 7" xfId="3367" xr:uid="{00000000-0005-0000-0000-0000DC580000}"/>
    <cellStyle name="Izračun 3 6 7 2" xfId="8043" xr:uid="{00000000-0005-0000-0000-0000DD580000}"/>
    <cellStyle name="Izračun 3 6 7 2 2" xfId="26955" xr:uid="{00000000-0005-0000-0000-0000DE580000}"/>
    <cellStyle name="Izračun 3 6 7 2 2 2" xfId="26956" xr:uid="{00000000-0005-0000-0000-0000DF580000}"/>
    <cellStyle name="Izračun 3 6 7 2 3" xfId="26957" xr:uid="{00000000-0005-0000-0000-0000E0580000}"/>
    <cellStyle name="Izračun 3 6 7 2 4" xfId="26958" xr:uid="{00000000-0005-0000-0000-0000E1580000}"/>
    <cellStyle name="Izračun 3 6 7 3" xfId="26959" xr:uid="{00000000-0005-0000-0000-0000E2580000}"/>
    <cellStyle name="Izračun 3 6 7 3 2" xfId="26960" xr:uid="{00000000-0005-0000-0000-0000E3580000}"/>
    <cellStyle name="Izračun 3 6 7 4" xfId="26961" xr:uid="{00000000-0005-0000-0000-0000E4580000}"/>
    <cellStyle name="Izračun 3 6 7 5" xfId="26962" xr:uid="{00000000-0005-0000-0000-0000E5580000}"/>
    <cellStyle name="Izračun 3 6 8" xfId="3815" xr:uid="{00000000-0005-0000-0000-0000E6580000}"/>
    <cellStyle name="Izračun 3 6 8 2" xfId="8487" xr:uid="{00000000-0005-0000-0000-0000E7580000}"/>
    <cellStyle name="Izračun 3 6 8 2 2" xfId="26963" xr:uid="{00000000-0005-0000-0000-0000E8580000}"/>
    <cellStyle name="Izračun 3 6 8 2 2 2" xfId="26964" xr:uid="{00000000-0005-0000-0000-0000E9580000}"/>
    <cellStyle name="Izračun 3 6 8 2 3" xfId="26965" xr:uid="{00000000-0005-0000-0000-0000EA580000}"/>
    <cellStyle name="Izračun 3 6 8 2 4" xfId="26966" xr:uid="{00000000-0005-0000-0000-0000EB580000}"/>
    <cellStyle name="Izračun 3 6 8 3" xfId="26967" xr:uid="{00000000-0005-0000-0000-0000EC580000}"/>
    <cellStyle name="Izračun 3 6 8 3 2" xfId="26968" xr:uid="{00000000-0005-0000-0000-0000ED580000}"/>
    <cellStyle name="Izračun 3 6 8 4" xfId="26969" xr:uid="{00000000-0005-0000-0000-0000EE580000}"/>
    <cellStyle name="Izračun 3 6 8 5" xfId="26970" xr:uid="{00000000-0005-0000-0000-0000EF580000}"/>
    <cellStyle name="Izračun 3 6 9" xfId="4223" xr:uid="{00000000-0005-0000-0000-0000F0580000}"/>
    <cellStyle name="Izračun 3 6 9 2" xfId="8895" xr:uid="{00000000-0005-0000-0000-0000F1580000}"/>
    <cellStyle name="Izračun 3 6 9 2 2" xfId="26971" xr:uid="{00000000-0005-0000-0000-0000F2580000}"/>
    <cellStyle name="Izračun 3 6 9 2 2 2" xfId="26972" xr:uid="{00000000-0005-0000-0000-0000F3580000}"/>
    <cellStyle name="Izračun 3 6 9 2 3" xfId="26973" xr:uid="{00000000-0005-0000-0000-0000F4580000}"/>
    <cellStyle name="Izračun 3 6 9 2 4" xfId="26974" xr:uid="{00000000-0005-0000-0000-0000F5580000}"/>
    <cellStyle name="Izračun 3 6 9 3" xfId="26975" xr:uid="{00000000-0005-0000-0000-0000F6580000}"/>
    <cellStyle name="Izračun 3 6 9 3 2" xfId="26976" xr:uid="{00000000-0005-0000-0000-0000F7580000}"/>
    <cellStyle name="Izračun 3 6 9 4" xfId="26977" xr:uid="{00000000-0005-0000-0000-0000F8580000}"/>
    <cellStyle name="Izračun 3 6 9 5" xfId="26978" xr:uid="{00000000-0005-0000-0000-0000F9580000}"/>
    <cellStyle name="Izračun 3 7" xfId="382" xr:uid="{00000000-0005-0000-0000-0000FA580000}"/>
    <cellStyle name="Izračun 3 7 10" xfId="4652" xr:uid="{00000000-0005-0000-0000-0000FB580000}"/>
    <cellStyle name="Izračun 3 7 10 2" xfId="9250" xr:uid="{00000000-0005-0000-0000-0000FC580000}"/>
    <cellStyle name="Izračun 3 7 10 2 2" xfId="26979" xr:uid="{00000000-0005-0000-0000-0000FD580000}"/>
    <cellStyle name="Izračun 3 7 10 2 2 2" xfId="26980" xr:uid="{00000000-0005-0000-0000-0000FE580000}"/>
    <cellStyle name="Izračun 3 7 10 2 3" xfId="26981" xr:uid="{00000000-0005-0000-0000-0000FF580000}"/>
    <cellStyle name="Izračun 3 7 10 2 4" xfId="26982" xr:uid="{00000000-0005-0000-0000-000000590000}"/>
    <cellStyle name="Izračun 3 7 10 3" xfId="26983" xr:uid="{00000000-0005-0000-0000-000001590000}"/>
    <cellStyle name="Izračun 3 7 10 3 2" xfId="26984" xr:uid="{00000000-0005-0000-0000-000002590000}"/>
    <cellStyle name="Izračun 3 7 10 4" xfId="26985" xr:uid="{00000000-0005-0000-0000-000003590000}"/>
    <cellStyle name="Izračun 3 7 10 5" xfId="26986" xr:uid="{00000000-0005-0000-0000-000004590000}"/>
    <cellStyle name="Izračun 3 7 11" xfId="5156" xr:uid="{00000000-0005-0000-0000-000005590000}"/>
    <cellStyle name="Izračun 3 7 11 2" xfId="26987" xr:uid="{00000000-0005-0000-0000-000006590000}"/>
    <cellStyle name="Izračun 3 7 11 2 2" xfId="26988" xr:uid="{00000000-0005-0000-0000-000007590000}"/>
    <cellStyle name="Izračun 3 7 11 3" xfId="26989" xr:uid="{00000000-0005-0000-0000-000008590000}"/>
    <cellStyle name="Izračun 3 7 11 4" xfId="26990" xr:uid="{00000000-0005-0000-0000-000009590000}"/>
    <cellStyle name="Izračun 3 7 12" xfId="26991" xr:uid="{00000000-0005-0000-0000-00000A590000}"/>
    <cellStyle name="Izračun 3 7 12 2" xfId="26992" xr:uid="{00000000-0005-0000-0000-00000B590000}"/>
    <cellStyle name="Izračun 3 7 13" xfId="26993" xr:uid="{00000000-0005-0000-0000-00000C590000}"/>
    <cellStyle name="Izračun 3 7 14" xfId="26994" xr:uid="{00000000-0005-0000-0000-00000D590000}"/>
    <cellStyle name="Izračun 3 7 2" xfId="975" xr:uid="{00000000-0005-0000-0000-00000E590000}"/>
    <cellStyle name="Izračun 3 7 2 2" xfId="5668" xr:uid="{00000000-0005-0000-0000-00000F590000}"/>
    <cellStyle name="Izračun 3 7 2 2 2" xfId="26995" xr:uid="{00000000-0005-0000-0000-000010590000}"/>
    <cellStyle name="Izračun 3 7 2 2 2 2" xfId="26996" xr:uid="{00000000-0005-0000-0000-000011590000}"/>
    <cellStyle name="Izračun 3 7 2 2 3" xfId="26997" xr:uid="{00000000-0005-0000-0000-000012590000}"/>
    <cellStyle name="Izračun 3 7 2 2 4" xfId="26998" xr:uid="{00000000-0005-0000-0000-000013590000}"/>
    <cellStyle name="Izračun 3 7 2 3" xfId="26999" xr:uid="{00000000-0005-0000-0000-000014590000}"/>
    <cellStyle name="Izračun 3 7 2 3 2" xfId="27000" xr:uid="{00000000-0005-0000-0000-000015590000}"/>
    <cellStyle name="Izračun 3 7 2 4" xfId="27001" xr:uid="{00000000-0005-0000-0000-000016590000}"/>
    <cellStyle name="Izračun 3 7 2 5" xfId="27002" xr:uid="{00000000-0005-0000-0000-000017590000}"/>
    <cellStyle name="Izračun 3 7 3" xfId="1576" xr:uid="{00000000-0005-0000-0000-000018590000}"/>
    <cellStyle name="Izračun 3 7 3 2" xfId="6259" xr:uid="{00000000-0005-0000-0000-000019590000}"/>
    <cellStyle name="Izračun 3 7 3 2 2" xfId="27003" xr:uid="{00000000-0005-0000-0000-00001A590000}"/>
    <cellStyle name="Izračun 3 7 3 2 2 2" xfId="27004" xr:uid="{00000000-0005-0000-0000-00001B590000}"/>
    <cellStyle name="Izračun 3 7 3 2 3" xfId="27005" xr:uid="{00000000-0005-0000-0000-00001C590000}"/>
    <cellStyle name="Izračun 3 7 3 2 4" xfId="27006" xr:uid="{00000000-0005-0000-0000-00001D590000}"/>
    <cellStyle name="Izračun 3 7 3 3" xfId="27007" xr:uid="{00000000-0005-0000-0000-00001E590000}"/>
    <cellStyle name="Izračun 3 7 3 3 2" xfId="27008" xr:uid="{00000000-0005-0000-0000-00001F590000}"/>
    <cellStyle name="Izračun 3 7 3 4" xfId="27009" xr:uid="{00000000-0005-0000-0000-000020590000}"/>
    <cellStyle name="Izračun 3 7 3 5" xfId="27010" xr:uid="{00000000-0005-0000-0000-000021590000}"/>
    <cellStyle name="Izračun 3 7 4" xfId="1992" xr:uid="{00000000-0005-0000-0000-000022590000}"/>
    <cellStyle name="Izračun 3 7 4 2" xfId="6674" xr:uid="{00000000-0005-0000-0000-000023590000}"/>
    <cellStyle name="Izračun 3 7 4 2 2" xfId="27011" xr:uid="{00000000-0005-0000-0000-000024590000}"/>
    <cellStyle name="Izračun 3 7 4 2 2 2" xfId="27012" xr:uid="{00000000-0005-0000-0000-000025590000}"/>
    <cellStyle name="Izračun 3 7 4 2 3" xfId="27013" xr:uid="{00000000-0005-0000-0000-000026590000}"/>
    <cellStyle name="Izračun 3 7 4 2 4" xfId="27014" xr:uid="{00000000-0005-0000-0000-000027590000}"/>
    <cellStyle name="Izračun 3 7 4 3" xfId="27015" xr:uid="{00000000-0005-0000-0000-000028590000}"/>
    <cellStyle name="Izračun 3 7 4 3 2" xfId="27016" xr:uid="{00000000-0005-0000-0000-000029590000}"/>
    <cellStyle name="Izračun 3 7 4 4" xfId="27017" xr:uid="{00000000-0005-0000-0000-00002A590000}"/>
    <cellStyle name="Izračun 3 7 4 5" xfId="27018" xr:uid="{00000000-0005-0000-0000-00002B590000}"/>
    <cellStyle name="Izračun 3 7 5" xfId="2394" xr:uid="{00000000-0005-0000-0000-00002C590000}"/>
    <cellStyle name="Izračun 3 7 5 2" xfId="7073" xr:uid="{00000000-0005-0000-0000-00002D590000}"/>
    <cellStyle name="Izračun 3 7 5 2 2" xfId="27019" xr:uid="{00000000-0005-0000-0000-00002E590000}"/>
    <cellStyle name="Izračun 3 7 5 2 2 2" xfId="27020" xr:uid="{00000000-0005-0000-0000-00002F590000}"/>
    <cellStyle name="Izračun 3 7 5 2 3" xfId="27021" xr:uid="{00000000-0005-0000-0000-000030590000}"/>
    <cellStyle name="Izračun 3 7 5 2 4" xfId="27022" xr:uid="{00000000-0005-0000-0000-000031590000}"/>
    <cellStyle name="Izračun 3 7 5 3" xfId="27023" xr:uid="{00000000-0005-0000-0000-000032590000}"/>
    <cellStyle name="Izračun 3 7 5 3 2" xfId="27024" xr:uid="{00000000-0005-0000-0000-000033590000}"/>
    <cellStyle name="Izračun 3 7 5 4" xfId="27025" xr:uid="{00000000-0005-0000-0000-000034590000}"/>
    <cellStyle name="Izračun 3 7 5 5" xfId="27026" xr:uid="{00000000-0005-0000-0000-000035590000}"/>
    <cellStyle name="Izračun 3 7 6" xfId="2975" xr:uid="{00000000-0005-0000-0000-000036590000}"/>
    <cellStyle name="Izračun 3 7 6 2" xfId="7652" xr:uid="{00000000-0005-0000-0000-000037590000}"/>
    <cellStyle name="Izračun 3 7 6 2 2" xfId="27027" xr:uid="{00000000-0005-0000-0000-000038590000}"/>
    <cellStyle name="Izračun 3 7 6 2 2 2" xfId="27028" xr:uid="{00000000-0005-0000-0000-000039590000}"/>
    <cellStyle name="Izračun 3 7 6 2 3" xfId="27029" xr:uid="{00000000-0005-0000-0000-00003A590000}"/>
    <cellStyle name="Izračun 3 7 6 2 4" xfId="27030" xr:uid="{00000000-0005-0000-0000-00003B590000}"/>
    <cellStyle name="Izračun 3 7 6 3" xfId="27031" xr:uid="{00000000-0005-0000-0000-00003C590000}"/>
    <cellStyle name="Izračun 3 7 6 3 2" xfId="27032" xr:uid="{00000000-0005-0000-0000-00003D590000}"/>
    <cellStyle name="Izračun 3 7 6 4" xfId="27033" xr:uid="{00000000-0005-0000-0000-00003E590000}"/>
    <cellStyle name="Izračun 3 7 6 5" xfId="27034" xr:uid="{00000000-0005-0000-0000-00003F590000}"/>
    <cellStyle name="Izračun 3 7 7" xfId="3368" xr:uid="{00000000-0005-0000-0000-000040590000}"/>
    <cellStyle name="Izračun 3 7 7 2" xfId="8044" xr:uid="{00000000-0005-0000-0000-000041590000}"/>
    <cellStyle name="Izračun 3 7 7 2 2" xfId="27035" xr:uid="{00000000-0005-0000-0000-000042590000}"/>
    <cellStyle name="Izračun 3 7 7 2 2 2" xfId="27036" xr:uid="{00000000-0005-0000-0000-000043590000}"/>
    <cellStyle name="Izračun 3 7 7 2 3" xfId="27037" xr:uid="{00000000-0005-0000-0000-000044590000}"/>
    <cellStyle name="Izračun 3 7 7 2 4" xfId="27038" xr:uid="{00000000-0005-0000-0000-000045590000}"/>
    <cellStyle name="Izračun 3 7 7 3" xfId="27039" xr:uid="{00000000-0005-0000-0000-000046590000}"/>
    <cellStyle name="Izračun 3 7 7 3 2" xfId="27040" xr:uid="{00000000-0005-0000-0000-000047590000}"/>
    <cellStyle name="Izračun 3 7 7 4" xfId="27041" xr:uid="{00000000-0005-0000-0000-000048590000}"/>
    <cellStyle name="Izračun 3 7 7 5" xfId="27042" xr:uid="{00000000-0005-0000-0000-000049590000}"/>
    <cellStyle name="Izračun 3 7 8" xfId="3816" xr:uid="{00000000-0005-0000-0000-00004A590000}"/>
    <cellStyle name="Izračun 3 7 8 2" xfId="8488" xr:uid="{00000000-0005-0000-0000-00004B590000}"/>
    <cellStyle name="Izračun 3 7 8 2 2" xfId="27043" xr:uid="{00000000-0005-0000-0000-00004C590000}"/>
    <cellStyle name="Izračun 3 7 8 2 2 2" xfId="27044" xr:uid="{00000000-0005-0000-0000-00004D590000}"/>
    <cellStyle name="Izračun 3 7 8 2 3" xfId="27045" xr:uid="{00000000-0005-0000-0000-00004E590000}"/>
    <cellStyle name="Izračun 3 7 8 2 4" xfId="27046" xr:uid="{00000000-0005-0000-0000-00004F590000}"/>
    <cellStyle name="Izračun 3 7 8 3" xfId="27047" xr:uid="{00000000-0005-0000-0000-000050590000}"/>
    <cellStyle name="Izračun 3 7 8 3 2" xfId="27048" xr:uid="{00000000-0005-0000-0000-000051590000}"/>
    <cellStyle name="Izračun 3 7 8 4" xfId="27049" xr:uid="{00000000-0005-0000-0000-000052590000}"/>
    <cellStyle name="Izračun 3 7 8 5" xfId="27050" xr:uid="{00000000-0005-0000-0000-000053590000}"/>
    <cellStyle name="Izračun 3 7 9" xfId="4224" xr:uid="{00000000-0005-0000-0000-000054590000}"/>
    <cellStyle name="Izračun 3 7 9 2" xfId="8896" xr:uid="{00000000-0005-0000-0000-000055590000}"/>
    <cellStyle name="Izračun 3 7 9 2 2" xfId="27051" xr:uid="{00000000-0005-0000-0000-000056590000}"/>
    <cellStyle name="Izračun 3 7 9 2 2 2" xfId="27052" xr:uid="{00000000-0005-0000-0000-000057590000}"/>
    <cellStyle name="Izračun 3 7 9 2 3" xfId="27053" xr:uid="{00000000-0005-0000-0000-000058590000}"/>
    <cellStyle name="Izračun 3 7 9 2 4" xfId="27054" xr:uid="{00000000-0005-0000-0000-000059590000}"/>
    <cellStyle name="Izračun 3 7 9 3" xfId="27055" xr:uid="{00000000-0005-0000-0000-00005A590000}"/>
    <cellStyle name="Izračun 3 7 9 3 2" xfId="27056" xr:uid="{00000000-0005-0000-0000-00005B590000}"/>
    <cellStyle name="Izračun 3 7 9 4" xfId="27057" xr:uid="{00000000-0005-0000-0000-00005C590000}"/>
    <cellStyle name="Izračun 3 7 9 5" xfId="27058" xr:uid="{00000000-0005-0000-0000-00005D590000}"/>
    <cellStyle name="Izračun 3 8" xfId="534" xr:uid="{00000000-0005-0000-0000-00005E590000}"/>
    <cellStyle name="Izračun 3 8 10" xfId="4653" xr:uid="{00000000-0005-0000-0000-00005F590000}"/>
    <cellStyle name="Izračun 3 8 10 2" xfId="9251" xr:uid="{00000000-0005-0000-0000-000060590000}"/>
    <cellStyle name="Izračun 3 8 10 2 2" xfId="27059" xr:uid="{00000000-0005-0000-0000-000061590000}"/>
    <cellStyle name="Izračun 3 8 10 2 2 2" xfId="27060" xr:uid="{00000000-0005-0000-0000-000062590000}"/>
    <cellStyle name="Izračun 3 8 10 2 3" xfId="27061" xr:uid="{00000000-0005-0000-0000-000063590000}"/>
    <cellStyle name="Izračun 3 8 10 2 4" xfId="27062" xr:uid="{00000000-0005-0000-0000-000064590000}"/>
    <cellStyle name="Izračun 3 8 10 3" xfId="27063" xr:uid="{00000000-0005-0000-0000-000065590000}"/>
    <cellStyle name="Izračun 3 8 10 3 2" xfId="27064" xr:uid="{00000000-0005-0000-0000-000066590000}"/>
    <cellStyle name="Izračun 3 8 10 4" xfId="27065" xr:uid="{00000000-0005-0000-0000-000067590000}"/>
    <cellStyle name="Izračun 3 8 10 5" xfId="27066" xr:uid="{00000000-0005-0000-0000-000068590000}"/>
    <cellStyle name="Izračun 3 8 11" xfId="5278" xr:uid="{00000000-0005-0000-0000-000069590000}"/>
    <cellStyle name="Izračun 3 8 11 2" xfId="27067" xr:uid="{00000000-0005-0000-0000-00006A590000}"/>
    <cellStyle name="Izračun 3 8 11 2 2" xfId="27068" xr:uid="{00000000-0005-0000-0000-00006B590000}"/>
    <cellStyle name="Izračun 3 8 11 3" xfId="27069" xr:uid="{00000000-0005-0000-0000-00006C590000}"/>
    <cellStyle name="Izračun 3 8 11 4" xfId="27070" xr:uid="{00000000-0005-0000-0000-00006D590000}"/>
    <cellStyle name="Izračun 3 8 12" xfId="27071" xr:uid="{00000000-0005-0000-0000-00006E590000}"/>
    <cellStyle name="Izračun 3 8 12 2" xfId="27072" xr:uid="{00000000-0005-0000-0000-00006F590000}"/>
    <cellStyle name="Izračun 3 8 13" xfId="27073" xr:uid="{00000000-0005-0000-0000-000070590000}"/>
    <cellStyle name="Izračun 3 8 14" xfId="27074" xr:uid="{00000000-0005-0000-0000-000071590000}"/>
    <cellStyle name="Izračun 3 8 2" xfId="976" xr:uid="{00000000-0005-0000-0000-000072590000}"/>
    <cellStyle name="Izračun 3 8 2 2" xfId="5669" xr:uid="{00000000-0005-0000-0000-000073590000}"/>
    <cellStyle name="Izračun 3 8 2 2 2" xfId="27075" xr:uid="{00000000-0005-0000-0000-000074590000}"/>
    <cellStyle name="Izračun 3 8 2 2 2 2" xfId="27076" xr:uid="{00000000-0005-0000-0000-000075590000}"/>
    <cellStyle name="Izračun 3 8 2 2 3" xfId="27077" xr:uid="{00000000-0005-0000-0000-000076590000}"/>
    <cellStyle name="Izračun 3 8 2 2 4" xfId="27078" xr:uid="{00000000-0005-0000-0000-000077590000}"/>
    <cellStyle name="Izračun 3 8 2 3" xfId="27079" xr:uid="{00000000-0005-0000-0000-000078590000}"/>
    <cellStyle name="Izračun 3 8 2 3 2" xfId="27080" xr:uid="{00000000-0005-0000-0000-000079590000}"/>
    <cellStyle name="Izračun 3 8 2 4" xfId="27081" xr:uid="{00000000-0005-0000-0000-00007A590000}"/>
    <cellStyle name="Izračun 3 8 2 5" xfId="27082" xr:uid="{00000000-0005-0000-0000-00007B590000}"/>
    <cellStyle name="Izračun 3 8 3" xfId="1577" xr:uid="{00000000-0005-0000-0000-00007C590000}"/>
    <cellStyle name="Izračun 3 8 3 2" xfId="6260" xr:uid="{00000000-0005-0000-0000-00007D590000}"/>
    <cellStyle name="Izračun 3 8 3 2 2" xfId="27083" xr:uid="{00000000-0005-0000-0000-00007E590000}"/>
    <cellStyle name="Izračun 3 8 3 2 2 2" xfId="27084" xr:uid="{00000000-0005-0000-0000-00007F590000}"/>
    <cellStyle name="Izračun 3 8 3 2 3" xfId="27085" xr:uid="{00000000-0005-0000-0000-000080590000}"/>
    <cellStyle name="Izračun 3 8 3 2 4" xfId="27086" xr:uid="{00000000-0005-0000-0000-000081590000}"/>
    <cellStyle name="Izračun 3 8 3 3" xfId="27087" xr:uid="{00000000-0005-0000-0000-000082590000}"/>
    <cellStyle name="Izračun 3 8 3 3 2" xfId="27088" xr:uid="{00000000-0005-0000-0000-000083590000}"/>
    <cellStyle name="Izračun 3 8 3 4" xfId="27089" xr:uid="{00000000-0005-0000-0000-000084590000}"/>
    <cellStyle name="Izračun 3 8 3 5" xfId="27090" xr:uid="{00000000-0005-0000-0000-000085590000}"/>
    <cellStyle name="Izračun 3 8 4" xfId="1993" xr:uid="{00000000-0005-0000-0000-000086590000}"/>
    <cellStyle name="Izračun 3 8 4 2" xfId="6675" xr:uid="{00000000-0005-0000-0000-000087590000}"/>
    <cellStyle name="Izračun 3 8 4 2 2" xfId="27091" xr:uid="{00000000-0005-0000-0000-000088590000}"/>
    <cellStyle name="Izračun 3 8 4 2 2 2" xfId="27092" xr:uid="{00000000-0005-0000-0000-000089590000}"/>
    <cellStyle name="Izračun 3 8 4 2 3" xfId="27093" xr:uid="{00000000-0005-0000-0000-00008A590000}"/>
    <cellStyle name="Izračun 3 8 4 2 4" xfId="27094" xr:uid="{00000000-0005-0000-0000-00008B590000}"/>
    <cellStyle name="Izračun 3 8 4 3" xfId="27095" xr:uid="{00000000-0005-0000-0000-00008C590000}"/>
    <cellStyle name="Izračun 3 8 4 3 2" xfId="27096" xr:uid="{00000000-0005-0000-0000-00008D590000}"/>
    <cellStyle name="Izračun 3 8 4 4" xfId="27097" xr:uid="{00000000-0005-0000-0000-00008E590000}"/>
    <cellStyle name="Izračun 3 8 4 5" xfId="27098" xr:uid="{00000000-0005-0000-0000-00008F590000}"/>
    <cellStyle name="Izračun 3 8 5" xfId="2395" xr:uid="{00000000-0005-0000-0000-000090590000}"/>
    <cellStyle name="Izračun 3 8 5 2" xfId="7074" xr:uid="{00000000-0005-0000-0000-000091590000}"/>
    <cellStyle name="Izračun 3 8 5 2 2" xfId="27099" xr:uid="{00000000-0005-0000-0000-000092590000}"/>
    <cellStyle name="Izračun 3 8 5 2 2 2" xfId="27100" xr:uid="{00000000-0005-0000-0000-000093590000}"/>
    <cellStyle name="Izračun 3 8 5 2 3" xfId="27101" xr:uid="{00000000-0005-0000-0000-000094590000}"/>
    <cellStyle name="Izračun 3 8 5 2 4" xfId="27102" xr:uid="{00000000-0005-0000-0000-000095590000}"/>
    <cellStyle name="Izračun 3 8 5 3" xfId="27103" xr:uid="{00000000-0005-0000-0000-000096590000}"/>
    <cellStyle name="Izračun 3 8 5 3 2" xfId="27104" xr:uid="{00000000-0005-0000-0000-000097590000}"/>
    <cellStyle name="Izračun 3 8 5 4" xfId="27105" xr:uid="{00000000-0005-0000-0000-000098590000}"/>
    <cellStyle name="Izračun 3 8 5 5" xfId="27106" xr:uid="{00000000-0005-0000-0000-000099590000}"/>
    <cellStyle name="Izračun 3 8 6" xfId="2976" xr:uid="{00000000-0005-0000-0000-00009A590000}"/>
    <cellStyle name="Izračun 3 8 6 2" xfId="7653" xr:uid="{00000000-0005-0000-0000-00009B590000}"/>
    <cellStyle name="Izračun 3 8 6 2 2" xfId="27107" xr:uid="{00000000-0005-0000-0000-00009C590000}"/>
    <cellStyle name="Izračun 3 8 6 2 2 2" xfId="27108" xr:uid="{00000000-0005-0000-0000-00009D590000}"/>
    <cellStyle name="Izračun 3 8 6 2 3" xfId="27109" xr:uid="{00000000-0005-0000-0000-00009E590000}"/>
    <cellStyle name="Izračun 3 8 6 2 4" xfId="27110" xr:uid="{00000000-0005-0000-0000-00009F590000}"/>
    <cellStyle name="Izračun 3 8 6 3" xfId="27111" xr:uid="{00000000-0005-0000-0000-0000A0590000}"/>
    <cellStyle name="Izračun 3 8 6 3 2" xfId="27112" xr:uid="{00000000-0005-0000-0000-0000A1590000}"/>
    <cellStyle name="Izračun 3 8 6 4" xfId="27113" xr:uid="{00000000-0005-0000-0000-0000A2590000}"/>
    <cellStyle name="Izračun 3 8 6 5" xfId="27114" xr:uid="{00000000-0005-0000-0000-0000A3590000}"/>
    <cellStyle name="Izračun 3 8 7" xfId="3369" xr:uid="{00000000-0005-0000-0000-0000A4590000}"/>
    <cellStyle name="Izračun 3 8 7 2" xfId="8045" xr:uid="{00000000-0005-0000-0000-0000A5590000}"/>
    <cellStyle name="Izračun 3 8 7 2 2" xfId="27115" xr:uid="{00000000-0005-0000-0000-0000A6590000}"/>
    <cellStyle name="Izračun 3 8 7 2 2 2" xfId="27116" xr:uid="{00000000-0005-0000-0000-0000A7590000}"/>
    <cellStyle name="Izračun 3 8 7 2 3" xfId="27117" xr:uid="{00000000-0005-0000-0000-0000A8590000}"/>
    <cellStyle name="Izračun 3 8 7 2 4" xfId="27118" xr:uid="{00000000-0005-0000-0000-0000A9590000}"/>
    <cellStyle name="Izračun 3 8 7 3" xfId="27119" xr:uid="{00000000-0005-0000-0000-0000AA590000}"/>
    <cellStyle name="Izračun 3 8 7 3 2" xfId="27120" xr:uid="{00000000-0005-0000-0000-0000AB590000}"/>
    <cellStyle name="Izračun 3 8 7 4" xfId="27121" xr:uid="{00000000-0005-0000-0000-0000AC590000}"/>
    <cellStyle name="Izračun 3 8 7 5" xfId="27122" xr:uid="{00000000-0005-0000-0000-0000AD590000}"/>
    <cellStyle name="Izračun 3 8 8" xfId="3817" xr:uid="{00000000-0005-0000-0000-0000AE590000}"/>
    <cellStyle name="Izračun 3 8 8 2" xfId="8489" xr:uid="{00000000-0005-0000-0000-0000AF590000}"/>
    <cellStyle name="Izračun 3 8 8 2 2" xfId="27123" xr:uid="{00000000-0005-0000-0000-0000B0590000}"/>
    <cellStyle name="Izračun 3 8 8 2 2 2" xfId="27124" xr:uid="{00000000-0005-0000-0000-0000B1590000}"/>
    <cellStyle name="Izračun 3 8 8 2 3" xfId="27125" xr:uid="{00000000-0005-0000-0000-0000B2590000}"/>
    <cellStyle name="Izračun 3 8 8 2 4" xfId="27126" xr:uid="{00000000-0005-0000-0000-0000B3590000}"/>
    <cellStyle name="Izračun 3 8 8 3" xfId="27127" xr:uid="{00000000-0005-0000-0000-0000B4590000}"/>
    <cellStyle name="Izračun 3 8 8 3 2" xfId="27128" xr:uid="{00000000-0005-0000-0000-0000B5590000}"/>
    <cellStyle name="Izračun 3 8 8 4" xfId="27129" xr:uid="{00000000-0005-0000-0000-0000B6590000}"/>
    <cellStyle name="Izračun 3 8 8 5" xfId="27130" xr:uid="{00000000-0005-0000-0000-0000B7590000}"/>
    <cellStyle name="Izračun 3 8 9" xfId="4225" xr:uid="{00000000-0005-0000-0000-0000B8590000}"/>
    <cellStyle name="Izračun 3 8 9 2" xfId="8897" xr:uid="{00000000-0005-0000-0000-0000B9590000}"/>
    <cellStyle name="Izračun 3 8 9 2 2" xfId="27131" xr:uid="{00000000-0005-0000-0000-0000BA590000}"/>
    <cellStyle name="Izračun 3 8 9 2 2 2" xfId="27132" xr:uid="{00000000-0005-0000-0000-0000BB590000}"/>
    <cellStyle name="Izračun 3 8 9 2 3" xfId="27133" xr:uid="{00000000-0005-0000-0000-0000BC590000}"/>
    <cellStyle name="Izračun 3 8 9 2 4" xfId="27134" xr:uid="{00000000-0005-0000-0000-0000BD590000}"/>
    <cellStyle name="Izračun 3 8 9 3" xfId="27135" xr:uid="{00000000-0005-0000-0000-0000BE590000}"/>
    <cellStyle name="Izračun 3 8 9 3 2" xfId="27136" xr:uid="{00000000-0005-0000-0000-0000BF590000}"/>
    <cellStyle name="Izračun 3 8 9 4" xfId="27137" xr:uid="{00000000-0005-0000-0000-0000C0590000}"/>
    <cellStyle name="Izračun 3 8 9 5" xfId="27138" xr:uid="{00000000-0005-0000-0000-0000C1590000}"/>
    <cellStyle name="Izračun 3 9" xfId="393" xr:uid="{00000000-0005-0000-0000-0000C2590000}"/>
    <cellStyle name="Izračun 3 9 10" xfId="4654" xr:uid="{00000000-0005-0000-0000-0000C3590000}"/>
    <cellStyle name="Izračun 3 9 10 2" xfId="9252" xr:uid="{00000000-0005-0000-0000-0000C4590000}"/>
    <cellStyle name="Izračun 3 9 10 2 2" xfId="27139" xr:uid="{00000000-0005-0000-0000-0000C5590000}"/>
    <cellStyle name="Izračun 3 9 10 2 2 2" xfId="27140" xr:uid="{00000000-0005-0000-0000-0000C6590000}"/>
    <cellStyle name="Izračun 3 9 10 2 3" xfId="27141" xr:uid="{00000000-0005-0000-0000-0000C7590000}"/>
    <cellStyle name="Izračun 3 9 10 2 4" xfId="27142" xr:uid="{00000000-0005-0000-0000-0000C8590000}"/>
    <cellStyle name="Izračun 3 9 10 3" xfId="27143" xr:uid="{00000000-0005-0000-0000-0000C9590000}"/>
    <cellStyle name="Izračun 3 9 10 3 2" xfId="27144" xr:uid="{00000000-0005-0000-0000-0000CA590000}"/>
    <cellStyle name="Izračun 3 9 10 4" xfId="27145" xr:uid="{00000000-0005-0000-0000-0000CB590000}"/>
    <cellStyle name="Izračun 3 9 10 5" xfId="27146" xr:uid="{00000000-0005-0000-0000-0000CC590000}"/>
    <cellStyle name="Izračun 3 9 11" xfId="5164" xr:uid="{00000000-0005-0000-0000-0000CD590000}"/>
    <cellStyle name="Izračun 3 9 11 2" xfId="27147" xr:uid="{00000000-0005-0000-0000-0000CE590000}"/>
    <cellStyle name="Izračun 3 9 11 2 2" xfId="27148" xr:uid="{00000000-0005-0000-0000-0000CF590000}"/>
    <cellStyle name="Izračun 3 9 11 3" xfId="27149" xr:uid="{00000000-0005-0000-0000-0000D0590000}"/>
    <cellStyle name="Izračun 3 9 11 4" xfId="27150" xr:uid="{00000000-0005-0000-0000-0000D1590000}"/>
    <cellStyle name="Izračun 3 9 12" xfId="27151" xr:uid="{00000000-0005-0000-0000-0000D2590000}"/>
    <cellStyle name="Izračun 3 9 12 2" xfId="27152" xr:uid="{00000000-0005-0000-0000-0000D3590000}"/>
    <cellStyle name="Izračun 3 9 13" xfId="27153" xr:uid="{00000000-0005-0000-0000-0000D4590000}"/>
    <cellStyle name="Izračun 3 9 14" xfId="27154" xr:uid="{00000000-0005-0000-0000-0000D5590000}"/>
    <cellStyle name="Izračun 3 9 2" xfId="977" xr:uid="{00000000-0005-0000-0000-0000D6590000}"/>
    <cellStyle name="Izračun 3 9 2 2" xfId="5670" xr:uid="{00000000-0005-0000-0000-0000D7590000}"/>
    <cellStyle name="Izračun 3 9 2 2 2" xfId="27155" xr:uid="{00000000-0005-0000-0000-0000D8590000}"/>
    <cellStyle name="Izračun 3 9 2 2 2 2" xfId="27156" xr:uid="{00000000-0005-0000-0000-0000D9590000}"/>
    <cellStyle name="Izračun 3 9 2 2 3" xfId="27157" xr:uid="{00000000-0005-0000-0000-0000DA590000}"/>
    <cellStyle name="Izračun 3 9 2 2 4" xfId="27158" xr:uid="{00000000-0005-0000-0000-0000DB590000}"/>
    <cellStyle name="Izračun 3 9 2 3" xfId="27159" xr:uid="{00000000-0005-0000-0000-0000DC590000}"/>
    <cellStyle name="Izračun 3 9 2 3 2" xfId="27160" xr:uid="{00000000-0005-0000-0000-0000DD590000}"/>
    <cellStyle name="Izračun 3 9 2 4" xfId="27161" xr:uid="{00000000-0005-0000-0000-0000DE590000}"/>
    <cellStyle name="Izračun 3 9 2 5" xfId="27162" xr:uid="{00000000-0005-0000-0000-0000DF590000}"/>
    <cellStyle name="Izračun 3 9 3" xfId="1578" xr:uid="{00000000-0005-0000-0000-0000E0590000}"/>
    <cellStyle name="Izračun 3 9 3 2" xfId="6261" xr:uid="{00000000-0005-0000-0000-0000E1590000}"/>
    <cellStyle name="Izračun 3 9 3 2 2" xfId="27163" xr:uid="{00000000-0005-0000-0000-0000E2590000}"/>
    <cellStyle name="Izračun 3 9 3 2 2 2" xfId="27164" xr:uid="{00000000-0005-0000-0000-0000E3590000}"/>
    <cellStyle name="Izračun 3 9 3 2 3" xfId="27165" xr:uid="{00000000-0005-0000-0000-0000E4590000}"/>
    <cellStyle name="Izračun 3 9 3 2 4" xfId="27166" xr:uid="{00000000-0005-0000-0000-0000E5590000}"/>
    <cellStyle name="Izračun 3 9 3 3" xfId="27167" xr:uid="{00000000-0005-0000-0000-0000E6590000}"/>
    <cellStyle name="Izračun 3 9 3 3 2" xfId="27168" xr:uid="{00000000-0005-0000-0000-0000E7590000}"/>
    <cellStyle name="Izračun 3 9 3 4" xfId="27169" xr:uid="{00000000-0005-0000-0000-0000E8590000}"/>
    <cellStyle name="Izračun 3 9 3 5" xfId="27170" xr:uid="{00000000-0005-0000-0000-0000E9590000}"/>
    <cellStyle name="Izračun 3 9 4" xfId="1994" xr:uid="{00000000-0005-0000-0000-0000EA590000}"/>
    <cellStyle name="Izračun 3 9 4 2" xfId="6676" xr:uid="{00000000-0005-0000-0000-0000EB590000}"/>
    <cellStyle name="Izračun 3 9 4 2 2" xfId="27171" xr:uid="{00000000-0005-0000-0000-0000EC590000}"/>
    <cellStyle name="Izračun 3 9 4 2 2 2" xfId="27172" xr:uid="{00000000-0005-0000-0000-0000ED590000}"/>
    <cellStyle name="Izračun 3 9 4 2 3" xfId="27173" xr:uid="{00000000-0005-0000-0000-0000EE590000}"/>
    <cellStyle name="Izračun 3 9 4 2 4" xfId="27174" xr:uid="{00000000-0005-0000-0000-0000EF590000}"/>
    <cellStyle name="Izračun 3 9 4 3" xfId="27175" xr:uid="{00000000-0005-0000-0000-0000F0590000}"/>
    <cellStyle name="Izračun 3 9 4 3 2" xfId="27176" xr:uid="{00000000-0005-0000-0000-0000F1590000}"/>
    <cellStyle name="Izračun 3 9 4 4" xfId="27177" xr:uid="{00000000-0005-0000-0000-0000F2590000}"/>
    <cellStyle name="Izračun 3 9 4 5" xfId="27178" xr:uid="{00000000-0005-0000-0000-0000F3590000}"/>
    <cellStyle name="Izračun 3 9 5" xfId="2396" xr:uid="{00000000-0005-0000-0000-0000F4590000}"/>
    <cellStyle name="Izračun 3 9 5 2" xfId="7075" xr:uid="{00000000-0005-0000-0000-0000F5590000}"/>
    <cellStyle name="Izračun 3 9 5 2 2" xfId="27179" xr:uid="{00000000-0005-0000-0000-0000F6590000}"/>
    <cellStyle name="Izračun 3 9 5 2 2 2" xfId="27180" xr:uid="{00000000-0005-0000-0000-0000F7590000}"/>
    <cellStyle name="Izračun 3 9 5 2 3" xfId="27181" xr:uid="{00000000-0005-0000-0000-0000F8590000}"/>
    <cellStyle name="Izračun 3 9 5 2 4" xfId="27182" xr:uid="{00000000-0005-0000-0000-0000F9590000}"/>
    <cellStyle name="Izračun 3 9 5 3" xfId="27183" xr:uid="{00000000-0005-0000-0000-0000FA590000}"/>
    <cellStyle name="Izračun 3 9 5 3 2" xfId="27184" xr:uid="{00000000-0005-0000-0000-0000FB590000}"/>
    <cellStyle name="Izračun 3 9 5 4" xfId="27185" xr:uid="{00000000-0005-0000-0000-0000FC590000}"/>
    <cellStyle name="Izračun 3 9 5 5" xfId="27186" xr:uid="{00000000-0005-0000-0000-0000FD590000}"/>
    <cellStyle name="Izračun 3 9 6" xfId="2977" xr:uid="{00000000-0005-0000-0000-0000FE590000}"/>
    <cellStyle name="Izračun 3 9 6 2" xfId="7654" xr:uid="{00000000-0005-0000-0000-0000FF590000}"/>
    <cellStyle name="Izračun 3 9 6 2 2" xfId="27187" xr:uid="{00000000-0005-0000-0000-0000005A0000}"/>
    <cellStyle name="Izračun 3 9 6 2 2 2" xfId="27188" xr:uid="{00000000-0005-0000-0000-0000015A0000}"/>
    <cellStyle name="Izračun 3 9 6 2 3" xfId="27189" xr:uid="{00000000-0005-0000-0000-0000025A0000}"/>
    <cellStyle name="Izračun 3 9 6 2 4" xfId="27190" xr:uid="{00000000-0005-0000-0000-0000035A0000}"/>
    <cellStyle name="Izračun 3 9 6 3" xfId="27191" xr:uid="{00000000-0005-0000-0000-0000045A0000}"/>
    <cellStyle name="Izračun 3 9 6 3 2" xfId="27192" xr:uid="{00000000-0005-0000-0000-0000055A0000}"/>
    <cellStyle name="Izračun 3 9 6 4" xfId="27193" xr:uid="{00000000-0005-0000-0000-0000065A0000}"/>
    <cellStyle name="Izračun 3 9 6 5" xfId="27194" xr:uid="{00000000-0005-0000-0000-0000075A0000}"/>
    <cellStyle name="Izračun 3 9 7" xfId="3370" xr:uid="{00000000-0005-0000-0000-0000085A0000}"/>
    <cellStyle name="Izračun 3 9 7 2" xfId="8046" xr:uid="{00000000-0005-0000-0000-0000095A0000}"/>
    <cellStyle name="Izračun 3 9 7 2 2" xfId="27195" xr:uid="{00000000-0005-0000-0000-00000A5A0000}"/>
    <cellStyle name="Izračun 3 9 7 2 2 2" xfId="27196" xr:uid="{00000000-0005-0000-0000-00000B5A0000}"/>
    <cellStyle name="Izračun 3 9 7 2 3" xfId="27197" xr:uid="{00000000-0005-0000-0000-00000C5A0000}"/>
    <cellStyle name="Izračun 3 9 7 2 4" xfId="27198" xr:uid="{00000000-0005-0000-0000-00000D5A0000}"/>
    <cellStyle name="Izračun 3 9 7 3" xfId="27199" xr:uid="{00000000-0005-0000-0000-00000E5A0000}"/>
    <cellStyle name="Izračun 3 9 7 3 2" xfId="27200" xr:uid="{00000000-0005-0000-0000-00000F5A0000}"/>
    <cellStyle name="Izračun 3 9 7 4" xfId="27201" xr:uid="{00000000-0005-0000-0000-0000105A0000}"/>
    <cellStyle name="Izračun 3 9 7 5" xfId="27202" xr:uid="{00000000-0005-0000-0000-0000115A0000}"/>
    <cellStyle name="Izračun 3 9 8" xfId="3818" xr:uid="{00000000-0005-0000-0000-0000125A0000}"/>
    <cellStyle name="Izračun 3 9 8 2" xfId="8490" xr:uid="{00000000-0005-0000-0000-0000135A0000}"/>
    <cellStyle name="Izračun 3 9 8 2 2" xfId="27203" xr:uid="{00000000-0005-0000-0000-0000145A0000}"/>
    <cellStyle name="Izračun 3 9 8 2 2 2" xfId="27204" xr:uid="{00000000-0005-0000-0000-0000155A0000}"/>
    <cellStyle name="Izračun 3 9 8 2 3" xfId="27205" xr:uid="{00000000-0005-0000-0000-0000165A0000}"/>
    <cellStyle name="Izračun 3 9 8 2 4" xfId="27206" xr:uid="{00000000-0005-0000-0000-0000175A0000}"/>
    <cellStyle name="Izračun 3 9 8 3" xfId="27207" xr:uid="{00000000-0005-0000-0000-0000185A0000}"/>
    <cellStyle name="Izračun 3 9 8 3 2" xfId="27208" xr:uid="{00000000-0005-0000-0000-0000195A0000}"/>
    <cellStyle name="Izračun 3 9 8 4" xfId="27209" xr:uid="{00000000-0005-0000-0000-00001A5A0000}"/>
    <cellStyle name="Izračun 3 9 8 5" xfId="27210" xr:uid="{00000000-0005-0000-0000-00001B5A0000}"/>
    <cellStyle name="Izračun 3 9 9" xfId="4226" xr:uid="{00000000-0005-0000-0000-00001C5A0000}"/>
    <cellStyle name="Izračun 3 9 9 2" xfId="8898" xr:uid="{00000000-0005-0000-0000-00001D5A0000}"/>
    <cellStyle name="Izračun 3 9 9 2 2" xfId="27211" xr:uid="{00000000-0005-0000-0000-00001E5A0000}"/>
    <cellStyle name="Izračun 3 9 9 2 2 2" xfId="27212" xr:uid="{00000000-0005-0000-0000-00001F5A0000}"/>
    <cellStyle name="Izračun 3 9 9 2 3" xfId="27213" xr:uid="{00000000-0005-0000-0000-0000205A0000}"/>
    <cellStyle name="Izračun 3 9 9 2 4" xfId="27214" xr:uid="{00000000-0005-0000-0000-0000215A0000}"/>
    <cellStyle name="Izračun 3 9 9 3" xfId="27215" xr:uid="{00000000-0005-0000-0000-0000225A0000}"/>
    <cellStyle name="Izračun 3 9 9 3 2" xfId="27216" xr:uid="{00000000-0005-0000-0000-0000235A0000}"/>
    <cellStyle name="Izračun 3 9 9 4" xfId="27217" xr:uid="{00000000-0005-0000-0000-0000245A0000}"/>
    <cellStyle name="Izračun 3 9 9 5" xfId="27218" xr:uid="{00000000-0005-0000-0000-0000255A0000}"/>
    <cellStyle name="Izračun 4" xfId="9837" xr:uid="{00000000-0005-0000-0000-0000265A0000}"/>
    <cellStyle name="Izračun 4 2" xfId="27219" xr:uid="{00000000-0005-0000-0000-0000275A0000}"/>
    <cellStyle name="Izračun 4 2 2" xfId="27220" xr:uid="{00000000-0005-0000-0000-0000285A0000}"/>
    <cellStyle name="Izračun 4 3" xfId="27221" xr:uid="{00000000-0005-0000-0000-0000295A0000}"/>
    <cellStyle name="Izračun 4 4" xfId="27222" xr:uid="{00000000-0005-0000-0000-00002A5A0000}"/>
    <cellStyle name="Izračun 5" xfId="9840" xr:uid="{00000000-0005-0000-0000-00002B5A0000}"/>
    <cellStyle name="Izračun 5 2" xfId="27223" xr:uid="{00000000-0005-0000-0000-00002C5A0000}"/>
    <cellStyle name="Izračun 5 2 2" xfId="27224" xr:uid="{00000000-0005-0000-0000-00002D5A0000}"/>
    <cellStyle name="Izračun 5 3" xfId="27225" xr:uid="{00000000-0005-0000-0000-00002E5A0000}"/>
    <cellStyle name="Izračun 5 4" xfId="27226" xr:uid="{00000000-0005-0000-0000-00002F5A0000}"/>
    <cellStyle name="Izračun 6" xfId="9846" xr:uid="{00000000-0005-0000-0000-0000305A0000}"/>
    <cellStyle name="Izračun 6 2" xfId="27227" xr:uid="{00000000-0005-0000-0000-0000315A0000}"/>
    <cellStyle name="Izračun 7" xfId="27228" xr:uid="{00000000-0005-0000-0000-0000325A0000}"/>
    <cellStyle name="Keš" xfId="22" xr:uid="{00000000-0005-0000-0000-0000335A0000}"/>
    <cellStyle name="L1" xfId="51" xr:uid="{00000000-0005-0000-0000-0000345A0000}"/>
    <cellStyle name="L1 2" xfId="52" xr:uid="{00000000-0005-0000-0000-0000355A0000}"/>
    <cellStyle name="L1 2 2" xfId="112" xr:uid="{00000000-0005-0000-0000-0000365A0000}"/>
    <cellStyle name="L1 3" xfId="111" xr:uid="{00000000-0005-0000-0000-0000375A0000}"/>
    <cellStyle name="Linked Cell" xfId="287" xr:uid="{00000000-0005-0000-0000-0000385A0000}"/>
    <cellStyle name="Linked Cell 2" xfId="5096" xr:uid="{00000000-0005-0000-0000-0000395A0000}"/>
    <cellStyle name="Loše" xfId="9822" xr:uid="{00000000-0005-0000-0000-00003A5A0000}"/>
    <cellStyle name="Loše 2" xfId="82" xr:uid="{00000000-0005-0000-0000-00003B5A0000}"/>
    <cellStyle name="Loše 2 2" xfId="176" xr:uid="{00000000-0005-0000-0000-00003C5A0000}"/>
    <cellStyle name="Loše 2 2 2" xfId="5033" xr:uid="{00000000-0005-0000-0000-00003D5A0000}"/>
    <cellStyle name="Loše 3" xfId="142" xr:uid="{00000000-0005-0000-0000-00003E5A0000}"/>
    <cellStyle name="Loše 3 2" xfId="5007" xr:uid="{00000000-0005-0000-0000-00003F5A0000}"/>
    <cellStyle name="Naslov" xfId="9436" xr:uid="{00000000-0005-0000-0000-0000405A0000}"/>
    <cellStyle name="Naslov 1" xfId="9824" xr:uid="{00000000-0005-0000-0000-0000415A0000}"/>
    <cellStyle name="Naslov 1 2" xfId="84" xr:uid="{00000000-0005-0000-0000-0000425A0000}"/>
    <cellStyle name="Naslov 1 2 2" xfId="174" xr:uid="{00000000-0005-0000-0000-0000435A0000}"/>
    <cellStyle name="Naslov 1 2 2 2" xfId="5031" xr:uid="{00000000-0005-0000-0000-0000445A0000}"/>
    <cellStyle name="Naslov 1 3" xfId="144" xr:uid="{00000000-0005-0000-0000-0000455A0000}"/>
    <cellStyle name="Naslov 1 3 2" xfId="5009" xr:uid="{00000000-0005-0000-0000-0000465A0000}"/>
    <cellStyle name="Naslov 10" xfId="9753" xr:uid="{00000000-0005-0000-0000-0000475A0000}"/>
    <cellStyle name="Naslov 10 10" xfId="27229" xr:uid="{00000000-0005-0000-0000-0000485A0000}"/>
    <cellStyle name="Naslov 10 11" xfId="27230" xr:uid="{00000000-0005-0000-0000-0000495A0000}"/>
    <cellStyle name="Naslov 10 12" xfId="27231" xr:uid="{00000000-0005-0000-0000-00004A5A0000}"/>
    <cellStyle name="Naslov 10 13" xfId="27232" xr:uid="{00000000-0005-0000-0000-00004B5A0000}"/>
    <cellStyle name="Naslov 10 14" xfId="27233" xr:uid="{00000000-0005-0000-0000-00004C5A0000}"/>
    <cellStyle name="Naslov 10 15" xfId="27234" xr:uid="{00000000-0005-0000-0000-00004D5A0000}"/>
    <cellStyle name="Naslov 10 2" xfId="27235" xr:uid="{00000000-0005-0000-0000-00004E5A0000}"/>
    <cellStyle name="Naslov 10 2 2" xfId="27236" xr:uid="{00000000-0005-0000-0000-00004F5A0000}"/>
    <cellStyle name="Naslov 10 2 3" xfId="27237" xr:uid="{00000000-0005-0000-0000-0000505A0000}"/>
    <cellStyle name="Naslov 10 2 4" xfId="27238" xr:uid="{00000000-0005-0000-0000-0000515A0000}"/>
    <cellStyle name="Naslov 10 2 5" xfId="27239" xr:uid="{00000000-0005-0000-0000-0000525A0000}"/>
    <cellStyle name="Naslov 10 3" xfId="27240" xr:uid="{00000000-0005-0000-0000-0000535A0000}"/>
    <cellStyle name="Naslov 10 3 2" xfId="27241" xr:uid="{00000000-0005-0000-0000-0000545A0000}"/>
    <cellStyle name="Naslov 10 3 3" xfId="27242" xr:uid="{00000000-0005-0000-0000-0000555A0000}"/>
    <cellStyle name="Naslov 10 3 4" xfId="27243" xr:uid="{00000000-0005-0000-0000-0000565A0000}"/>
    <cellStyle name="Naslov 10 3 5" xfId="27244" xr:uid="{00000000-0005-0000-0000-0000575A0000}"/>
    <cellStyle name="Naslov 10 4" xfId="27245" xr:uid="{00000000-0005-0000-0000-0000585A0000}"/>
    <cellStyle name="Naslov 10 4 2" xfId="27246" xr:uid="{00000000-0005-0000-0000-0000595A0000}"/>
    <cellStyle name="Naslov 10 4 3" xfId="27247" xr:uid="{00000000-0005-0000-0000-00005A5A0000}"/>
    <cellStyle name="Naslov 10 4 4" xfId="27248" xr:uid="{00000000-0005-0000-0000-00005B5A0000}"/>
    <cellStyle name="Naslov 10 4 5" xfId="27249" xr:uid="{00000000-0005-0000-0000-00005C5A0000}"/>
    <cellStyle name="Naslov 10 5" xfId="27250" xr:uid="{00000000-0005-0000-0000-00005D5A0000}"/>
    <cellStyle name="Naslov 10 6" xfId="27251" xr:uid="{00000000-0005-0000-0000-00005E5A0000}"/>
    <cellStyle name="Naslov 10 7" xfId="27252" xr:uid="{00000000-0005-0000-0000-00005F5A0000}"/>
    <cellStyle name="Naslov 10 8" xfId="27253" xr:uid="{00000000-0005-0000-0000-0000605A0000}"/>
    <cellStyle name="Naslov 10 9" xfId="27254" xr:uid="{00000000-0005-0000-0000-0000615A0000}"/>
    <cellStyle name="Naslov 11" xfId="9823" xr:uid="{00000000-0005-0000-0000-0000625A0000}"/>
    <cellStyle name="Naslov 12" xfId="27255" xr:uid="{00000000-0005-0000-0000-0000635A0000}"/>
    <cellStyle name="Naslov 12 2" xfId="27256" xr:uid="{00000000-0005-0000-0000-0000645A0000}"/>
    <cellStyle name="Naslov 12 3" xfId="27257" xr:uid="{00000000-0005-0000-0000-0000655A0000}"/>
    <cellStyle name="Naslov 12 4" xfId="27258" xr:uid="{00000000-0005-0000-0000-0000665A0000}"/>
    <cellStyle name="Naslov 12 5" xfId="27259" xr:uid="{00000000-0005-0000-0000-0000675A0000}"/>
    <cellStyle name="Naslov 13" xfId="27260" xr:uid="{00000000-0005-0000-0000-0000685A0000}"/>
    <cellStyle name="Naslov 13 2" xfId="27261" xr:uid="{00000000-0005-0000-0000-0000695A0000}"/>
    <cellStyle name="Naslov 13 3" xfId="27262" xr:uid="{00000000-0005-0000-0000-00006A5A0000}"/>
    <cellStyle name="Naslov 13 4" xfId="27263" xr:uid="{00000000-0005-0000-0000-00006B5A0000}"/>
    <cellStyle name="Naslov 13 5" xfId="27264" xr:uid="{00000000-0005-0000-0000-00006C5A0000}"/>
    <cellStyle name="Naslov 14" xfId="27265" xr:uid="{00000000-0005-0000-0000-00006D5A0000}"/>
    <cellStyle name="Naslov 14 2" xfId="27266" xr:uid="{00000000-0005-0000-0000-00006E5A0000}"/>
    <cellStyle name="Naslov 14 3" xfId="27267" xr:uid="{00000000-0005-0000-0000-00006F5A0000}"/>
    <cellStyle name="Naslov 14 4" xfId="27268" xr:uid="{00000000-0005-0000-0000-0000705A0000}"/>
    <cellStyle name="Naslov 14 5" xfId="27269" xr:uid="{00000000-0005-0000-0000-0000715A0000}"/>
    <cellStyle name="Naslov 15" xfId="27270" xr:uid="{00000000-0005-0000-0000-0000725A0000}"/>
    <cellStyle name="Naslov 16" xfId="27271" xr:uid="{00000000-0005-0000-0000-0000735A0000}"/>
    <cellStyle name="Naslov 17" xfId="27272" xr:uid="{00000000-0005-0000-0000-0000745A0000}"/>
    <cellStyle name="Naslov 18" xfId="27273" xr:uid="{00000000-0005-0000-0000-0000755A0000}"/>
    <cellStyle name="Naslov 19" xfId="27274" xr:uid="{00000000-0005-0000-0000-0000765A0000}"/>
    <cellStyle name="Naslov 2" xfId="9439" xr:uid="{00000000-0005-0000-0000-0000775A0000}"/>
    <cellStyle name="Naslov 2 2" xfId="85" xr:uid="{00000000-0005-0000-0000-0000785A0000}"/>
    <cellStyle name="Naslov 2 2 2" xfId="173" xr:uid="{00000000-0005-0000-0000-0000795A0000}"/>
    <cellStyle name="Naslov 2 2 2 2" xfId="5030" xr:uid="{00000000-0005-0000-0000-00007A5A0000}"/>
    <cellStyle name="Naslov 2 3" xfId="145" xr:uid="{00000000-0005-0000-0000-00007B5A0000}"/>
    <cellStyle name="Naslov 2 3 2" xfId="5010" xr:uid="{00000000-0005-0000-0000-00007C5A0000}"/>
    <cellStyle name="Naslov 2 4" xfId="9825" xr:uid="{00000000-0005-0000-0000-00007D5A0000}"/>
    <cellStyle name="Naslov 2 5" xfId="27275" xr:uid="{00000000-0005-0000-0000-00007E5A0000}"/>
    <cellStyle name="Naslov 2 5 2" xfId="27276" xr:uid="{00000000-0005-0000-0000-00007F5A0000}"/>
    <cellStyle name="Naslov 2 5 3" xfId="27277" xr:uid="{00000000-0005-0000-0000-0000805A0000}"/>
    <cellStyle name="Naslov 2 5 4" xfId="27278" xr:uid="{00000000-0005-0000-0000-0000815A0000}"/>
    <cellStyle name="Naslov 2 5 5" xfId="27279" xr:uid="{00000000-0005-0000-0000-0000825A0000}"/>
    <cellStyle name="Naslov 2 5 6" xfId="27280" xr:uid="{00000000-0005-0000-0000-0000835A0000}"/>
    <cellStyle name="Naslov 2 6" xfId="27281" xr:uid="{00000000-0005-0000-0000-0000845A0000}"/>
    <cellStyle name="Naslov 2 7" xfId="27282" xr:uid="{00000000-0005-0000-0000-0000855A0000}"/>
    <cellStyle name="Naslov 2 8" xfId="27283" xr:uid="{00000000-0005-0000-0000-0000865A0000}"/>
    <cellStyle name="Naslov 2 9" xfId="27284" xr:uid="{00000000-0005-0000-0000-0000875A0000}"/>
    <cellStyle name="Naslov 20" xfId="27285" xr:uid="{00000000-0005-0000-0000-0000885A0000}"/>
    <cellStyle name="Naslov 21" xfId="27286" xr:uid="{00000000-0005-0000-0000-0000895A0000}"/>
    <cellStyle name="Naslov 22" xfId="27287" xr:uid="{00000000-0005-0000-0000-00008A5A0000}"/>
    <cellStyle name="Naslov 23" xfId="27288" xr:uid="{00000000-0005-0000-0000-00008B5A0000}"/>
    <cellStyle name="Naslov 24" xfId="27289" xr:uid="{00000000-0005-0000-0000-00008C5A0000}"/>
    <cellStyle name="Naslov 25" xfId="27290" xr:uid="{00000000-0005-0000-0000-00008D5A0000}"/>
    <cellStyle name="Naslov 3" xfId="9485" xr:uid="{00000000-0005-0000-0000-00008E5A0000}"/>
    <cellStyle name="Naslov 3 10" xfId="27291" xr:uid="{00000000-0005-0000-0000-00008F5A0000}"/>
    <cellStyle name="Naslov 3 11" xfId="27292" xr:uid="{00000000-0005-0000-0000-0000905A0000}"/>
    <cellStyle name="Naslov 3 12" xfId="27293" xr:uid="{00000000-0005-0000-0000-0000915A0000}"/>
    <cellStyle name="Naslov 3 13" xfId="27294" xr:uid="{00000000-0005-0000-0000-0000925A0000}"/>
    <cellStyle name="Naslov 3 14" xfId="27295" xr:uid="{00000000-0005-0000-0000-0000935A0000}"/>
    <cellStyle name="Naslov 3 15" xfId="27296" xr:uid="{00000000-0005-0000-0000-0000945A0000}"/>
    <cellStyle name="Naslov 3 16" xfId="27297" xr:uid="{00000000-0005-0000-0000-0000955A0000}"/>
    <cellStyle name="Naslov 3 17" xfId="27298" xr:uid="{00000000-0005-0000-0000-0000965A0000}"/>
    <cellStyle name="Naslov 3 18" xfId="27299" xr:uid="{00000000-0005-0000-0000-0000975A0000}"/>
    <cellStyle name="Naslov 3 2" xfId="86" xr:uid="{00000000-0005-0000-0000-0000985A0000}"/>
    <cellStyle name="Naslov 3 2 2" xfId="172" xr:uid="{00000000-0005-0000-0000-0000995A0000}"/>
    <cellStyle name="Naslov 3 2 2 2" xfId="5029" xr:uid="{00000000-0005-0000-0000-00009A5A0000}"/>
    <cellStyle name="Naslov 3 3" xfId="146" xr:uid="{00000000-0005-0000-0000-00009B5A0000}"/>
    <cellStyle name="Naslov 3 3 2" xfId="5011" xr:uid="{00000000-0005-0000-0000-00009C5A0000}"/>
    <cellStyle name="Naslov 3 4" xfId="9826" xr:uid="{00000000-0005-0000-0000-00009D5A0000}"/>
    <cellStyle name="Naslov 3 5" xfId="27300" xr:uid="{00000000-0005-0000-0000-00009E5A0000}"/>
    <cellStyle name="Naslov 3 5 2" xfId="27301" xr:uid="{00000000-0005-0000-0000-00009F5A0000}"/>
    <cellStyle name="Naslov 3 5 3" xfId="27302" xr:uid="{00000000-0005-0000-0000-0000A05A0000}"/>
    <cellStyle name="Naslov 3 5 4" xfId="27303" xr:uid="{00000000-0005-0000-0000-0000A15A0000}"/>
    <cellStyle name="Naslov 3 5 5" xfId="27304" xr:uid="{00000000-0005-0000-0000-0000A25A0000}"/>
    <cellStyle name="Naslov 3 6" xfId="27305" xr:uid="{00000000-0005-0000-0000-0000A35A0000}"/>
    <cellStyle name="Naslov 3 6 2" xfId="27306" xr:uid="{00000000-0005-0000-0000-0000A45A0000}"/>
    <cellStyle name="Naslov 3 6 3" xfId="27307" xr:uid="{00000000-0005-0000-0000-0000A55A0000}"/>
    <cellStyle name="Naslov 3 6 4" xfId="27308" xr:uid="{00000000-0005-0000-0000-0000A65A0000}"/>
    <cellStyle name="Naslov 3 6 5" xfId="27309" xr:uid="{00000000-0005-0000-0000-0000A75A0000}"/>
    <cellStyle name="Naslov 3 7" xfId="27310" xr:uid="{00000000-0005-0000-0000-0000A85A0000}"/>
    <cellStyle name="Naslov 3 7 2" xfId="27311" xr:uid="{00000000-0005-0000-0000-0000A95A0000}"/>
    <cellStyle name="Naslov 3 7 3" xfId="27312" xr:uid="{00000000-0005-0000-0000-0000AA5A0000}"/>
    <cellStyle name="Naslov 3 7 4" xfId="27313" xr:uid="{00000000-0005-0000-0000-0000AB5A0000}"/>
    <cellStyle name="Naslov 3 7 5" xfId="27314" xr:uid="{00000000-0005-0000-0000-0000AC5A0000}"/>
    <cellStyle name="Naslov 3 8" xfId="27315" xr:uid="{00000000-0005-0000-0000-0000AD5A0000}"/>
    <cellStyle name="Naslov 3 9" xfId="27316" xr:uid="{00000000-0005-0000-0000-0000AE5A0000}"/>
    <cellStyle name="Naslov 4" xfId="9731" xr:uid="{00000000-0005-0000-0000-0000AF5A0000}"/>
    <cellStyle name="Naslov 4 10" xfId="27317" xr:uid="{00000000-0005-0000-0000-0000B05A0000}"/>
    <cellStyle name="Naslov 4 11" xfId="27318" xr:uid="{00000000-0005-0000-0000-0000B15A0000}"/>
    <cellStyle name="Naslov 4 12" xfId="27319" xr:uid="{00000000-0005-0000-0000-0000B25A0000}"/>
    <cellStyle name="Naslov 4 13" xfId="27320" xr:uid="{00000000-0005-0000-0000-0000B35A0000}"/>
    <cellStyle name="Naslov 4 14" xfId="27321" xr:uid="{00000000-0005-0000-0000-0000B45A0000}"/>
    <cellStyle name="Naslov 4 15" xfId="27322" xr:uid="{00000000-0005-0000-0000-0000B55A0000}"/>
    <cellStyle name="Naslov 4 16" xfId="27323" xr:uid="{00000000-0005-0000-0000-0000B65A0000}"/>
    <cellStyle name="Naslov 4 17" xfId="27324" xr:uid="{00000000-0005-0000-0000-0000B75A0000}"/>
    <cellStyle name="Naslov 4 18" xfId="27325" xr:uid="{00000000-0005-0000-0000-0000B85A0000}"/>
    <cellStyle name="Naslov 4 2" xfId="87" xr:uid="{00000000-0005-0000-0000-0000B95A0000}"/>
    <cellStyle name="Naslov 4 2 2" xfId="171" xr:uid="{00000000-0005-0000-0000-0000BA5A0000}"/>
    <cellStyle name="Naslov 4 2 2 2" xfId="5028" xr:uid="{00000000-0005-0000-0000-0000BB5A0000}"/>
    <cellStyle name="Naslov 4 3" xfId="147" xr:uid="{00000000-0005-0000-0000-0000BC5A0000}"/>
    <cellStyle name="Naslov 4 3 2" xfId="5012" xr:uid="{00000000-0005-0000-0000-0000BD5A0000}"/>
    <cellStyle name="Naslov 4 4" xfId="9827" xr:uid="{00000000-0005-0000-0000-0000BE5A0000}"/>
    <cellStyle name="Naslov 4 5" xfId="27326" xr:uid="{00000000-0005-0000-0000-0000BF5A0000}"/>
    <cellStyle name="Naslov 4 5 2" xfId="27327" xr:uid="{00000000-0005-0000-0000-0000C05A0000}"/>
    <cellStyle name="Naslov 4 5 3" xfId="27328" xr:uid="{00000000-0005-0000-0000-0000C15A0000}"/>
    <cellStyle name="Naslov 4 5 4" xfId="27329" xr:uid="{00000000-0005-0000-0000-0000C25A0000}"/>
    <cellStyle name="Naslov 4 5 5" xfId="27330" xr:uid="{00000000-0005-0000-0000-0000C35A0000}"/>
    <cellStyle name="Naslov 4 6" xfId="27331" xr:uid="{00000000-0005-0000-0000-0000C45A0000}"/>
    <cellStyle name="Naslov 4 6 2" xfId="27332" xr:uid="{00000000-0005-0000-0000-0000C55A0000}"/>
    <cellStyle name="Naslov 4 6 3" xfId="27333" xr:uid="{00000000-0005-0000-0000-0000C65A0000}"/>
    <cellStyle name="Naslov 4 6 4" xfId="27334" xr:uid="{00000000-0005-0000-0000-0000C75A0000}"/>
    <cellStyle name="Naslov 4 6 5" xfId="27335" xr:uid="{00000000-0005-0000-0000-0000C85A0000}"/>
    <cellStyle name="Naslov 4 7" xfId="27336" xr:uid="{00000000-0005-0000-0000-0000C95A0000}"/>
    <cellStyle name="Naslov 4 7 2" xfId="27337" xr:uid="{00000000-0005-0000-0000-0000CA5A0000}"/>
    <cellStyle name="Naslov 4 7 3" xfId="27338" xr:uid="{00000000-0005-0000-0000-0000CB5A0000}"/>
    <cellStyle name="Naslov 4 7 4" xfId="27339" xr:uid="{00000000-0005-0000-0000-0000CC5A0000}"/>
    <cellStyle name="Naslov 4 7 5" xfId="27340" xr:uid="{00000000-0005-0000-0000-0000CD5A0000}"/>
    <cellStyle name="Naslov 4 8" xfId="27341" xr:uid="{00000000-0005-0000-0000-0000CE5A0000}"/>
    <cellStyle name="Naslov 4 9" xfId="27342" xr:uid="{00000000-0005-0000-0000-0000CF5A0000}"/>
    <cellStyle name="Naslov 5" xfId="83" xr:uid="{00000000-0005-0000-0000-0000D05A0000}"/>
    <cellStyle name="Naslov 5 2" xfId="175" xr:uid="{00000000-0005-0000-0000-0000D15A0000}"/>
    <cellStyle name="Naslov 5 2 2" xfId="5032" xr:uid="{00000000-0005-0000-0000-0000D25A0000}"/>
    <cellStyle name="Naslov 6" xfId="143" xr:uid="{00000000-0005-0000-0000-0000D35A0000}"/>
    <cellStyle name="Naslov 6 2" xfId="5008" xr:uid="{00000000-0005-0000-0000-0000D45A0000}"/>
    <cellStyle name="Naslov 7" xfId="9739" xr:uid="{00000000-0005-0000-0000-0000D55A0000}"/>
    <cellStyle name="Naslov 7 10" xfId="27343" xr:uid="{00000000-0005-0000-0000-0000D65A0000}"/>
    <cellStyle name="Naslov 7 11" xfId="27344" xr:uid="{00000000-0005-0000-0000-0000D75A0000}"/>
    <cellStyle name="Naslov 7 12" xfId="27345" xr:uid="{00000000-0005-0000-0000-0000D85A0000}"/>
    <cellStyle name="Naslov 7 13" xfId="27346" xr:uid="{00000000-0005-0000-0000-0000D95A0000}"/>
    <cellStyle name="Naslov 7 14" xfId="27347" xr:uid="{00000000-0005-0000-0000-0000DA5A0000}"/>
    <cellStyle name="Naslov 7 15" xfId="27348" xr:uid="{00000000-0005-0000-0000-0000DB5A0000}"/>
    <cellStyle name="Naslov 7 2" xfId="27349" xr:uid="{00000000-0005-0000-0000-0000DC5A0000}"/>
    <cellStyle name="Naslov 7 2 2" xfId="27350" xr:uid="{00000000-0005-0000-0000-0000DD5A0000}"/>
    <cellStyle name="Naslov 7 2 3" xfId="27351" xr:uid="{00000000-0005-0000-0000-0000DE5A0000}"/>
    <cellStyle name="Naslov 7 2 4" xfId="27352" xr:uid="{00000000-0005-0000-0000-0000DF5A0000}"/>
    <cellStyle name="Naslov 7 2 5" xfId="27353" xr:uid="{00000000-0005-0000-0000-0000E05A0000}"/>
    <cellStyle name="Naslov 7 3" xfId="27354" xr:uid="{00000000-0005-0000-0000-0000E15A0000}"/>
    <cellStyle name="Naslov 7 3 2" xfId="27355" xr:uid="{00000000-0005-0000-0000-0000E25A0000}"/>
    <cellStyle name="Naslov 7 3 3" xfId="27356" xr:uid="{00000000-0005-0000-0000-0000E35A0000}"/>
    <cellStyle name="Naslov 7 3 4" xfId="27357" xr:uid="{00000000-0005-0000-0000-0000E45A0000}"/>
    <cellStyle name="Naslov 7 3 5" xfId="27358" xr:uid="{00000000-0005-0000-0000-0000E55A0000}"/>
    <cellStyle name="Naslov 7 4" xfId="27359" xr:uid="{00000000-0005-0000-0000-0000E65A0000}"/>
    <cellStyle name="Naslov 7 4 2" xfId="27360" xr:uid="{00000000-0005-0000-0000-0000E75A0000}"/>
    <cellStyle name="Naslov 7 4 3" xfId="27361" xr:uid="{00000000-0005-0000-0000-0000E85A0000}"/>
    <cellStyle name="Naslov 7 4 4" xfId="27362" xr:uid="{00000000-0005-0000-0000-0000E95A0000}"/>
    <cellStyle name="Naslov 7 4 5" xfId="27363" xr:uid="{00000000-0005-0000-0000-0000EA5A0000}"/>
    <cellStyle name="Naslov 7 5" xfId="27364" xr:uid="{00000000-0005-0000-0000-0000EB5A0000}"/>
    <cellStyle name="Naslov 7 6" xfId="27365" xr:uid="{00000000-0005-0000-0000-0000EC5A0000}"/>
    <cellStyle name="Naslov 7 7" xfId="27366" xr:uid="{00000000-0005-0000-0000-0000ED5A0000}"/>
    <cellStyle name="Naslov 7 8" xfId="27367" xr:uid="{00000000-0005-0000-0000-0000EE5A0000}"/>
    <cellStyle name="Naslov 7 9" xfId="27368" xr:uid="{00000000-0005-0000-0000-0000EF5A0000}"/>
    <cellStyle name="Naslov 8" xfId="9748" xr:uid="{00000000-0005-0000-0000-0000F05A0000}"/>
    <cellStyle name="Naslov 8 10" xfId="27369" xr:uid="{00000000-0005-0000-0000-0000F15A0000}"/>
    <cellStyle name="Naslov 8 11" xfId="27370" xr:uid="{00000000-0005-0000-0000-0000F25A0000}"/>
    <cellStyle name="Naslov 8 12" xfId="27371" xr:uid="{00000000-0005-0000-0000-0000F35A0000}"/>
    <cellStyle name="Naslov 8 13" xfId="27372" xr:uid="{00000000-0005-0000-0000-0000F45A0000}"/>
    <cellStyle name="Naslov 8 14" xfId="27373" xr:uid="{00000000-0005-0000-0000-0000F55A0000}"/>
    <cellStyle name="Naslov 8 15" xfId="27374" xr:uid="{00000000-0005-0000-0000-0000F65A0000}"/>
    <cellStyle name="Naslov 8 2" xfId="27375" xr:uid="{00000000-0005-0000-0000-0000F75A0000}"/>
    <cellStyle name="Naslov 8 2 2" xfId="27376" xr:uid="{00000000-0005-0000-0000-0000F85A0000}"/>
    <cellStyle name="Naslov 8 2 3" xfId="27377" xr:uid="{00000000-0005-0000-0000-0000F95A0000}"/>
    <cellStyle name="Naslov 8 2 4" xfId="27378" xr:uid="{00000000-0005-0000-0000-0000FA5A0000}"/>
    <cellStyle name="Naslov 8 2 5" xfId="27379" xr:uid="{00000000-0005-0000-0000-0000FB5A0000}"/>
    <cellStyle name="Naslov 8 3" xfId="27380" xr:uid="{00000000-0005-0000-0000-0000FC5A0000}"/>
    <cellStyle name="Naslov 8 3 2" xfId="27381" xr:uid="{00000000-0005-0000-0000-0000FD5A0000}"/>
    <cellStyle name="Naslov 8 3 3" xfId="27382" xr:uid="{00000000-0005-0000-0000-0000FE5A0000}"/>
    <cellStyle name="Naslov 8 3 4" xfId="27383" xr:uid="{00000000-0005-0000-0000-0000FF5A0000}"/>
    <cellStyle name="Naslov 8 3 5" xfId="27384" xr:uid="{00000000-0005-0000-0000-0000005B0000}"/>
    <cellStyle name="Naslov 8 4" xfId="27385" xr:uid="{00000000-0005-0000-0000-0000015B0000}"/>
    <cellStyle name="Naslov 8 4 2" xfId="27386" xr:uid="{00000000-0005-0000-0000-0000025B0000}"/>
    <cellStyle name="Naslov 8 4 3" xfId="27387" xr:uid="{00000000-0005-0000-0000-0000035B0000}"/>
    <cellStyle name="Naslov 8 4 4" xfId="27388" xr:uid="{00000000-0005-0000-0000-0000045B0000}"/>
    <cellStyle name="Naslov 8 4 5" xfId="27389" xr:uid="{00000000-0005-0000-0000-0000055B0000}"/>
    <cellStyle name="Naslov 8 5" xfId="27390" xr:uid="{00000000-0005-0000-0000-0000065B0000}"/>
    <cellStyle name="Naslov 8 6" xfId="27391" xr:uid="{00000000-0005-0000-0000-0000075B0000}"/>
    <cellStyle name="Naslov 8 7" xfId="27392" xr:uid="{00000000-0005-0000-0000-0000085B0000}"/>
    <cellStyle name="Naslov 8 8" xfId="27393" xr:uid="{00000000-0005-0000-0000-0000095B0000}"/>
    <cellStyle name="Naslov 8 9" xfId="27394" xr:uid="{00000000-0005-0000-0000-00000A5B0000}"/>
    <cellStyle name="Naslov 9" xfId="9754" xr:uid="{00000000-0005-0000-0000-00000B5B0000}"/>
    <cellStyle name="Naslov 9 10" xfId="27395" xr:uid="{00000000-0005-0000-0000-00000C5B0000}"/>
    <cellStyle name="Naslov 9 11" xfId="27396" xr:uid="{00000000-0005-0000-0000-00000D5B0000}"/>
    <cellStyle name="Naslov 9 12" xfId="27397" xr:uid="{00000000-0005-0000-0000-00000E5B0000}"/>
    <cellStyle name="Naslov 9 13" xfId="27398" xr:uid="{00000000-0005-0000-0000-00000F5B0000}"/>
    <cellStyle name="Naslov 9 14" xfId="27399" xr:uid="{00000000-0005-0000-0000-0000105B0000}"/>
    <cellStyle name="Naslov 9 2" xfId="27400" xr:uid="{00000000-0005-0000-0000-0000115B0000}"/>
    <cellStyle name="Naslov 9 2 2" xfId="27401" xr:uid="{00000000-0005-0000-0000-0000125B0000}"/>
    <cellStyle name="Naslov 9 2 3" xfId="27402" xr:uid="{00000000-0005-0000-0000-0000135B0000}"/>
    <cellStyle name="Naslov 9 2 4" xfId="27403" xr:uid="{00000000-0005-0000-0000-0000145B0000}"/>
    <cellStyle name="Naslov 9 2 5" xfId="27404" xr:uid="{00000000-0005-0000-0000-0000155B0000}"/>
    <cellStyle name="Naslov 9 3" xfId="27405" xr:uid="{00000000-0005-0000-0000-0000165B0000}"/>
    <cellStyle name="Naslov 9 3 2" xfId="27406" xr:uid="{00000000-0005-0000-0000-0000175B0000}"/>
    <cellStyle name="Naslov 9 3 3" xfId="27407" xr:uid="{00000000-0005-0000-0000-0000185B0000}"/>
    <cellStyle name="Naslov 9 3 4" xfId="27408" xr:uid="{00000000-0005-0000-0000-0000195B0000}"/>
    <cellStyle name="Naslov 9 3 5" xfId="27409" xr:uid="{00000000-0005-0000-0000-00001A5B0000}"/>
    <cellStyle name="Naslov 9 4" xfId="27410" xr:uid="{00000000-0005-0000-0000-00001B5B0000}"/>
    <cellStyle name="Naslov 9 4 2" xfId="27411" xr:uid="{00000000-0005-0000-0000-00001C5B0000}"/>
    <cellStyle name="Naslov 9 4 3" xfId="27412" xr:uid="{00000000-0005-0000-0000-00001D5B0000}"/>
    <cellStyle name="Naslov 9 4 4" xfId="27413" xr:uid="{00000000-0005-0000-0000-00001E5B0000}"/>
    <cellStyle name="Naslov 9 4 5" xfId="27414" xr:uid="{00000000-0005-0000-0000-00001F5B0000}"/>
    <cellStyle name="Naslov 9 5" xfId="27415" xr:uid="{00000000-0005-0000-0000-0000205B0000}"/>
    <cellStyle name="Naslov 9 6" xfId="27416" xr:uid="{00000000-0005-0000-0000-0000215B0000}"/>
    <cellStyle name="Naslov 9 7" xfId="27417" xr:uid="{00000000-0005-0000-0000-0000225B0000}"/>
    <cellStyle name="Naslov 9 8" xfId="27418" xr:uid="{00000000-0005-0000-0000-0000235B0000}"/>
    <cellStyle name="Naslov 9 9" xfId="27419" xr:uid="{00000000-0005-0000-0000-0000245B0000}"/>
    <cellStyle name="Neutral" xfId="288" xr:uid="{00000000-0005-0000-0000-0000255B0000}"/>
    <cellStyle name="Neutral 2" xfId="88" xr:uid="{00000000-0005-0000-0000-0000265B0000}"/>
    <cellStyle name="Neutral 2 2" xfId="148" xr:uid="{00000000-0005-0000-0000-0000275B0000}"/>
    <cellStyle name="Neutral 2 2 2" xfId="5013" xr:uid="{00000000-0005-0000-0000-0000285B0000}"/>
    <cellStyle name="Neutral 3" xfId="5097" xr:uid="{00000000-0005-0000-0000-0000295B0000}"/>
    <cellStyle name="Neutralno" xfId="9828" xr:uid="{00000000-0005-0000-0000-00002A5B0000}"/>
    <cellStyle name="Neutralno 2" xfId="89" xr:uid="{00000000-0005-0000-0000-00002B5B0000}"/>
    <cellStyle name="Neutralno 2 2" xfId="170" xr:uid="{00000000-0005-0000-0000-00002C5B0000}"/>
    <cellStyle name="Neutralno 2 2 2" xfId="5027" xr:uid="{00000000-0005-0000-0000-00002D5B0000}"/>
    <cellStyle name="Neutralno 3" xfId="149" xr:uid="{00000000-0005-0000-0000-00002E5B0000}"/>
    <cellStyle name="Neutralno 3 2" xfId="5014" xr:uid="{00000000-0005-0000-0000-00002F5B0000}"/>
    <cellStyle name="Normal" xfId="0" builtinId="0"/>
    <cellStyle name="Normal 10" xfId="47" xr:uid="{00000000-0005-0000-0000-0000315B0000}"/>
    <cellStyle name="Normal 10 2" xfId="108" xr:uid="{00000000-0005-0000-0000-0000325B0000}"/>
    <cellStyle name="Normal 10 3" xfId="9437" xr:uid="{00000000-0005-0000-0000-0000335B0000}"/>
    <cellStyle name="Normal 11" xfId="96" xr:uid="{00000000-0005-0000-0000-0000345B0000}"/>
    <cellStyle name="Normal 11 2" xfId="156" xr:uid="{00000000-0005-0000-0000-0000355B0000}"/>
    <cellStyle name="Normal 12" xfId="157" xr:uid="{00000000-0005-0000-0000-0000365B0000}"/>
    <cellStyle name="Normal 13" xfId="4848" xr:uid="{00000000-0005-0000-0000-0000375B0000}"/>
    <cellStyle name="Normal 14" xfId="4968" xr:uid="{00000000-0005-0000-0000-0000385B0000}"/>
    <cellStyle name="Normal 15" xfId="4969" xr:uid="{00000000-0005-0000-0000-0000395B0000}"/>
    <cellStyle name="Normal 15 2" xfId="9429" xr:uid="{00000000-0005-0000-0000-00003A5B0000}"/>
    <cellStyle name="Normal 16" xfId="4980" xr:uid="{00000000-0005-0000-0000-00003B5B0000}"/>
    <cellStyle name="Normal 17" xfId="9431" xr:uid="{00000000-0005-0000-0000-00003C5B0000}"/>
    <cellStyle name="Normal 18" xfId="9765" xr:uid="{00000000-0005-0000-0000-00003D5B0000}"/>
    <cellStyle name="Normal 18 2" xfId="27420" xr:uid="{00000000-0005-0000-0000-00003E5B0000}"/>
    <cellStyle name="Normal 18 3" xfId="27421" xr:uid="{00000000-0005-0000-0000-00003F5B0000}"/>
    <cellStyle name="Normal 19" xfId="27422" xr:uid="{00000000-0005-0000-0000-0000405B0000}"/>
    <cellStyle name="Normal 2" xfId="23" xr:uid="{00000000-0005-0000-0000-0000415B0000}"/>
    <cellStyle name="Normal 2 2" xfId="24" xr:uid="{00000000-0005-0000-0000-0000425B0000}"/>
    <cellStyle name="Normal 2 2 2" xfId="4974" xr:uid="{00000000-0005-0000-0000-0000435B0000}"/>
    <cellStyle name="Normal 2 2 2 2" xfId="9438" xr:uid="{00000000-0005-0000-0000-0000445B0000}"/>
    <cellStyle name="Normal 2 3" xfId="49" xr:uid="{00000000-0005-0000-0000-0000455B0000}"/>
    <cellStyle name="Normal 2 3 2" xfId="232" xr:uid="{00000000-0005-0000-0000-0000465B0000}"/>
    <cellStyle name="Normal 2 4" xfId="4873" xr:uid="{00000000-0005-0000-0000-0000475B0000}"/>
    <cellStyle name="Normal 2 5" xfId="4973" xr:uid="{00000000-0005-0000-0000-0000485B0000}"/>
    <cellStyle name="Normal 2_01_ZG HOLDING_TROSKOVNIK_II_faza_090211" xfId="9441" xr:uid="{00000000-0005-0000-0000-0000495B0000}"/>
    <cellStyle name="Normal 3" xfId="25" xr:uid="{00000000-0005-0000-0000-00004A5B0000}"/>
    <cellStyle name="Normal 3 2" xfId="26" xr:uid="{00000000-0005-0000-0000-00004B5B0000}"/>
    <cellStyle name="Normal 3 2 2" xfId="4975" xr:uid="{00000000-0005-0000-0000-00004C5B0000}"/>
    <cellStyle name="Normal 3 3" xfId="40" xr:uid="{00000000-0005-0000-0000-00004D5B0000}"/>
    <cellStyle name="Normal 3 3 2" xfId="229" xr:uid="{00000000-0005-0000-0000-00004E5B0000}"/>
    <cellStyle name="Normal 3 4" xfId="219" xr:uid="{00000000-0005-0000-0000-00004F5B0000}"/>
    <cellStyle name="Normal 4" xfId="27" xr:uid="{00000000-0005-0000-0000-0000505B0000}"/>
    <cellStyle name="Normal 4 2" xfId="34" xr:uid="{00000000-0005-0000-0000-0000515B0000}"/>
    <cellStyle name="Normal 4 3" xfId="41" xr:uid="{00000000-0005-0000-0000-0000525B0000}"/>
    <cellStyle name="Normal 4 3 2" xfId="230" xr:uid="{00000000-0005-0000-0000-0000535B0000}"/>
    <cellStyle name="Normal 4 4" xfId="9443" xr:uid="{00000000-0005-0000-0000-0000545B0000}"/>
    <cellStyle name="Normal 5" xfId="42" xr:uid="{00000000-0005-0000-0000-0000555B0000}"/>
    <cellStyle name="Normal 5 2" xfId="103" xr:uid="{00000000-0005-0000-0000-0000565B0000}"/>
    <cellStyle name="Normal 5 3" xfId="220" xr:uid="{00000000-0005-0000-0000-0000575B0000}"/>
    <cellStyle name="Normal 6" xfId="43" xr:uid="{00000000-0005-0000-0000-0000585B0000}"/>
    <cellStyle name="Normal 6 2" xfId="104" xr:uid="{00000000-0005-0000-0000-0000595B0000}"/>
    <cellStyle name="Normal 6 3" xfId="9445" xr:uid="{00000000-0005-0000-0000-00005A5B0000}"/>
    <cellStyle name="Normal 7" xfId="44" xr:uid="{00000000-0005-0000-0000-00005B5B0000}"/>
    <cellStyle name="Normal 7 2" xfId="105" xr:uid="{00000000-0005-0000-0000-00005C5B0000}"/>
    <cellStyle name="Normal 7 3" xfId="9446" xr:uid="{00000000-0005-0000-0000-00005D5B0000}"/>
    <cellStyle name="Normal 8" xfId="45" xr:uid="{00000000-0005-0000-0000-00005E5B0000}"/>
    <cellStyle name="Normal 8 2" xfId="106" xr:uid="{00000000-0005-0000-0000-00005F5B0000}"/>
    <cellStyle name="Normal 8 3" xfId="9447" xr:uid="{00000000-0005-0000-0000-0000605B0000}"/>
    <cellStyle name="Normal 9" xfId="46" xr:uid="{00000000-0005-0000-0000-0000615B0000}"/>
    <cellStyle name="Normal 9 2" xfId="107" xr:uid="{00000000-0005-0000-0000-0000625B0000}"/>
    <cellStyle name="Normal 9 3" xfId="9448" xr:uid="{00000000-0005-0000-0000-0000635B0000}"/>
    <cellStyle name="Normal_Sheet1" xfId="28" xr:uid="{00000000-0005-0000-0000-0000645B0000}"/>
    <cellStyle name="Normalno 2" xfId="29" xr:uid="{00000000-0005-0000-0000-0000655B0000}"/>
    <cellStyle name="Normalno 2 2" xfId="200" xr:uid="{00000000-0005-0000-0000-0000665B0000}"/>
    <cellStyle name="Normalno 2 3" xfId="4976" xr:uid="{00000000-0005-0000-0000-0000675B0000}"/>
    <cellStyle name="Normalno 3" xfId="36" xr:uid="{00000000-0005-0000-0000-0000685B0000}"/>
    <cellStyle name="Normalno 3 2" xfId="226" xr:uid="{00000000-0005-0000-0000-0000695B0000}"/>
    <cellStyle name="Normalno 4" xfId="97" xr:uid="{00000000-0005-0000-0000-00006A5B0000}"/>
    <cellStyle name="Normalno 5" xfId="221" xr:uid="{00000000-0005-0000-0000-00006B5B0000}"/>
    <cellStyle name="Normalno 6" xfId="309" xr:uid="{00000000-0005-0000-0000-00006C5B0000}"/>
    <cellStyle name="Normalny_Arkusz1_LATO99" xfId="30" xr:uid="{00000000-0005-0000-0000-00006D5B0000}"/>
    <cellStyle name="Note" xfId="289" xr:uid="{00000000-0005-0000-0000-00006E5B0000}"/>
    <cellStyle name="Note 10" xfId="697" xr:uid="{00000000-0005-0000-0000-00006F5B0000}"/>
    <cellStyle name="Note 10 10" xfId="4227" xr:uid="{00000000-0005-0000-0000-0000705B0000}"/>
    <cellStyle name="Note 10 10 2" xfId="8899" xr:uid="{00000000-0005-0000-0000-0000715B0000}"/>
    <cellStyle name="Note 10 10 2 2" xfId="27423" xr:uid="{00000000-0005-0000-0000-0000725B0000}"/>
    <cellStyle name="Note 10 10 2 3" xfId="27424" xr:uid="{00000000-0005-0000-0000-0000735B0000}"/>
    <cellStyle name="Note 10 10 3" xfId="27425" xr:uid="{00000000-0005-0000-0000-0000745B0000}"/>
    <cellStyle name="Note 10 10 4" xfId="27426" xr:uid="{00000000-0005-0000-0000-0000755B0000}"/>
    <cellStyle name="Note 10 11" xfId="4655" xr:uid="{00000000-0005-0000-0000-0000765B0000}"/>
    <cellStyle name="Note 10 11 2" xfId="27427" xr:uid="{00000000-0005-0000-0000-0000775B0000}"/>
    <cellStyle name="Note 10 11 3" xfId="27428" xr:uid="{00000000-0005-0000-0000-0000785B0000}"/>
    <cellStyle name="Note 10 12" xfId="27429" xr:uid="{00000000-0005-0000-0000-0000795B0000}"/>
    <cellStyle name="Note 10 13" xfId="27430" xr:uid="{00000000-0005-0000-0000-00007A5B0000}"/>
    <cellStyle name="Note 10 2" xfId="978" xr:uid="{00000000-0005-0000-0000-00007B5B0000}"/>
    <cellStyle name="Note 10 2 2" xfId="5671" xr:uid="{00000000-0005-0000-0000-00007C5B0000}"/>
    <cellStyle name="Note 10 2 2 2" xfId="27431" xr:uid="{00000000-0005-0000-0000-00007D5B0000}"/>
    <cellStyle name="Note 10 2 2 3" xfId="27432" xr:uid="{00000000-0005-0000-0000-00007E5B0000}"/>
    <cellStyle name="Note 10 2 3" xfId="27433" xr:uid="{00000000-0005-0000-0000-00007F5B0000}"/>
    <cellStyle name="Note 10 2 4" xfId="27434" xr:uid="{00000000-0005-0000-0000-0000805B0000}"/>
    <cellStyle name="Note 10 3" xfId="1580" xr:uid="{00000000-0005-0000-0000-0000815B0000}"/>
    <cellStyle name="Note 10 3 2" xfId="6263" xr:uid="{00000000-0005-0000-0000-0000825B0000}"/>
    <cellStyle name="Note 10 3 2 2" xfId="27435" xr:uid="{00000000-0005-0000-0000-0000835B0000}"/>
    <cellStyle name="Note 10 3 2 3" xfId="27436" xr:uid="{00000000-0005-0000-0000-0000845B0000}"/>
    <cellStyle name="Note 10 3 3" xfId="27437" xr:uid="{00000000-0005-0000-0000-0000855B0000}"/>
    <cellStyle name="Note 10 3 4" xfId="27438" xr:uid="{00000000-0005-0000-0000-0000865B0000}"/>
    <cellStyle name="Note 10 4" xfId="1996" xr:uid="{00000000-0005-0000-0000-0000875B0000}"/>
    <cellStyle name="Note 10 4 2" xfId="6678" xr:uid="{00000000-0005-0000-0000-0000885B0000}"/>
    <cellStyle name="Note 10 4 2 2" xfId="27439" xr:uid="{00000000-0005-0000-0000-0000895B0000}"/>
    <cellStyle name="Note 10 4 2 3" xfId="27440" xr:uid="{00000000-0005-0000-0000-00008A5B0000}"/>
    <cellStyle name="Note 10 4 3" xfId="27441" xr:uid="{00000000-0005-0000-0000-00008B5B0000}"/>
    <cellStyle name="Note 10 4 4" xfId="27442" xr:uid="{00000000-0005-0000-0000-00008C5B0000}"/>
    <cellStyle name="Note 10 5" xfId="2398" xr:uid="{00000000-0005-0000-0000-00008D5B0000}"/>
    <cellStyle name="Note 10 5 2" xfId="7076" xr:uid="{00000000-0005-0000-0000-00008E5B0000}"/>
    <cellStyle name="Note 10 5 2 2" xfId="27443" xr:uid="{00000000-0005-0000-0000-00008F5B0000}"/>
    <cellStyle name="Note 10 5 2 3" xfId="27444" xr:uid="{00000000-0005-0000-0000-0000905B0000}"/>
    <cellStyle name="Note 10 5 3" xfId="27445" xr:uid="{00000000-0005-0000-0000-0000915B0000}"/>
    <cellStyle name="Note 10 5 4" xfId="27446" xr:uid="{00000000-0005-0000-0000-0000925B0000}"/>
    <cellStyle name="Note 10 6" xfId="2748" xr:uid="{00000000-0005-0000-0000-0000935B0000}"/>
    <cellStyle name="Note 10 6 2" xfId="7426" xr:uid="{00000000-0005-0000-0000-0000945B0000}"/>
    <cellStyle name="Note 10 6 2 2" xfId="27447" xr:uid="{00000000-0005-0000-0000-0000955B0000}"/>
    <cellStyle name="Note 10 6 2 3" xfId="27448" xr:uid="{00000000-0005-0000-0000-0000965B0000}"/>
    <cellStyle name="Note 10 6 3" xfId="27449" xr:uid="{00000000-0005-0000-0000-0000975B0000}"/>
    <cellStyle name="Note 10 6 4" xfId="27450" xr:uid="{00000000-0005-0000-0000-0000985B0000}"/>
    <cellStyle name="Note 10 7" xfId="2978" xr:uid="{00000000-0005-0000-0000-0000995B0000}"/>
    <cellStyle name="Note 10 7 2" xfId="7655" xr:uid="{00000000-0005-0000-0000-00009A5B0000}"/>
    <cellStyle name="Note 10 7 2 2" xfId="27451" xr:uid="{00000000-0005-0000-0000-00009B5B0000}"/>
    <cellStyle name="Note 10 7 2 3" xfId="27452" xr:uid="{00000000-0005-0000-0000-00009C5B0000}"/>
    <cellStyle name="Note 10 7 3" xfId="27453" xr:uid="{00000000-0005-0000-0000-00009D5B0000}"/>
    <cellStyle name="Note 10 7 4" xfId="27454" xr:uid="{00000000-0005-0000-0000-00009E5B0000}"/>
    <cellStyle name="Note 10 8" xfId="3371" xr:uid="{00000000-0005-0000-0000-00009F5B0000}"/>
    <cellStyle name="Note 10 8 2" xfId="8047" xr:uid="{00000000-0005-0000-0000-0000A05B0000}"/>
    <cellStyle name="Note 10 8 2 2" xfId="27455" xr:uid="{00000000-0005-0000-0000-0000A15B0000}"/>
    <cellStyle name="Note 10 8 2 3" xfId="27456" xr:uid="{00000000-0005-0000-0000-0000A25B0000}"/>
    <cellStyle name="Note 10 8 3" xfId="27457" xr:uid="{00000000-0005-0000-0000-0000A35B0000}"/>
    <cellStyle name="Note 10 8 4" xfId="27458" xr:uid="{00000000-0005-0000-0000-0000A45B0000}"/>
    <cellStyle name="Note 10 9" xfId="3819" xr:uid="{00000000-0005-0000-0000-0000A55B0000}"/>
    <cellStyle name="Note 10 9 2" xfId="8491" xr:uid="{00000000-0005-0000-0000-0000A65B0000}"/>
    <cellStyle name="Note 10 9 2 2" xfId="27459" xr:uid="{00000000-0005-0000-0000-0000A75B0000}"/>
    <cellStyle name="Note 10 9 2 3" xfId="27460" xr:uid="{00000000-0005-0000-0000-0000A85B0000}"/>
    <cellStyle name="Note 10 9 3" xfId="27461" xr:uid="{00000000-0005-0000-0000-0000A95B0000}"/>
    <cellStyle name="Note 10 9 4" xfId="27462" xr:uid="{00000000-0005-0000-0000-0000AA5B0000}"/>
    <cellStyle name="Note 11" xfId="707" xr:uid="{00000000-0005-0000-0000-0000AB5B0000}"/>
    <cellStyle name="Note 11 10" xfId="4228" xr:uid="{00000000-0005-0000-0000-0000AC5B0000}"/>
    <cellStyle name="Note 11 10 2" xfId="8900" xr:uid="{00000000-0005-0000-0000-0000AD5B0000}"/>
    <cellStyle name="Note 11 10 2 2" xfId="27463" xr:uid="{00000000-0005-0000-0000-0000AE5B0000}"/>
    <cellStyle name="Note 11 10 2 3" xfId="27464" xr:uid="{00000000-0005-0000-0000-0000AF5B0000}"/>
    <cellStyle name="Note 11 10 3" xfId="27465" xr:uid="{00000000-0005-0000-0000-0000B05B0000}"/>
    <cellStyle name="Note 11 10 4" xfId="27466" xr:uid="{00000000-0005-0000-0000-0000B15B0000}"/>
    <cellStyle name="Note 11 11" xfId="4656" xr:uid="{00000000-0005-0000-0000-0000B25B0000}"/>
    <cellStyle name="Note 11 11 2" xfId="27467" xr:uid="{00000000-0005-0000-0000-0000B35B0000}"/>
    <cellStyle name="Note 11 11 3" xfId="27468" xr:uid="{00000000-0005-0000-0000-0000B45B0000}"/>
    <cellStyle name="Note 11 12" xfId="27469" xr:uid="{00000000-0005-0000-0000-0000B55B0000}"/>
    <cellStyle name="Note 11 13" xfId="27470" xr:uid="{00000000-0005-0000-0000-0000B65B0000}"/>
    <cellStyle name="Note 11 2" xfId="979" xr:uid="{00000000-0005-0000-0000-0000B75B0000}"/>
    <cellStyle name="Note 11 2 2" xfId="5672" xr:uid="{00000000-0005-0000-0000-0000B85B0000}"/>
    <cellStyle name="Note 11 2 2 2" xfId="27471" xr:uid="{00000000-0005-0000-0000-0000B95B0000}"/>
    <cellStyle name="Note 11 2 2 3" xfId="27472" xr:uid="{00000000-0005-0000-0000-0000BA5B0000}"/>
    <cellStyle name="Note 11 2 3" xfId="27473" xr:uid="{00000000-0005-0000-0000-0000BB5B0000}"/>
    <cellStyle name="Note 11 2 4" xfId="27474" xr:uid="{00000000-0005-0000-0000-0000BC5B0000}"/>
    <cellStyle name="Note 11 3" xfId="1581" xr:uid="{00000000-0005-0000-0000-0000BD5B0000}"/>
    <cellStyle name="Note 11 3 2" xfId="6264" xr:uid="{00000000-0005-0000-0000-0000BE5B0000}"/>
    <cellStyle name="Note 11 3 2 2" xfId="27475" xr:uid="{00000000-0005-0000-0000-0000BF5B0000}"/>
    <cellStyle name="Note 11 3 2 3" xfId="27476" xr:uid="{00000000-0005-0000-0000-0000C05B0000}"/>
    <cellStyle name="Note 11 3 3" xfId="27477" xr:uid="{00000000-0005-0000-0000-0000C15B0000}"/>
    <cellStyle name="Note 11 3 4" xfId="27478" xr:uid="{00000000-0005-0000-0000-0000C25B0000}"/>
    <cellStyle name="Note 11 4" xfId="1997" xr:uid="{00000000-0005-0000-0000-0000C35B0000}"/>
    <cellStyle name="Note 11 4 2" xfId="6679" xr:uid="{00000000-0005-0000-0000-0000C45B0000}"/>
    <cellStyle name="Note 11 4 2 2" xfId="27479" xr:uid="{00000000-0005-0000-0000-0000C55B0000}"/>
    <cellStyle name="Note 11 4 2 3" xfId="27480" xr:uid="{00000000-0005-0000-0000-0000C65B0000}"/>
    <cellStyle name="Note 11 4 3" xfId="27481" xr:uid="{00000000-0005-0000-0000-0000C75B0000}"/>
    <cellStyle name="Note 11 4 4" xfId="27482" xr:uid="{00000000-0005-0000-0000-0000C85B0000}"/>
    <cellStyle name="Note 11 5" xfId="2399" xr:uid="{00000000-0005-0000-0000-0000C95B0000}"/>
    <cellStyle name="Note 11 5 2" xfId="7077" xr:uid="{00000000-0005-0000-0000-0000CA5B0000}"/>
    <cellStyle name="Note 11 5 2 2" xfId="27483" xr:uid="{00000000-0005-0000-0000-0000CB5B0000}"/>
    <cellStyle name="Note 11 5 2 3" xfId="27484" xr:uid="{00000000-0005-0000-0000-0000CC5B0000}"/>
    <cellStyle name="Note 11 5 3" xfId="27485" xr:uid="{00000000-0005-0000-0000-0000CD5B0000}"/>
    <cellStyle name="Note 11 5 4" xfId="27486" xr:uid="{00000000-0005-0000-0000-0000CE5B0000}"/>
    <cellStyle name="Note 11 6" xfId="2749" xr:uid="{00000000-0005-0000-0000-0000CF5B0000}"/>
    <cellStyle name="Note 11 6 2" xfId="7427" xr:uid="{00000000-0005-0000-0000-0000D05B0000}"/>
    <cellStyle name="Note 11 6 2 2" xfId="27487" xr:uid="{00000000-0005-0000-0000-0000D15B0000}"/>
    <cellStyle name="Note 11 6 2 3" xfId="27488" xr:uid="{00000000-0005-0000-0000-0000D25B0000}"/>
    <cellStyle name="Note 11 6 3" xfId="27489" xr:uid="{00000000-0005-0000-0000-0000D35B0000}"/>
    <cellStyle name="Note 11 6 4" xfId="27490" xr:uid="{00000000-0005-0000-0000-0000D45B0000}"/>
    <cellStyle name="Note 11 7" xfId="2979" xr:uid="{00000000-0005-0000-0000-0000D55B0000}"/>
    <cellStyle name="Note 11 7 2" xfId="7656" xr:uid="{00000000-0005-0000-0000-0000D65B0000}"/>
    <cellStyle name="Note 11 7 2 2" xfId="27491" xr:uid="{00000000-0005-0000-0000-0000D75B0000}"/>
    <cellStyle name="Note 11 7 2 3" xfId="27492" xr:uid="{00000000-0005-0000-0000-0000D85B0000}"/>
    <cellStyle name="Note 11 7 3" xfId="27493" xr:uid="{00000000-0005-0000-0000-0000D95B0000}"/>
    <cellStyle name="Note 11 7 4" xfId="27494" xr:uid="{00000000-0005-0000-0000-0000DA5B0000}"/>
    <cellStyle name="Note 11 8" xfId="3372" xr:uid="{00000000-0005-0000-0000-0000DB5B0000}"/>
    <cellStyle name="Note 11 8 2" xfId="8048" xr:uid="{00000000-0005-0000-0000-0000DC5B0000}"/>
    <cellStyle name="Note 11 8 2 2" xfId="27495" xr:uid="{00000000-0005-0000-0000-0000DD5B0000}"/>
    <cellStyle name="Note 11 8 2 3" xfId="27496" xr:uid="{00000000-0005-0000-0000-0000DE5B0000}"/>
    <cellStyle name="Note 11 8 3" xfId="27497" xr:uid="{00000000-0005-0000-0000-0000DF5B0000}"/>
    <cellStyle name="Note 11 8 4" xfId="27498" xr:uid="{00000000-0005-0000-0000-0000E05B0000}"/>
    <cellStyle name="Note 11 9" xfId="3820" xr:uid="{00000000-0005-0000-0000-0000E15B0000}"/>
    <cellStyle name="Note 11 9 2" xfId="8492" xr:uid="{00000000-0005-0000-0000-0000E25B0000}"/>
    <cellStyle name="Note 11 9 2 2" xfId="27499" xr:uid="{00000000-0005-0000-0000-0000E35B0000}"/>
    <cellStyle name="Note 11 9 2 3" xfId="27500" xr:uid="{00000000-0005-0000-0000-0000E45B0000}"/>
    <cellStyle name="Note 11 9 3" xfId="27501" xr:uid="{00000000-0005-0000-0000-0000E55B0000}"/>
    <cellStyle name="Note 11 9 4" xfId="27502" xr:uid="{00000000-0005-0000-0000-0000E65B0000}"/>
    <cellStyle name="Note 12" xfId="715" xr:uid="{00000000-0005-0000-0000-0000E75B0000}"/>
    <cellStyle name="Note 12 10" xfId="4229" xr:uid="{00000000-0005-0000-0000-0000E85B0000}"/>
    <cellStyle name="Note 12 10 2" xfId="8901" xr:uid="{00000000-0005-0000-0000-0000E95B0000}"/>
    <cellStyle name="Note 12 10 2 2" xfId="27503" xr:uid="{00000000-0005-0000-0000-0000EA5B0000}"/>
    <cellStyle name="Note 12 10 2 3" xfId="27504" xr:uid="{00000000-0005-0000-0000-0000EB5B0000}"/>
    <cellStyle name="Note 12 10 3" xfId="27505" xr:uid="{00000000-0005-0000-0000-0000EC5B0000}"/>
    <cellStyle name="Note 12 10 4" xfId="27506" xr:uid="{00000000-0005-0000-0000-0000ED5B0000}"/>
    <cellStyle name="Note 12 11" xfId="4657" xr:uid="{00000000-0005-0000-0000-0000EE5B0000}"/>
    <cellStyle name="Note 12 11 2" xfId="27507" xr:uid="{00000000-0005-0000-0000-0000EF5B0000}"/>
    <cellStyle name="Note 12 11 3" xfId="27508" xr:uid="{00000000-0005-0000-0000-0000F05B0000}"/>
    <cellStyle name="Note 12 12" xfId="27509" xr:uid="{00000000-0005-0000-0000-0000F15B0000}"/>
    <cellStyle name="Note 12 13" xfId="27510" xr:uid="{00000000-0005-0000-0000-0000F25B0000}"/>
    <cellStyle name="Note 12 2" xfId="980" xr:uid="{00000000-0005-0000-0000-0000F35B0000}"/>
    <cellStyle name="Note 12 2 2" xfId="5673" xr:uid="{00000000-0005-0000-0000-0000F45B0000}"/>
    <cellStyle name="Note 12 2 2 2" xfId="27511" xr:uid="{00000000-0005-0000-0000-0000F55B0000}"/>
    <cellStyle name="Note 12 2 2 3" xfId="27512" xr:uid="{00000000-0005-0000-0000-0000F65B0000}"/>
    <cellStyle name="Note 12 2 3" xfId="27513" xr:uid="{00000000-0005-0000-0000-0000F75B0000}"/>
    <cellStyle name="Note 12 2 4" xfId="27514" xr:uid="{00000000-0005-0000-0000-0000F85B0000}"/>
    <cellStyle name="Note 12 3" xfId="1582" xr:uid="{00000000-0005-0000-0000-0000F95B0000}"/>
    <cellStyle name="Note 12 3 2" xfId="6265" xr:uid="{00000000-0005-0000-0000-0000FA5B0000}"/>
    <cellStyle name="Note 12 3 2 2" xfId="27515" xr:uid="{00000000-0005-0000-0000-0000FB5B0000}"/>
    <cellStyle name="Note 12 3 2 3" xfId="27516" xr:uid="{00000000-0005-0000-0000-0000FC5B0000}"/>
    <cellStyle name="Note 12 3 3" xfId="27517" xr:uid="{00000000-0005-0000-0000-0000FD5B0000}"/>
    <cellStyle name="Note 12 3 4" xfId="27518" xr:uid="{00000000-0005-0000-0000-0000FE5B0000}"/>
    <cellStyle name="Note 12 4" xfId="1998" xr:uid="{00000000-0005-0000-0000-0000FF5B0000}"/>
    <cellStyle name="Note 12 4 2" xfId="6680" xr:uid="{00000000-0005-0000-0000-0000005C0000}"/>
    <cellStyle name="Note 12 4 2 2" xfId="27519" xr:uid="{00000000-0005-0000-0000-0000015C0000}"/>
    <cellStyle name="Note 12 4 2 3" xfId="27520" xr:uid="{00000000-0005-0000-0000-0000025C0000}"/>
    <cellStyle name="Note 12 4 3" xfId="27521" xr:uid="{00000000-0005-0000-0000-0000035C0000}"/>
    <cellStyle name="Note 12 4 4" xfId="27522" xr:uid="{00000000-0005-0000-0000-0000045C0000}"/>
    <cellStyle name="Note 12 5" xfId="2400" xr:uid="{00000000-0005-0000-0000-0000055C0000}"/>
    <cellStyle name="Note 12 5 2" xfId="7078" xr:uid="{00000000-0005-0000-0000-0000065C0000}"/>
    <cellStyle name="Note 12 5 2 2" xfId="27523" xr:uid="{00000000-0005-0000-0000-0000075C0000}"/>
    <cellStyle name="Note 12 5 2 3" xfId="27524" xr:uid="{00000000-0005-0000-0000-0000085C0000}"/>
    <cellStyle name="Note 12 5 3" xfId="27525" xr:uid="{00000000-0005-0000-0000-0000095C0000}"/>
    <cellStyle name="Note 12 5 4" xfId="27526" xr:uid="{00000000-0005-0000-0000-00000A5C0000}"/>
    <cellStyle name="Note 12 6" xfId="2750" xr:uid="{00000000-0005-0000-0000-00000B5C0000}"/>
    <cellStyle name="Note 12 6 2" xfId="7428" xr:uid="{00000000-0005-0000-0000-00000C5C0000}"/>
    <cellStyle name="Note 12 6 2 2" xfId="27527" xr:uid="{00000000-0005-0000-0000-00000D5C0000}"/>
    <cellStyle name="Note 12 6 2 3" xfId="27528" xr:uid="{00000000-0005-0000-0000-00000E5C0000}"/>
    <cellStyle name="Note 12 6 3" xfId="27529" xr:uid="{00000000-0005-0000-0000-00000F5C0000}"/>
    <cellStyle name="Note 12 6 4" xfId="27530" xr:uid="{00000000-0005-0000-0000-0000105C0000}"/>
    <cellStyle name="Note 12 7" xfId="2980" xr:uid="{00000000-0005-0000-0000-0000115C0000}"/>
    <cellStyle name="Note 12 7 2" xfId="7657" xr:uid="{00000000-0005-0000-0000-0000125C0000}"/>
    <cellStyle name="Note 12 7 2 2" xfId="27531" xr:uid="{00000000-0005-0000-0000-0000135C0000}"/>
    <cellStyle name="Note 12 7 2 3" xfId="27532" xr:uid="{00000000-0005-0000-0000-0000145C0000}"/>
    <cellStyle name="Note 12 7 3" xfId="27533" xr:uid="{00000000-0005-0000-0000-0000155C0000}"/>
    <cellStyle name="Note 12 7 4" xfId="27534" xr:uid="{00000000-0005-0000-0000-0000165C0000}"/>
    <cellStyle name="Note 12 8" xfId="3373" xr:uid="{00000000-0005-0000-0000-0000175C0000}"/>
    <cellStyle name="Note 12 8 2" xfId="8049" xr:uid="{00000000-0005-0000-0000-0000185C0000}"/>
    <cellStyle name="Note 12 8 2 2" xfId="27535" xr:uid="{00000000-0005-0000-0000-0000195C0000}"/>
    <cellStyle name="Note 12 8 2 3" xfId="27536" xr:uid="{00000000-0005-0000-0000-00001A5C0000}"/>
    <cellStyle name="Note 12 8 3" xfId="27537" xr:uid="{00000000-0005-0000-0000-00001B5C0000}"/>
    <cellStyle name="Note 12 8 4" xfId="27538" xr:uid="{00000000-0005-0000-0000-00001C5C0000}"/>
    <cellStyle name="Note 12 9" xfId="3821" xr:uid="{00000000-0005-0000-0000-00001D5C0000}"/>
    <cellStyle name="Note 12 9 2" xfId="8493" xr:uid="{00000000-0005-0000-0000-00001E5C0000}"/>
    <cellStyle name="Note 12 9 2 2" xfId="27539" xr:uid="{00000000-0005-0000-0000-00001F5C0000}"/>
    <cellStyle name="Note 12 9 2 3" xfId="27540" xr:uid="{00000000-0005-0000-0000-0000205C0000}"/>
    <cellStyle name="Note 12 9 3" xfId="27541" xr:uid="{00000000-0005-0000-0000-0000215C0000}"/>
    <cellStyle name="Note 12 9 4" xfId="27542" xr:uid="{00000000-0005-0000-0000-0000225C0000}"/>
    <cellStyle name="Note 13" xfId="720" xr:uid="{00000000-0005-0000-0000-0000235C0000}"/>
    <cellStyle name="Note 13 10" xfId="4230" xr:uid="{00000000-0005-0000-0000-0000245C0000}"/>
    <cellStyle name="Note 13 10 2" xfId="8902" xr:uid="{00000000-0005-0000-0000-0000255C0000}"/>
    <cellStyle name="Note 13 10 2 2" xfId="27543" xr:uid="{00000000-0005-0000-0000-0000265C0000}"/>
    <cellStyle name="Note 13 10 2 3" xfId="27544" xr:uid="{00000000-0005-0000-0000-0000275C0000}"/>
    <cellStyle name="Note 13 10 3" xfId="27545" xr:uid="{00000000-0005-0000-0000-0000285C0000}"/>
    <cellStyle name="Note 13 10 4" xfId="27546" xr:uid="{00000000-0005-0000-0000-0000295C0000}"/>
    <cellStyle name="Note 13 11" xfId="4658" xr:uid="{00000000-0005-0000-0000-00002A5C0000}"/>
    <cellStyle name="Note 13 11 2" xfId="27547" xr:uid="{00000000-0005-0000-0000-00002B5C0000}"/>
    <cellStyle name="Note 13 11 3" xfId="27548" xr:uid="{00000000-0005-0000-0000-00002C5C0000}"/>
    <cellStyle name="Note 13 12" xfId="27549" xr:uid="{00000000-0005-0000-0000-00002D5C0000}"/>
    <cellStyle name="Note 13 13" xfId="27550" xr:uid="{00000000-0005-0000-0000-00002E5C0000}"/>
    <cellStyle name="Note 13 2" xfId="981" xr:uid="{00000000-0005-0000-0000-00002F5C0000}"/>
    <cellStyle name="Note 13 2 2" xfId="5674" xr:uid="{00000000-0005-0000-0000-0000305C0000}"/>
    <cellStyle name="Note 13 2 2 2" xfId="27551" xr:uid="{00000000-0005-0000-0000-0000315C0000}"/>
    <cellStyle name="Note 13 2 2 3" xfId="27552" xr:uid="{00000000-0005-0000-0000-0000325C0000}"/>
    <cellStyle name="Note 13 2 3" xfId="27553" xr:uid="{00000000-0005-0000-0000-0000335C0000}"/>
    <cellStyle name="Note 13 2 4" xfId="27554" xr:uid="{00000000-0005-0000-0000-0000345C0000}"/>
    <cellStyle name="Note 13 3" xfId="1583" xr:uid="{00000000-0005-0000-0000-0000355C0000}"/>
    <cellStyle name="Note 13 3 2" xfId="6266" xr:uid="{00000000-0005-0000-0000-0000365C0000}"/>
    <cellStyle name="Note 13 3 2 2" xfId="27555" xr:uid="{00000000-0005-0000-0000-0000375C0000}"/>
    <cellStyle name="Note 13 3 2 3" xfId="27556" xr:uid="{00000000-0005-0000-0000-0000385C0000}"/>
    <cellStyle name="Note 13 3 3" xfId="27557" xr:uid="{00000000-0005-0000-0000-0000395C0000}"/>
    <cellStyle name="Note 13 3 4" xfId="27558" xr:uid="{00000000-0005-0000-0000-00003A5C0000}"/>
    <cellStyle name="Note 13 4" xfId="1999" xr:uid="{00000000-0005-0000-0000-00003B5C0000}"/>
    <cellStyle name="Note 13 4 2" xfId="6681" xr:uid="{00000000-0005-0000-0000-00003C5C0000}"/>
    <cellStyle name="Note 13 4 2 2" xfId="27559" xr:uid="{00000000-0005-0000-0000-00003D5C0000}"/>
    <cellStyle name="Note 13 4 2 3" xfId="27560" xr:uid="{00000000-0005-0000-0000-00003E5C0000}"/>
    <cellStyle name="Note 13 4 3" xfId="27561" xr:uid="{00000000-0005-0000-0000-00003F5C0000}"/>
    <cellStyle name="Note 13 4 4" xfId="27562" xr:uid="{00000000-0005-0000-0000-0000405C0000}"/>
    <cellStyle name="Note 13 5" xfId="2401" xr:uid="{00000000-0005-0000-0000-0000415C0000}"/>
    <cellStyle name="Note 13 5 2" xfId="7079" xr:uid="{00000000-0005-0000-0000-0000425C0000}"/>
    <cellStyle name="Note 13 5 2 2" xfId="27563" xr:uid="{00000000-0005-0000-0000-0000435C0000}"/>
    <cellStyle name="Note 13 5 2 3" xfId="27564" xr:uid="{00000000-0005-0000-0000-0000445C0000}"/>
    <cellStyle name="Note 13 5 3" xfId="27565" xr:uid="{00000000-0005-0000-0000-0000455C0000}"/>
    <cellStyle name="Note 13 5 4" xfId="27566" xr:uid="{00000000-0005-0000-0000-0000465C0000}"/>
    <cellStyle name="Note 13 6" xfId="2751" xr:uid="{00000000-0005-0000-0000-0000475C0000}"/>
    <cellStyle name="Note 13 6 2" xfId="7429" xr:uid="{00000000-0005-0000-0000-0000485C0000}"/>
    <cellStyle name="Note 13 6 2 2" xfId="27567" xr:uid="{00000000-0005-0000-0000-0000495C0000}"/>
    <cellStyle name="Note 13 6 2 3" xfId="27568" xr:uid="{00000000-0005-0000-0000-00004A5C0000}"/>
    <cellStyle name="Note 13 6 3" xfId="27569" xr:uid="{00000000-0005-0000-0000-00004B5C0000}"/>
    <cellStyle name="Note 13 6 4" xfId="27570" xr:uid="{00000000-0005-0000-0000-00004C5C0000}"/>
    <cellStyle name="Note 13 7" xfId="2981" xr:uid="{00000000-0005-0000-0000-00004D5C0000}"/>
    <cellStyle name="Note 13 7 2" xfId="7658" xr:uid="{00000000-0005-0000-0000-00004E5C0000}"/>
    <cellStyle name="Note 13 7 2 2" xfId="27571" xr:uid="{00000000-0005-0000-0000-00004F5C0000}"/>
    <cellStyle name="Note 13 7 2 3" xfId="27572" xr:uid="{00000000-0005-0000-0000-0000505C0000}"/>
    <cellStyle name="Note 13 7 3" xfId="27573" xr:uid="{00000000-0005-0000-0000-0000515C0000}"/>
    <cellStyle name="Note 13 7 4" xfId="27574" xr:uid="{00000000-0005-0000-0000-0000525C0000}"/>
    <cellStyle name="Note 13 8" xfId="3374" xr:uid="{00000000-0005-0000-0000-0000535C0000}"/>
    <cellStyle name="Note 13 8 2" xfId="8050" xr:uid="{00000000-0005-0000-0000-0000545C0000}"/>
    <cellStyle name="Note 13 8 2 2" xfId="27575" xr:uid="{00000000-0005-0000-0000-0000555C0000}"/>
    <cellStyle name="Note 13 8 2 3" xfId="27576" xr:uid="{00000000-0005-0000-0000-0000565C0000}"/>
    <cellStyle name="Note 13 8 3" xfId="27577" xr:uid="{00000000-0005-0000-0000-0000575C0000}"/>
    <cellStyle name="Note 13 8 4" xfId="27578" xr:uid="{00000000-0005-0000-0000-0000585C0000}"/>
    <cellStyle name="Note 13 9" xfId="3822" xr:uid="{00000000-0005-0000-0000-0000595C0000}"/>
    <cellStyle name="Note 13 9 2" xfId="8494" xr:uid="{00000000-0005-0000-0000-00005A5C0000}"/>
    <cellStyle name="Note 13 9 2 2" xfId="27579" xr:uid="{00000000-0005-0000-0000-00005B5C0000}"/>
    <cellStyle name="Note 13 9 2 3" xfId="27580" xr:uid="{00000000-0005-0000-0000-00005C5C0000}"/>
    <cellStyle name="Note 13 9 3" xfId="27581" xr:uid="{00000000-0005-0000-0000-00005D5C0000}"/>
    <cellStyle name="Note 13 9 4" xfId="27582" xr:uid="{00000000-0005-0000-0000-00005E5C0000}"/>
    <cellStyle name="Note 14" xfId="5098" xr:uid="{00000000-0005-0000-0000-00005F5C0000}"/>
    <cellStyle name="Note 14 2" xfId="27583" xr:uid="{00000000-0005-0000-0000-0000605C0000}"/>
    <cellStyle name="Note 14 3" xfId="27584" xr:uid="{00000000-0005-0000-0000-0000615C0000}"/>
    <cellStyle name="Note 15" xfId="27585" xr:uid="{00000000-0005-0000-0000-0000625C0000}"/>
    <cellStyle name="Note 16" xfId="27586" xr:uid="{00000000-0005-0000-0000-0000635C0000}"/>
    <cellStyle name="Note 2" xfId="536" xr:uid="{00000000-0005-0000-0000-0000645C0000}"/>
    <cellStyle name="Note 2 10" xfId="4231" xr:uid="{00000000-0005-0000-0000-0000655C0000}"/>
    <cellStyle name="Note 2 10 2" xfId="8903" xr:uid="{00000000-0005-0000-0000-0000665C0000}"/>
    <cellStyle name="Note 2 10 2 2" xfId="27587" xr:uid="{00000000-0005-0000-0000-0000675C0000}"/>
    <cellStyle name="Note 2 10 2 3" xfId="27588" xr:uid="{00000000-0005-0000-0000-0000685C0000}"/>
    <cellStyle name="Note 2 10 3" xfId="27589" xr:uid="{00000000-0005-0000-0000-0000695C0000}"/>
    <cellStyle name="Note 2 10 4" xfId="27590" xr:uid="{00000000-0005-0000-0000-00006A5C0000}"/>
    <cellStyle name="Note 2 11" xfId="4659" xr:uid="{00000000-0005-0000-0000-00006B5C0000}"/>
    <cellStyle name="Note 2 11 2" xfId="27591" xr:uid="{00000000-0005-0000-0000-00006C5C0000}"/>
    <cellStyle name="Note 2 11 3" xfId="27592" xr:uid="{00000000-0005-0000-0000-00006D5C0000}"/>
    <cellStyle name="Note 2 12" xfId="27593" xr:uid="{00000000-0005-0000-0000-00006E5C0000}"/>
    <cellStyle name="Note 2 13" xfId="27594" xr:uid="{00000000-0005-0000-0000-00006F5C0000}"/>
    <cellStyle name="Note 2 2" xfId="982" xr:uid="{00000000-0005-0000-0000-0000705C0000}"/>
    <cellStyle name="Note 2 2 2" xfId="5675" xr:uid="{00000000-0005-0000-0000-0000715C0000}"/>
    <cellStyle name="Note 2 2 2 2" xfId="27595" xr:uid="{00000000-0005-0000-0000-0000725C0000}"/>
    <cellStyle name="Note 2 2 2 3" xfId="27596" xr:uid="{00000000-0005-0000-0000-0000735C0000}"/>
    <cellStyle name="Note 2 2 3" xfId="27597" xr:uid="{00000000-0005-0000-0000-0000745C0000}"/>
    <cellStyle name="Note 2 2 4" xfId="27598" xr:uid="{00000000-0005-0000-0000-0000755C0000}"/>
    <cellStyle name="Note 2 3" xfId="1584" xr:uid="{00000000-0005-0000-0000-0000765C0000}"/>
    <cellStyle name="Note 2 3 2" xfId="6267" xr:uid="{00000000-0005-0000-0000-0000775C0000}"/>
    <cellStyle name="Note 2 3 2 2" xfId="27599" xr:uid="{00000000-0005-0000-0000-0000785C0000}"/>
    <cellStyle name="Note 2 3 2 3" xfId="27600" xr:uid="{00000000-0005-0000-0000-0000795C0000}"/>
    <cellStyle name="Note 2 3 3" xfId="27601" xr:uid="{00000000-0005-0000-0000-00007A5C0000}"/>
    <cellStyle name="Note 2 3 4" xfId="27602" xr:uid="{00000000-0005-0000-0000-00007B5C0000}"/>
    <cellStyle name="Note 2 4" xfId="2000" xr:uid="{00000000-0005-0000-0000-00007C5C0000}"/>
    <cellStyle name="Note 2 4 2" xfId="6682" xr:uid="{00000000-0005-0000-0000-00007D5C0000}"/>
    <cellStyle name="Note 2 4 2 2" xfId="27603" xr:uid="{00000000-0005-0000-0000-00007E5C0000}"/>
    <cellStyle name="Note 2 4 2 3" xfId="27604" xr:uid="{00000000-0005-0000-0000-00007F5C0000}"/>
    <cellStyle name="Note 2 4 3" xfId="27605" xr:uid="{00000000-0005-0000-0000-0000805C0000}"/>
    <cellStyle name="Note 2 4 4" xfId="27606" xr:uid="{00000000-0005-0000-0000-0000815C0000}"/>
    <cellStyle name="Note 2 5" xfId="2402" xr:uid="{00000000-0005-0000-0000-0000825C0000}"/>
    <cellStyle name="Note 2 5 2" xfId="7080" xr:uid="{00000000-0005-0000-0000-0000835C0000}"/>
    <cellStyle name="Note 2 5 2 2" xfId="27607" xr:uid="{00000000-0005-0000-0000-0000845C0000}"/>
    <cellStyle name="Note 2 5 2 3" xfId="27608" xr:uid="{00000000-0005-0000-0000-0000855C0000}"/>
    <cellStyle name="Note 2 5 3" xfId="27609" xr:uid="{00000000-0005-0000-0000-0000865C0000}"/>
    <cellStyle name="Note 2 5 4" xfId="27610" xr:uid="{00000000-0005-0000-0000-0000875C0000}"/>
    <cellStyle name="Note 2 6" xfId="2752" xr:uid="{00000000-0005-0000-0000-0000885C0000}"/>
    <cellStyle name="Note 2 6 2" xfId="7430" xr:uid="{00000000-0005-0000-0000-0000895C0000}"/>
    <cellStyle name="Note 2 6 2 2" xfId="27611" xr:uid="{00000000-0005-0000-0000-00008A5C0000}"/>
    <cellStyle name="Note 2 6 2 3" xfId="27612" xr:uid="{00000000-0005-0000-0000-00008B5C0000}"/>
    <cellStyle name="Note 2 6 3" xfId="27613" xr:uid="{00000000-0005-0000-0000-00008C5C0000}"/>
    <cellStyle name="Note 2 6 4" xfId="27614" xr:uid="{00000000-0005-0000-0000-00008D5C0000}"/>
    <cellStyle name="Note 2 7" xfId="2982" xr:uid="{00000000-0005-0000-0000-00008E5C0000}"/>
    <cellStyle name="Note 2 7 2" xfId="7659" xr:uid="{00000000-0005-0000-0000-00008F5C0000}"/>
    <cellStyle name="Note 2 7 2 2" xfId="27615" xr:uid="{00000000-0005-0000-0000-0000905C0000}"/>
    <cellStyle name="Note 2 7 2 3" xfId="27616" xr:uid="{00000000-0005-0000-0000-0000915C0000}"/>
    <cellStyle name="Note 2 7 3" xfId="27617" xr:uid="{00000000-0005-0000-0000-0000925C0000}"/>
    <cellStyle name="Note 2 7 4" xfId="27618" xr:uid="{00000000-0005-0000-0000-0000935C0000}"/>
    <cellStyle name="Note 2 8" xfId="3375" xr:uid="{00000000-0005-0000-0000-0000945C0000}"/>
    <cellStyle name="Note 2 8 2" xfId="8051" xr:uid="{00000000-0005-0000-0000-0000955C0000}"/>
    <cellStyle name="Note 2 8 2 2" xfId="27619" xr:uid="{00000000-0005-0000-0000-0000965C0000}"/>
    <cellStyle name="Note 2 8 2 3" xfId="27620" xr:uid="{00000000-0005-0000-0000-0000975C0000}"/>
    <cellStyle name="Note 2 8 3" xfId="27621" xr:uid="{00000000-0005-0000-0000-0000985C0000}"/>
    <cellStyle name="Note 2 8 4" xfId="27622" xr:uid="{00000000-0005-0000-0000-0000995C0000}"/>
    <cellStyle name="Note 2 9" xfId="3823" xr:uid="{00000000-0005-0000-0000-00009A5C0000}"/>
    <cellStyle name="Note 2 9 2" xfId="8495" xr:uid="{00000000-0005-0000-0000-00009B5C0000}"/>
    <cellStyle name="Note 2 9 2 2" xfId="27623" xr:uid="{00000000-0005-0000-0000-00009C5C0000}"/>
    <cellStyle name="Note 2 9 2 3" xfId="27624" xr:uid="{00000000-0005-0000-0000-00009D5C0000}"/>
    <cellStyle name="Note 2 9 3" xfId="27625" xr:uid="{00000000-0005-0000-0000-00009E5C0000}"/>
    <cellStyle name="Note 2 9 4" xfId="27626" xr:uid="{00000000-0005-0000-0000-00009F5C0000}"/>
    <cellStyle name="Note 3" xfId="565" xr:uid="{00000000-0005-0000-0000-0000A05C0000}"/>
    <cellStyle name="Note 3 10" xfId="4232" xr:uid="{00000000-0005-0000-0000-0000A15C0000}"/>
    <cellStyle name="Note 3 10 2" xfId="8904" xr:uid="{00000000-0005-0000-0000-0000A25C0000}"/>
    <cellStyle name="Note 3 10 2 2" xfId="27627" xr:uid="{00000000-0005-0000-0000-0000A35C0000}"/>
    <cellStyle name="Note 3 10 2 3" xfId="27628" xr:uid="{00000000-0005-0000-0000-0000A45C0000}"/>
    <cellStyle name="Note 3 10 3" xfId="27629" xr:uid="{00000000-0005-0000-0000-0000A55C0000}"/>
    <cellStyle name="Note 3 10 4" xfId="27630" xr:uid="{00000000-0005-0000-0000-0000A65C0000}"/>
    <cellStyle name="Note 3 11" xfId="4660" xr:uid="{00000000-0005-0000-0000-0000A75C0000}"/>
    <cellStyle name="Note 3 11 2" xfId="27631" xr:uid="{00000000-0005-0000-0000-0000A85C0000}"/>
    <cellStyle name="Note 3 11 3" xfId="27632" xr:uid="{00000000-0005-0000-0000-0000A95C0000}"/>
    <cellStyle name="Note 3 12" xfId="27633" xr:uid="{00000000-0005-0000-0000-0000AA5C0000}"/>
    <cellStyle name="Note 3 13" xfId="27634" xr:uid="{00000000-0005-0000-0000-0000AB5C0000}"/>
    <cellStyle name="Note 3 2" xfId="983" xr:uid="{00000000-0005-0000-0000-0000AC5C0000}"/>
    <cellStyle name="Note 3 2 2" xfId="5676" xr:uid="{00000000-0005-0000-0000-0000AD5C0000}"/>
    <cellStyle name="Note 3 2 2 2" xfId="27635" xr:uid="{00000000-0005-0000-0000-0000AE5C0000}"/>
    <cellStyle name="Note 3 2 2 3" xfId="27636" xr:uid="{00000000-0005-0000-0000-0000AF5C0000}"/>
    <cellStyle name="Note 3 2 3" xfId="27637" xr:uid="{00000000-0005-0000-0000-0000B05C0000}"/>
    <cellStyle name="Note 3 2 4" xfId="27638" xr:uid="{00000000-0005-0000-0000-0000B15C0000}"/>
    <cellStyle name="Note 3 3" xfId="1585" xr:uid="{00000000-0005-0000-0000-0000B25C0000}"/>
    <cellStyle name="Note 3 3 2" xfId="6268" xr:uid="{00000000-0005-0000-0000-0000B35C0000}"/>
    <cellStyle name="Note 3 3 2 2" xfId="27639" xr:uid="{00000000-0005-0000-0000-0000B45C0000}"/>
    <cellStyle name="Note 3 3 2 3" xfId="27640" xr:uid="{00000000-0005-0000-0000-0000B55C0000}"/>
    <cellStyle name="Note 3 3 3" xfId="27641" xr:uid="{00000000-0005-0000-0000-0000B65C0000}"/>
    <cellStyle name="Note 3 3 4" xfId="27642" xr:uid="{00000000-0005-0000-0000-0000B75C0000}"/>
    <cellStyle name="Note 3 4" xfId="2001" xr:uid="{00000000-0005-0000-0000-0000B85C0000}"/>
    <cellStyle name="Note 3 4 2" xfId="6683" xr:uid="{00000000-0005-0000-0000-0000B95C0000}"/>
    <cellStyle name="Note 3 4 2 2" xfId="27643" xr:uid="{00000000-0005-0000-0000-0000BA5C0000}"/>
    <cellStyle name="Note 3 4 2 3" xfId="27644" xr:uid="{00000000-0005-0000-0000-0000BB5C0000}"/>
    <cellStyle name="Note 3 4 3" xfId="27645" xr:uid="{00000000-0005-0000-0000-0000BC5C0000}"/>
    <cellStyle name="Note 3 4 4" xfId="27646" xr:uid="{00000000-0005-0000-0000-0000BD5C0000}"/>
    <cellStyle name="Note 3 5" xfId="2403" xr:uid="{00000000-0005-0000-0000-0000BE5C0000}"/>
    <cellStyle name="Note 3 5 2" xfId="7081" xr:uid="{00000000-0005-0000-0000-0000BF5C0000}"/>
    <cellStyle name="Note 3 5 2 2" xfId="27647" xr:uid="{00000000-0005-0000-0000-0000C05C0000}"/>
    <cellStyle name="Note 3 5 2 3" xfId="27648" xr:uid="{00000000-0005-0000-0000-0000C15C0000}"/>
    <cellStyle name="Note 3 5 3" xfId="27649" xr:uid="{00000000-0005-0000-0000-0000C25C0000}"/>
    <cellStyle name="Note 3 5 4" xfId="27650" xr:uid="{00000000-0005-0000-0000-0000C35C0000}"/>
    <cellStyle name="Note 3 6" xfId="2753" xr:uid="{00000000-0005-0000-0000-0000C45C0000}"/>
    <cellStyle name="Note 3 6 2" xfId="7431" xr:uid="{00000000-0005-0000-0000-0000C55C0000}"/>
    <cellStyle name="Note 3 6 2 2" xfId="27651" xr:uid="{00000000-0005-0000-0000-0000C65C0000}"/>
    <cellStyle name="Note 3 6 2 3" xfId="27652" xr:uid="{00000000-0005-0000-0000-0000C75C0000}"/>
    <cellStyle name="Note 3 6 3" xfId="27653" xr:uid="{00000000-0005-0000-0000-0000C85C0000}"/>
    <cellStyle name="Note 3 6 4" xfId="27654" xr:uid="{00000000-0005-0000-0000-0000C95C0000}"/>
    <cellStyle name="Note 3 7" xfId="2983" xr:uid="{00000000-0005-0000-0000-0000CA5C0000}"/>
    <cellStyle name="Note 3 7 2" xfId="7660" xr:uid="{00000000-0005-0000-0000-0000CB5C0000}"/>
    <cellStyle name="Note 3 7 2 2" xfId="27655" xr:uid="{00000000-0005-0000-0000-0000CC5C0000}"/>
    <cellStyle name="Note 3 7 2 3" xfId="27656" xr:uid="{00000000-0005-0000-0000-0000CD5C0000}"/>
    <cellStyle name="Note 3 7 3" xfId="27657" xr:uid="{00000000-0005-0000-0000-0000CE5C0000}"/>
    <cellStyle name="Note 3 7 4" xfId="27658" xr:uid="{00000000-0005-0000-0000-0000CF5C0000}"/>
    <cellStyle name="Note 3 8" xfId="3376" xr:uid="{00000000-0005-0000-0000-0000D05C0000}"/>
    <cellStyle name="Note 3 8 2" xfId="8052" xr:uid="{00000000-0005-0000-0000-0000D15C0000}"/>
    <cellStyle name="Note 3 8 2 2" xfId="27659" xr:uid="{00000000-0005-0000-0000-0000D25C0000}"/>
    <cellStyle name="Note 3 8 2 3" xfId="27660" xr:uid="{00000000-0005-0000-0000-0000D35C0000}"/>
    <cellStyle name="Note 3 8 3" xfId="27661" xr:uid="{00000000-0005-0000-0000-0000D45C0000}"/>
    <cellStyle name="Note 3 8 4" xfId="27662" xr:uid="{00000000-0005-0000-0000-0000D55C0000}"/>
    <cellStyle name="Note 3 9" xfId="3824" xr:uid="{00000000-0005-0000-0000-0000D65C0000}"/>
    <cellStyle name="Note 3 9 2" xfId="8496" xr:uid="{00000000-0005-0000-0000-0000D75C0000}"/>
    <cellStyle name="Note 3 9 2 2" xfId="27663" xr:uid="{00000000-0005-0000-0000-0000D85C0000}"/>
    <cellStyle name="Note 3 9 2 3" xfId="27664" xr:uid="{00000000-0005-0000-0000-0000D95C0000}"/>
    <cellStyle name="Note 3 9 3" xfId="27665" xr:uid="{00000000-0005-0000-0000-0000DA5C0000}"/>
    <cellStyle name="Note 3 9 4" xfId="27666" xr:uid="{00000000-0005-0000-0000-0000DB5C0000}"/>
    <cellStyle name="Note 4" xfId="590" xr:uid="{00000000-0005-0000-0000-0000DC5C0000}"/>
    <cellStyle name="Note 4 10" xfId="4233" xr:uid="{00000000-0005-0000-0000-0000DD5C0000}"/>
    <cellStyle name="Note 4 10 2" xfId="8905" xr:uid="{00000000-0005-0000-0000-0000DE5C0000}"/>
    <cellStyle name="Note 4 10 2 2" xfId="27667" xr:uid="{00000000-0005-0000-0000-0000DF5C0000}"/>
    <cellStyle name="Note 4 10 2 3" xfId="27668" xr:uid="{00000000-0005-0000-0000-0000E05C0000}"/>
    <cellStyle name="Note 4 10 3" xfId="27669" xr:uid="{00000000-0005-0000-0000-0000E15C0000}"/>
    <cellStyle name="Note 4 10 4" xfId="27670" xr:uid="{00000000-0005-0000-0000-0000E25C0000}"/>
    <cellStyle name="Note 4 11" xfId="4661" xr:uid="{00000000-0005-0000-0000-0000E35C0000}"/>
    <cellStyle name="Note 4 11 2" xfId="27671" xr:uid="{00000000-0005-0000-0000-0000E45C0000}"/>
    <cellStyle name="Note 4 11 3" xfId="27672" xr:uid="{00000000-0005-0000-0000-0000E55C0000}"/>
    <cellStyle name="Note 4 12" xfId="27673" xr:uid="{00000000-0005-0000-0000-0000E65C0000}"/>
    <cellStyle name="Note 4 13" xfId="27674" xr:uid="{00000000-0005-0000-0000-0000E75C0000}"/>
    <cellStyle name="Note 4 2" xfId="984" xr:uid="{00000000-0005-0000-0000-0000E85C0000}"/>
    <cellStyle name="Note 4 2 2" xfId="5677" xr:uid="{00000000-0005-0000-0000-0000E95C0000}"/>
    <cellStyle name="Note 4 2 2 2" xfId="27675" xr:uid="{00000000-0005-0000-0000-0000EA5C0000}"/>
    <cellStyle name="Note 4 2 2 3" xfId="27676" xr:uid="{00000000-0005-0000-0000-0000EB5C0000}"/>
    <cellStyle name="Note 4 2 3" xfId="27677" xr:uid="{00000000-0005-0000-0000-0000EC5C0000}"/>
    <cellStyle name="Note 4 2 4" xfId="27678" xr:uid="{00000000-0005-0000-0000-0000ED5C0000}"/>
    <cellStyle name="Note 4 3" xfId="1586" xr:uid="{00000000-0005-0000-0000-0000EE5C0000}"/>
    <cellStyle name="Note 4 3 2" xfId="6269" xr:uid="{00000000-0005-0000-0000-0000EF5C0000}"/>
    <cellStyle name="Note 4 3 2 2" xfId="27679" xr:uid="{00000000-0005-0000-0000-0000F05C0000}"/>
    <cellStyle name="Note 4 3 2 3" xfId="27680" xr:uid="{00000000-0005-0000-0000-0000F15C0000}"/>
    <cellStyle name="Note 4 3 3" xfId="27681" xr:uid="{00000000-0005-0000-0000-0000F25C0000}"/>
    <cellStyle name="Note 4 3 4" xfId="27682" xr:uid="{00000000-0005-0000-0000-0000F35C0000}"/>
    <cellStyle name="Note 4 4" xfId="2002" xr:uid="{00000000-0005-0000-0000-0000F45C0000}"/>
    <cellStyle name="Note 4 4 2" xfId="6684" xr:uid="{00000000-0005-0000-0000-0000F55C0000}"/>
    <cellStyle name="Note 4 4 2 2" xfId="27683" xr:uid="{00000000-0005-0000-0000-0000F65C0000}"/>
    <cellStyle name="Note 4 4 2 3" xfId="27684" xr:uid="{00000000-0005-0000-0000-0000F75C0000}"/>
    <cellStyle name="Note 4 4 3" xfId="27685" xr:uid="{00000000-0005-0000-0000-0000F85C0000}"/>
    <cellStyle name="Note 4 4 4" xfId="27686" xr:uid="{00000000-0005-0000-0000-0000F95C0000}"/>
    <cellStyle name="Note 4 5" xfId="2404" xr:uid="{00000000-0005-0000-0000-0000FA5C0000}"/>
    <cellStyle name="Note 4 5 2" xfId="7082" xr:uid="{00000000-0005-0000-0000-0000FB5C0000}"/>
    <cellStyle name="Note 4 5 2 2" xfId="27687" xr:uid="{00000000-0005-0000-0000-0000FC5C0000}"/>
    <cellStyle name="Note 4 5 2 3" xfId="27688" xr:uid="{00000000-0005-0000-0000-0000FD5C0000}"/>
    <cellStyle name="Note 4 5 3" xfId="27689" xr:uid="{00000000-0005-0000-0000-0000FE5C0000}"/>
    <cellStyle name="Note 4 5 4" xfId="27690" xr:uid="{00000000-0005-0000-0000-0000FF5C0000}"/>
    <cellStyle name="Note 4 6" xfId="2754" xr:uid="{00000000-0005-0000-0000-0000005D0000}"/>
    <cellStyle name="Note 4 6 2" xfId="7432" xr:uid="{00000000-0005-0000-0000-0000015D0000}"/>
    <cellStyle name="Note 4 6 2 2" xfId="27691" xr:uid="{00000000-0005-0000-0000-0000025D0000}"/>
    <cellStyle name="Note 4 6 2 3" xfId="27692" xr:uid="{00000000-0005-0000-0000-0000035D0000}"/>
    <cellStyle name="Note 4 6 3" xfId="27693" xr:uid="{00000000-0005-0000-0000-0000045D0000}"/>
    <cellStyle name="Note 4 6 4" xfId="27694" xr:uid="{00000000-0005-0000-0000-0000055D0000}"/>
    <cellStyle name="Note 4 7" xfId="2984" xr:uid="{00000000-0005-0000-0000-0000065D0000}"/>
    <cellStyle name="Note 4 7 2" xfId="7661" xr:uid="{00000000-0005-0000-0000-0000075D0000}"/>
    <cellStyle name="Note 4 7 2 2" xfId="27695" xr:uid="{00000000-0005-0000-0000-0000085D0000}"/>
    <cellStyle name="Note 4 7 2 3" xfId="27696" xr:uid="{00000000-0005-0000-0000-0000095D0000}"/>
    <cellStyle name="Note 4 7 3" xfId="27697" xr:uid="{00000000-0005-0000-0000-00000A5D0000}"/>
    <cellStyle name="Note 4 7 4" xfId="27698" xr:uid="{00000000-0005-0000-0000-00000B5D0000}"/>
    <cellStyle name="Note 4 8" xfId="3377" xr:uid="{00000000-0005-0000-0000-00000C5D0000}"/>
    <cellStyle name="Note 4 8 2" xfId="8053" xr:uid="{00000000-0005-0000-0000-00000D5D0000}"/>
    <cellStyle name="Note 4 8 2 2" xfId="27699" xr:uid="{00000000-0005-0000-0000-00000E5D0000}"/>
    <cellStyle name="Note 4 8 2 3" xfId="27700" xr:uid="{00000000-0005-0000-0000-00000F5D0000}"/>
    <cellStyle name="Note 4 8 3" xfId="27701" xr:uid="{00000000-0005-0000-0000-0000105D0000}"/>
    <cellStyle name="Note 4 8 4" xfId="27702" xr:uid="{00000000-0005-0000-0000-0000115D0000}"/>
    <cellStyle name="Note 4 9" xfId="3825" xr:uid="{00000000-0005-0000-0000-0000125D0000}"/>
    <cellStyle name="Note 4 9 2" xfId="8497" xr:uid="{00000000-0005-0000-0000-0000135D0000}"/>
    <cellStyle name="Note 4 9 2 2" xfId="27703" xr:uid="{00000000-0005-0000-0000-0000145D0000}"/>
    <cellStyle name="Note 4 9 2 3" xfId="27704" xr:uid="{00000000-0005-0000-0000-0000155D0000}"/>
    <cellStyle name="Note 4 9 3" xfId="27705" xr:uid="{00000000-0005-0000-0000-0000165D0000}"/>
    <cellStyle name="Note 4 9 4" xfId="27706" xr:uid="{00000000-0005-0000-0000-0000175D0000}"/>
    <cellStyle name="Note 5" xfId="612" xr:uid="{00000000-0005-0000-0000-0000185D0000}"/>
    <cellStyle name="Note 5 10" xfId="4234" xr:uid="{00000000-0005-0000-0000-0000195D0000}"/>
    <cellStyle name="Note 5 10 2" xfId="8906" xr:uid="{00000000-0005-0000-0000-00001A5D0000}"/>
    <cellStyle name="Note 5 10 2 2" xfId="27707" xr:uid="{00000000-0005-0000-0000-00001B5D0000}"/>
    <cellStyle name="Note 5 10 2 3" xfId="27708" xr:uid="{00000000-0005-0000-0000-00001C5D0000}"/>
    <cellStyle name="Note 5 10 3" xfId="27709" xr:uid="{00000000-0005-0000-0000-00001D5D0000}"/>
    <cellStyle name="Note 5 10 4" xfId="27710" xr:uid="{00000000-0005-0000-0000-00001E5D0000}"/>
    <cellStyle name="Note 5 11" xfId="4662" xr:uid="{00000000-0005-0000-0000-00001F5D0000}"/>
    <cellStyle name="Note 5 11 2" xfId="27711" xr:uid="{00000000-0005-0000-0000-0000205D0000}"/>
    <cellStyle name="Note 5 11 3" xfId="27712" xr:uid="{00000000-0005-0000-0000-0000215D0000}"/>
    <cellStyle name="Note 5 12" xfId="27713" xr:uid="{00000000-0005-0000-0000-0000225D0000}"/>
    <cellStyle name="Note 5 13" xfId="27714" xr:uid="{00000000-0005-0000-0000-0000235D0000}"/>
    <cellStyle name="Note 5 2" xfId="985" xr:uid="{00000000-0005-0000-0000-0000245D0000}"/>
    <cellStyle name="Note 5 2 2" xfId="5678" xr:uid="{00000000-0005-0000-0000-0000255D0000}"/>
    <cellStyle name="Note 5 2 2 2" xfId="27715" xr:uid="{00000000-0005-0000-0000-0000265D0000}"/>
    <cellStyle name="Note 5 2 2 3" xfId="27716" xr:uid="{00000000-0005-0000-0000-0000275D0000}"/>
    <cellStyle name="Note 5 2 3" xfId="27717" xr:uid="{00000000-0005-0000-0000-0000285D0000}"/>
    <cellStyle name="Note 5 2 4" xfId="27718" xr:uid="{00000000-0005-0000-0000-0000295D0000}"/>
    <cellStyle name="Note 5 3" xfId="1587" xr:uid="{00000000-0005-0000-0000-00002A5D0000}"/>
    <cellStyle name="Note 5 3 2" xfId="6270" xr:uid="{00000000-0005-0000-0000-00002B5D0000}"/>
    <cellStyle name="Note 5 3 2 2" xfId="27719" xr:uid="{00000000-0005-0000-0000-00002C5D0000}"/>
    <cellStyle name="Note 5 3 2 3" xfId="27720" xr:uid="{00000000-0005-0000-0000-00002D5D0000}"/>
    <cellStyle name="Note 5 3 3" xfId="27721" xr:uid="{00000000-0005-0000-0000-00002E5D0000}"/>
    <cellStyle name="Note 5 3 4" xfId="27722" xr:uid="{00000000-0005-0000-0000-00002F5D0000}"/>
    <cellStyle name="Note 5 4" xfId="2003" xr:uid="{00000000-0005-0000-0000-0000305D0000}"/>
    <cellStyle name="Note 5 4 2" xfId="6685" xr:uid="{00000000-0005-0000-0000-0000315D0000}"/>
    <cellStyle name="Note 5 4 2 2" xfId="27723" xr:uid="{00000000-0005-0000-0000-0000325D0000}"/>
    <cellStyle name="Note 5 4 2 3" xfId="27724" xr:uid="{00000000-0005-0000-0000-0000335D0000}"/>
    <cellStyle name="Note 5 4 3" xfId="27725" xr:uid="{00000000-0005-0000-0000-0000345D0000}"/>
    <cellStyle name="Note 5 4 4" xfId="27726" xr:uid="{00000000-0005-0000-0000-0000355D0000}"/>
    <cellStyle name="Note 5 5" xfId="2405" xr:uid="{00000000-0005-0000-0000-0000365D0000}"/>
    <cellStyle name="Note 5 5 2" xfId="7083" xr:uid="{00000000-0005-0000-0000-0000375D0000}"/>
    <cellStyle name="Note 5 5 2 2" xfId="27727" xr:uid="{00000000-0005-0000-0000-0000385D0000}"/>
    <cellStyle name="Note 5 5 2 3" xfId="27728" xr:uid="{00000000-0005-0000-0000-0000395D0000}"/>
    <cellStyle name="Note 5 5 3" xfId="27729" xr:uid="{00000000-0005-0000-0000-00003A5D0000}"/>
    <cellStyle name="Note 5 5 4" xfId="27730" xr:uid="{00000000-0005-0000-0000-00003B5D0000}"/>
    <cellStyle name="Note 5 6" xfId="2755" xr:uid="{00000000-0005-0000-0000-00003C5D0000}"/>
    <cellStyle name="Note 5 6 2" xfId="7433" xr:uid="{00000000-0005-0000-0000-00003D5D0000}"/>
    <cellStyle name="Note 5 6 2 2" xfId="27731" xr:uid="{00000000-0005-0000-0000-00003E5D0000}"/>
    <cellStyle name="Note 5 6 2 3" xfId="27732" xr:uid="{00000000-0005-0000-0000-00003F5D0000}"/>
    <cellStyle name="Note 5 6 3" xfId="27733" xr:uid="{00000000-0005-0000-0000-0000405D0000}"/>
    <cellStyle name="Note 5 6 4" xfId="27734" xr:uid="{00000000-0005-0000-0000-0000415D0000}"/>
    <cellStyle name="Note 5 7" xfId="2985" xr:uid="{00000000-0005-0000-0000-0000425D0000}"/>
    <cellStyle name="Note 5 7 2" xfId="7662" xr:uid="{00000000-0005-0000-0000-0000435D0000}"/>
    <cellStyle name="Note 5 7 2 2" xfId="27735" xr:uid="{00000000-0005-0000-0000-0000445D0000}"/>
    <cellStyle name="Note 5 7 2 3" xfId="27736" xr:uid="{00000000-0005-0000-0000-0000455D0000}"/>
    <cellStyle name="Note 5 7 3" xfId="27737" xr:uid="{00000000-0005-0000-0000-0000465D0000}"/>
    <cellStyle name="Note 5 7 4" xfId="27738" xr:uid="{00000000-0005-0000-0000-0000475D0000}"/>
    <cellStyle name="Note 5 8" xfId="3378" xr:uid="{00000000-0005-0000-0000-0000485D0000}"/>
    <cellStyle name="Note 5 8 2" xfId="8054" xr:uid="{00000000-0005-0000-0000-0000495D0000}"/>
    <cellStyle name="Note 5 8 2 2" xfId="27739" xr:uid="{00000000-0005-0000-0000-00004A5D0000}"/>
    <cellStyle name="Note 5 8 2 3" xfId="27740" xr:uid="{00000000-0005-0000-0000-00004B5D0000}"/>
    <cellStyle name="Note 5 8 3" xfId="27741" xr:uid="{00000000-0005-0000-0000-00004C5D0000}"/>
    <cellStyle name="Note 5 8 4" xfId="27742" xr:uid="{00000000-0005-0000-0000-00004D5D0000}"/>
    <cellStyle name="Note 5 9" xfId="3826" xr:uid="{00000000-0005-0000-0000-00004E5D0000}"/>
    <cellStyle name="Note 5 9 2" xfId="8498" xr:uid="{00000000-0005-0000-0000-00004F5D0000}"/>
    <cellStyle name="Note 5 9 2 2" xfId="27743" xr:uid="{00000000-0005-0000-0000-0000505D0000}"/>
    <cellStyle name="Note 5 9 2 3" xfId="27744" xr:uid="{00000000-0005-0000-0000-0000515D0000}"/>
    <cellStyle name="Note 5 9 3" xfId="27745" xr:uid="{00000000-0005-0000-0000-0000525D0000}"/>
    <cellStyle name="Note 5 9 4" xfId="27746" xr:uid="{00000000-0005-0000-0000-0000535D0000}"/>
    <cellStyle name="Note 6" xfId="640" xr:uid="{00000000-0005-0000-0000-0000545D0000}"/>
    <cellStyle name="Note 6 10" xfId="4235" xr:uid="{00000000-0005-0000-0000-0000555D0000}"/>
    <cellStyle name="Note 6 10 2" xfId="8907" xr:uid="{00000000-0005-0000-0000-0000565D0000}"/>
    <cellStyle name="Note 6 10 2 2" xfId="27747" xr:uid="{00000000-0005-0000-0000-0000575D0000}"/>
    <cellStyle name="Note 6 10 2 3" xfId="27748" xr:uid="{00000000-0005-0000-0000-0000585D0000}"/>
    <cellStyle name="Note 6 10 3" xfId="27749" xr:uid="{00000000-0005-0000-0000-0000595D0000}"/>
    <cellStyle name="Note 6 10 4" xfId="27750" xr:uid="{00000000-0005-0000-0000-00005A5D0000}"/>
    <cellStyle name="Note 6 11" xfId="4663" xr:uid="{00000000-0005-0000-0000-00005B5D0000}"/>
    <cellStyle name="Note 6 11 2" xfId="27751" xr:uid="{00000000-0005-0000-0000-00005C5D0000}"/>
    <cellStyle name="Note 6 11 3" xfId="27752" xr:uid="{00000000-0005-0000-0000-00005D5D0000}"/>
    <cellStyle name="Note 6 12" xfId="27753" xr:uid="{00000000-0005-0000-0000-00005E5D0000}"/>
    <cellStyle name="Note 6 13" xfId="27754" xr:uid="{00000000-0005-0000-0000-00005F5D0000}"/>
    <cellStyle name="Note 6 2" xfId="986" xr:uid="{00000000-0005-0000-0000-0000605D0000}"/>
    <cellStyle name="Note 6 2 2" xfId="5679" xr:uid="{00000000-0005-0000-0000-0000615D0000}"/>
    <cellStyle name="Note 6 2 2 2" xfId="27755" xr:uid="{00000000-0005-0000-0000-0000625D0000}"/>
    <cellStyle name="Note 6 2 2 3" xfId="27756" xr:uid="{00000000-0005-0000-0000-0000635D0000}"/>
    <cellStyle name="Note 6 2 3" xfId="27757" xr:uid="{00000000-0005-0000-0000-0000645D0000}"/>
    <cellStyle name="Note 6 2 4" xfId="27758" xr:uid="{00000000-0005-0000-0000-0000655D0000}"/>
    <cellStyle name="Note 6 3" xfId="1588" xr:uid="{00000000-0005-0000-0000-0000665D0000}"/>
    <cellStyle name="Note 6 3 2" xfId="6271" xr:uid="{00000000-0005-0000-0000-0000675D0000}"/>
    <cellStyle name="Note 6 3 2 2" xfId="27759" xr:uid="{00000000-0005-0000-0000-0000685D0000}"/>
    <cellStyle name="Note 6 3 2 3" xfId="27760" xr:uid="{00000000-0005-0000-0000-0000695D0000}"/>
    <cellStyle name="Note 6 3 3" xfId="27761" xr:uid="{00000000-0005-0000-0000-00006A5D0000}"/>
    <cellStyle name="Note 6 3 4" xfId="27762" xr:uid="{00000000-0005-0000-0000-00006B5D0000}"/>
    <cellStyle name="Note 6 4" xfId="2004" xr:uid="{00000000-0005-0000-0000-00006C5D0000}"/>
    <cellStyle name="Note 6 4 2" xfId="6686" xr:uid="{00000000-0005-0000-0000-00006D5D0000}"/>
    <cellStyle name="Note 6 4 2 2" xfId="27763" xr:uid="{00000000-0005-0000-0000-00006E5D0000}"/>
    <cellStyle name="Note 6 4 2 3" xfId="27764" xr:uid="{00000000-0005-0000-0000-00006F5D0000}"/>
    <cellStyle name="Note 6 4 3" xfId="27765" xr:uid="{00000000-0005-0000-0000-0000705D0000}"/>
    <cellStyle name="Note 6 4 4" xfId="27766" xr:uid="{00000000-0005-0000-0000-0000715D0000}"/>
    <cellStyle name="Note 6 5" xfId="2406" xr:uid="{00000000-0005-0000-0000-0000725D0000}"/>
    <cellStyle name="Note 6 5 2" xfId="7084" xr:uid="{00000000-0005-0000-0000-0000735D0000}"/>
    <cellStyle name="Note 6 5 2 2" xfId="27767" xr:uid="{00000000-0005-0000-0000-0000745D0000}"/>
    <cellStyle name="Note 6 5 2 3" xfId="27768" xr:uid="{00000000-0005-0000-0000-0000755D0000}"/>
    <cellStyle name="Note 6 5 3" xfId="27769" xr:uid="{00000000-0005-0000-0000-0000765D0000}"/>
    <cellStyle name="Note 6 5 4" xfId="27770" xr:uid="{00000000-0005-0000-0000-0000775D0000}"/>
    <cellStyle name="Note 6 6" xfId="2756" xr:uid="{00000000-0005-0000-0000-0000785D0000}"/>
    <cellStyle name="Note 6 6 2" xfId="7434" xr:uid="{00000000-0005-0000-0000-0000795D0000}"/>
    <cellStyle name="Note 6 6 2 2" xfId="27771" xr:uid="{00000000-0005-0000-0000-00007A5D0000}"/>
    <cellStyle name="Note 6 6 2 3" xfId="27772" xr:uid="{00000000-0005-0000-0000-00007B5D0000}"/>
    <cellStyle name="Note 6 6 3" xfId="27773" xr:uid="{00000000-0005-0000-0000-00007C5D0000}"/>
    <cellStyle name="Note 6 6 4" xfId="27774" xr:uid="{00000000-0005-0000-0000-00007D5D0000}"/>
    <cellStyle name="Note 6 7" xfId="2986" xr:uid="{00000000-0005-0000-0000-00007E5D0000}"/>
    <cellStyle name="Note 6 7 2" xfId="7663" xr:uid="{00000000-0005-0000-0000-00007F5D0000}"/>
    <cellStyle name="Note 6 7 2 2" xfId="27775" xr:uid="{00000000-0005-0000-0000-0000805D0000}"/>
    <cellStyle name="Note 6 7 2 3" xfId="27776" xr:uid="{00000000-0005-0000-0000-0000815D0000}"/>
    <cellStyle name="Note 6 7 3" xfId="27777" xr:uid="{00000000-0005-0000-0000-0000825D0000}"/>
    <cellStyle name="Note 6 7 4" xfId="27778" xr:uid="{00000000-0005-0000-0000-0000835D0000}"/>
    <cellStyle name="Note 6 8" xfId="3379" xr:uid="{00000000-0005-0000-0000-0000845D0000}"/>
    <cellStyle name="Note 6 8 2" xfId="8055" xr:uid="{00000000-0005-0000-0000-0000855D0000}"/>
    <cellStyle name="Note 6 8 2 2" xfId="27779" xr:uid="{00000000-0005-0000-0000-0000865D0000}"/>
    <cellStyle name="Note 6 8 2 3" xfId="27780" xr:uid="{00000000-0005-0000-0000-0000875D0000}"/>
    <cellStyle name="Note 6 8 3" xfId="27781" xr:uid="{00000000-0005-0000-0000-0000885D0000}"/>
    <cellStyle name="Note 6 8 4" xfId="27782" xr:uid="{00000000-0005-0000-0000-0000895D0000}"/>
    <cellStyle name="Note 6 9" xfId="3827" xr:uid="{00000000-0005-0000-0000-00008A5D0000}"/>
    <cellStyle name="Note 6 9 2" xfId="8499" xr:uid="{00000000-0005-0000-0000-00008B5D0000}"/>
    <cellStyle name="Note 6 9 2 2" xfId="27783" xr:uid="{00000000-0005-0000-0000-00008C5D0000}"/>
    <cellStyle name="Note 6 9 2 3" xfId="27784" xr:uid="{00000000-0005-0000-0000-00008D5D0000}"/>
    <cellStyle name="Note 6 9 3" xfId="27785" xr:uid="{00000000-0005-0000-0000-00008E5D0000}"/>
    <cellStyle name="Note 6 9 4" xfId="27786" xr:uid="{00000000-0005-0000-0000-00008F5D0000}"/>
    <cellStyle name="Note 7" xfId="659" xr:uid="{00000000-0005-0000-0000-0000905D0000}"/>
    <cellStyle name="Note 7 10" xfId="4236" xr:uid="{00000000-0005-0000-0000-0000915D0000}"/>
    <cellStyle name="Note 7 10 2" xfId="8908" xr:uid="{00000000-0005-0000-0000-0000925D0000}"/>
    <cellStyle name="Note 7 10 2 2" xfId="27787" xr:uid="{00000000-0005-0000-0000-0000935D0000}"/>
    <cellStyle name="Note 7 10 2 3" xfId="27788" xr:uid="{00000000-0005-0000-0000-0000945D0000}"/>
    <cellStyle name="Note 7 10 3" xfId="27789" xr:uid="{00000000-0005-0000-0000-0000955D0000}"/>
    <cellStyle name="Note 7 10 4" xfId="27790" xr:uid="{00000000-0005-0000-0000-0000965D0000}"/>
    <cellStyle name="Note 7 11" xfId="4664" xr:uid="{00000000-0005-0000-0000-0000975D0000}"/>
    <cellStyle name="Note 7 11 2" xfId="27791" xr:uid="{00000000-0005-0000-0000-0000985D0000}"/>
    <cellStyle name="Note 7 11 3" xfId="27792" xr:uid="{00000000-0005-0000-0000-0000995D0000}"/>
    <cellStyle name="Note 7 12" xfId="27793" xr:uid="{00000000-0005-0000-0000-00009A5D0000}"/>
    <cellStyle name="Note 7 13" xfId="27794" xr:uid="{00000000-0005-0000-0000-00009B5D0000}"/>
    <cellStyle name="Note 7 2" xfId="987" xr:uid="{00000000-0005-0000-0000-00009C5D0000}"/>
    <cellStyle name="Note 7 2 2" xfId="5680" xr:uid="{00000000-0005-0000-0000-00009D5D0000}"/>
    <cellStyle name="Note 7 2 2 2" xfId="27795" xr:uid="{00000000-0005-0000-0000-00009E5D0000}"/>
    <cellStyle name="Note 7 2 2 3" xfId="27796" xr:uid="{00000000-0005-0000-0000-00009F5D0000}"/>
    <cellStyle name="Note 7 2 3" xfId="27797" xr:uid="{00000000-0005-0000-0000-0000A05D0000}"/>
    <cellStyle name="Note 7 2 4" xfId="27798" xr:uid="{00000000-0005-0000-0000-0000A15D0000}"/>
    <cellStyle name="Note 7 3" xfId="1589" xr:uid="{00000000-0005-0000-0000-0000A25D0000}"/>
    <cellStyle name="Note 7 3 2" xfId="6272" xr:uid="{00000000-0005-0000-0000-0000A35D0000}"/>
    <cellStyle name="Note 7 3 2 2" xfId="27799" xr:uid="{00000000-0005-0000-0000-0000A45D0000}"/>
    <cellStyle name="Note 7 3 2 3" xfId="27800" xr:uid="{00000000-0005-0000-0000-0000A55D0000}"/>
    <cellStyle name="Note 7 3 3" xfId="27801" xr:uid="{00000000-0005-0000-0000-0000A65D0000}"/>
    <cellStyle name="Note 7 3 4" xfId="27802" xr:uid="{00000000-0005-0000-0000-0000A75D0000}"/>
    <cellStyle name="Note 7 4" xfId="2005" xr:uid="{00000000-0005-0000-0000-0000A85D0000}"/>
    <cellStyle name="Note 7 4 2" xfId="6687" xr:uid="{00000000-0005-0000-0000-0000A95D0000}"/>
    <cellStyle name="Note 7 4 2 2" xfId="27803" xr:uid="{00000000-0005-0000-0000-0000AA5D0000}"/>
    <cellStyle name="Note 7 4 2 3" xfId="27804" xr:uid="{00000000-0005-0000-0000-0000AB5D0000}"/>
    <cellStyle name="Note 7 4 3" xfId="27805" xr:uid="{00000000-0005-0000-0000-0000AC5D0000}"/>
    <cellStyle name="Note 7 4 4" xfId="27806" xr:uid="{00000000-0005-0000-0000-0000AD5D0000}"/>
    <cellStyle name="Note 7 5" xfId="2407" xr:uid="{00000000-0005-0000-0000-0000AE5D0000}"/>
    <cellStyle name="Note 7 5 2" xfId="7085" xr:uid="{00000000-0005-0000-0000-0000AF5D0000}"/>
    <cellStyle name="Note 7 5 2 2" xfId="27807" xr:uid="{00000000-0005-0000-0000-0000B05D0000}"/>
    <cellStyle name="Note 7 5 2 3" xfId="27808" xr:uid="{00000000-0005-0000-0000-0000B15D0000}"/>
    <cellStyle name="Note 7 5 3" xfId="27809" xr:uid="{00000000-0005-0000-0000-0000B25D0000}"/>
    <cellStyle name="Note 7 5 4" xfId="27810" xr:uid="{00000000-0005-0000-0000-0000B35D0000}"/>
    <cellStyle name="Note 7 6" xfId="2757" xr:uid="{00000000-0005-0000-0000-0000B45D0000}"/>
    <cellStyle name="Note 7 6 2" xfId="7435" xr:uid="{00000000-0005-0000-0000-0000B55D0000}"/>
    <cellStyle name="Note 7 6 2 2" xfId="27811" xr:uid="{00000000-0005-0000-0000-0000B65D0000}"/>
    <cellStyle name="Note 7 6 2 3" xfId="27812" xr:uid="{00000000-0005-0000-0000-0000B75D0000}"/>
    <cellStyle name="Note 7 6 3" xfId="27813" xr:uid="{00000000-0005-0000-0000-0000B85D0000}"/>
    <cellStyle name="Note 7 6 4" xfId="27814" xr:uid="{00000000-0005-0000-0000-0000B95D0000}"/>
    <cellStyle name="Note 7 7" xfId="2987" xr:uid="{00000000-0005-0000-0000-0000BA5D0000}"/>
    <cellStyle name="Note 7 7 2" xfId="7664" xr:uid="{00000000-0005-0000-0000-0000BB5D0000}"/>
    <cellStyle name="Note 7 7 2 2" xfId="27815" xr:uid="{00000000-0005-0000-0000-0000BC5D0000}"/>
    <cellStyle name="Note 7 7 2 3" xfId="27816" xr:uid="{00000000-0005-0000-0000-0000BD5D0000}"/>
    <cellStyle name="Note 7 7 3" xfId="27817" xr:uid="{00000000-0005-0000-0000-0000BE5D0000}"/>
    <cellStyle name="Note 7 7 4" xfId="27818" xr:uid="{00000000-0005-0000-0000-0000BF5D0000}"/>
    <cellStyle name="Note 7 8" xfId="3380" xr:uid="{00000000-0005-0000-0000-0000C05D0000}"/>
    <cellStyle name="Note 7 8 2" xfId="8056" xr:uid="{00000000-0005-0000-0000-0000C15D0000}"/>
    <cellStyle name="Note 7 8 2 2" xfId="27819" xr:uid="{00000000-0005-0000-0000-0000C25D0000}"/>
    <cellStyle name="Note 7 8 2 3" xfId="27820" xr:uid="{00000000-0005-0000-0000-0000C35D0000}"/>
    <cellStyle name="Note 7 8 3" xfId="27821" xr:uid="{00000000-0005-0000-0000-0000C45D0000}"/>
    <cellStyle name="Note 7 8 4" xfId="27822" xr:uid="{00000000-0005-0000-0000-0000C55D0000}"/>
    <cellStyle name="Note 7 9" xfId="3828" xr:uid="{00000000-0005-0000-0000-0000C65D0000}"/>
    <cellStyle name="Note 7 9 2" xfId="8500" xr:uid="{00000000-0005-0000-0000-0000C75D0000}"/>
    <cellStyle name="Note 7 9 2 2" xfId="27823" xr:uid="{00000000-0005-0000-0000-0000C85D0000}"/>
    <cellStyle name="Note 7 9 2 3" xfId="27824" xr:uid="{00000000-0005-0000-0000-0000C95D0000}"/>
    <cellStyle name="Note 7 9 3" xfId="27825" xr:uid="{00000000-0005-0000-0000-0000CA5D0000}"/>
    <cellStyle name="Note 7 9 4" xfId="27826" xr:uid="{00000000-0005-0000-0000-0000CB5D0000}"/>
    <cellStyle name="Note 8" xfId="671" xr:uid="{00000000-0005-0000-0000-0000CC5D0000}"/>
    <cellStyle name="Note 8 10" xfId="4237" xr:uid="{00000000-0005-0000-0000-0000CD5D0000}"/>
    <cellStyle name="Note 8 10 2" xfId="8909" xr:uid="{00000000-0005-0000-0000-0000CE5D0000}"/>
    <cellStyle name="Note 8 10 2 2" xfId="27827" xr:uid="{00000000-0005-0000-0000-0000CF5D0000}"/>
    <cellStyle name="Note 8 10 2 3" xfId="27828" xr:uid="{00000000-0005-0000-0000-0000D05D0000}"/>
    <cellStyle name="Note 8 10 3" xfId="27829" xr:uid="{00000000-0005-0000-0000-0000D15D0000}"/>
    <cellStyle name="Note 8 10 4" xfId="27830" xr:uid="{00000000-0005-0000-0000-0000D25D0000}"/>
    <cellStyle name="Note 8 11" xfId="4665" xr:uid="{00000000-0005-0000-0000-0000D35D0000}"/>
    <cellStyle name="Note 8 11 2" xfId="27831" xr:uid="{00000000-0005-0000-0000-0000D45D0000}"/>
    <cellStyle name="Note 8 11 3" xfId="27832" xr:uid="{00000000-0005-0000-0000-0000D55D0000}"/>
    <cellStyle name="Note 8 12" xfId="27833" xr:uid="{00000000-0005-0000-0000-0000D65D0000}"/>
    <cellStyle name="Note 8 13" xfId="27834" xr:uid="{00000000-0005-0000-0000-0000D75D0000}"/>
    <cellStyle name="Note 8 2" xfId="988" xr:uid="{00000000-0005-0000-0000-0000D85D0000}"/>
    <cellStyle name="Note 8 2 2" xfId="5681" xr:uid="{00000000-0005-0000-0000-0000D95D0000}"/>
    <cellStyle name="Note 8 2 2 2" xfId="27835" xr:uid="{00000000-0005-0000-0000-0000DA5D0000}"/>
    <cellStyle name="Note 8 2 2 3" xfId="27836" xr:uid="{00000000-0005-0000-0000-0000DB5D0000}"/>
    <cellStyle name="Note 8 2 3" xfId="27837" xr:uid="{00000000-0005-0000-0000-0000DC5D0000}"/>
    <cellStyle name="Note 8 2 4" xfId="27838" xr:uid="{00000000-0005-0000-0000-0000DD5D0000}"/>
    <cellStyle name="Note 8 3" xfId="1590" xr:uid="{00000000-0005-0000-0000-0000DE5D0000}"/>
    <cellStyle name="Note 8 3 2" xfId="6273" xr:uid="{00000000-0005-0000-0000-0000DF5D0000}"/>
    <cellStyle name="Note 8 3 2 2" xfId="27839" xr:uid="{00000000-0005-0000-0000-0000E05D0000}"/>
    <cellStyle name="Note 8 3 2 3" xfId="27840" xr:uid="{00000000-0005-0000-0000-0000E15D0000}"/>
    <cellStyle name="Note 8 3 3" xfId="27841" xr:uid="{00000000-0005-0000-0000-0000E25D0000}"/>
    <cellStyle name="Note 8 3 4" xfId="27842" xr:uid="{00000000-0005-0000-0000-0000E35D0000}"/>
    <cellStyle name="Note 8 4" xfId="2006" xr:uid="{00000000-0005-0000-0000-0000E45D0000}"/>
    <cellStyle name="Note 8 4 2" xfId="6688" xr:uid="{00000000-0005-0000-0000-0000E55D0000}"/>
    <cellStyle name="Note 8 4 2 2" xfId="27843" xr:uid="{00000000-0005-0000-0000-0000E65D0000}"/>
    <cellStyle name="Note 8 4 2 3" xfId="27844" xr:uid="{00000000-0005-0000-0000-0000E75D0000}"/>
    <cellStyle name="Note 8 4 3" xfId="27845" xr:uid="{00000000-0005-0000-0000-0000E85D0000}"/>
    <cellStyle name="Note 8 4 4" xfId="27846" xr:uid="{00000000-0005-0000-0000-0000E95D0000}"/>
    <cellStyle name="Note 8 5" xfId="2408" xr:uid="{00000000-0005-0000-0000-0000EA5D0000}"/>
    <cellStyle name="Note 8 5 2" xfId="7086" xr:uid="{00000000-0005-0000-0000-0000EB5D0000}"/>
    <cellStyle name="Note 8 5 2 2" xfId="27847" xr:uid="{00000000-0005-0000-0000-0000EC5D0000}"/>
    <cellStyle name="Note 8 5 2 3" xfId="27848" xr:uid="{00000000-0005-0000-0000-0000ED5D0000}"/>
    <cellStyle name="Note 8 5 3" xfId="27849" xr:uid="{00000000-0005-0000-0000-0000EE5D0000}"/>
    <cellStyle name="Note 8 5 4" xfId="27850" xr:uid="{00000000-0005-0000-0000-0000EF5D0000}"/>
    <cellStyle name="Note 8 6" xfId="2758" xr:uid="{00000000-0005-0000-0000-0000F05D0000}"/>
    <cellStyle name="Note 8 6 2" xfId="7436" xr:uid="{00000000-0005-0000-0000-0000F15D0000}"/>
    <cellStyle name="Note 8 6 2 2" xfId="27851" xr:uid="{00000000-0005-0000-0000-0000F25D0000}"/>
    <cellStyle name="Note 8 6 2 3" xfId="27852" xr:uid="{00000000-0005-0000-0000-0000F35D0000}"/>
    <cellStyle name="Note 8 6 3" xfId="27853" xr:uid="{00000000-0005-0000-0000-0000F45D0000}"/>
    <cellStyle name="Note 8 6 4" xfId="27854" xr:uid="{00000000-0005-0000-0000-0000F55D0000}"/>
    <cellStyle name="Note 8 7" xfId="2988" xr:uid="{00000000-0005-0000-0000-0000F65D0000}"/>
    <cellStyle name="Note 8 7 2" xfId="7665" xr:uid="{00000000-0005-0000-0000-0000F75D0000}"/>
    <cellStyle name="Note 8 7 2 2" xfId="27855" xr:uid="{00000000-0005-0000-0000-0000F85D0000}"/>
    <cellStyle name="Note 8 7 2 3" xfId="27856" xr:uid="{00000000-0005-0000-0000-0000F95D0000}"/>
    <cellStyle name="Note 8 7 3" xfId="27857" xr:uid="{00000000-0005-0000-0000-0000FA5D0000}"/>
    <cellStyle name="Note 8 7 4" xfId="27858" xr:uid="{00000000-0005-0000-0000-0000FB5D0000}"/>
    <cellStyle name="Note 8 8" xfId="3381" xr:uid="{00000000-0005-0000-0000-0000FC5D0000}"/>
    <cellStyle name="Note 8 8 2" xfId="8057" xr:uid="{00000000-0005-0000-0000-0000FD5D0000}"/>
    <cellStyle name="Note 8 8 2 2" xfId="27859" xr:uid="{00000000-0005-0000-0000-0000FE5D0000}"/>
    <cellStyle name="Note 8 8 2 3" xfId="27860" xr:uid="{00000000-0005-0000-0000-0000FF5D0000}"/>
    <cellStyle name="Note 8 8 3" xfId="27861" xr:uid="{00000000-0005-0000-0000-0000005E0000}"/>
    <cellStyle name="Note 8 8 4" xfId="27862" xr:uid="{00000000-0005-0000-0000-0000015E0000}"/>
    <cellStyle name="Note 8 9" xfId="3829" xr:uid="{00000000-0005-0000-0000-0000025E0000}"/>
    <cellStyle name="Note 8 9 2" xfId="8501" xr:uid="{00000000-0005-0000-0000-0000035E0000}"/>
    <cellStyle name="Note 8 9 2 2" xfId="27863" xr:uid="{00000000-0005-0000-0000-0000045E0000}"/>
    <cellStyle name="Note 8 9 2 3" xfId="27864" xr:uid="{00000000-0005-0000-0000-0000055E0000}"/>
    <cellStyle name="Note 8 9 3" xfId="27865" xr:uid="{00000000-0005-0000-0000-0000065E0000}"/>
    <cellStyle name="Note 8 9 4" xfId="27866" xr:uid="{00000000-0005-0000-0000-0000075E0000}"/>
    <cellStyle name="Note 9" xfId="682" xr:uid="{00000000-0005-0000-0000-0000085E0000}"/>
    <cellStyle name="Note 9 10" xfId="4238" xr:uid="{00000000-0005-0000-0000-0000095E0000}"/>
    <cellStyle name="Note 9 10 2" xfId="8910" xr:uid="{00000000-0005-0000-0000-00000A5E0000}"/>
    <cellStyle name="Note 9 10 2 2" xfId="27867" xr:uid="{00000000-0005-0000-0000-00000B5E0000}"/>
    <cellStyle name="Note 9 10 2 3" xfId="27868" xr:uid="{00000000-0005-0000-0000-00000C5E0000}"/>
    <cellStyle name="Note 9 10 3" xfId="27869" xr:uid="{00000000-0005-0000-0000-00000D5E0000}"/>
    <cellStyle name="Note 9 10 4" xfId="27870" xr:uid="{00000000-0005-0000-0000-00000E5E0000}"/>
    <cellStyle name="Note 9 11" xfId="4666" xr:uid="{00000000-0005-0000-0000-00000F5E0000}"/>
    <cellStyle name="Note 9 11 2" xfId="27871" xr:uid="{00000000-0005-0000-0000-0000105E0000}"/>
    <cellStyle name="Note 9 11 3" xfId="27872" xr:uid="{00000000-0005-0000-0000-0000115E0000}"/>
    <cellStyle name="Note 9 12" xfId="27873" xr:uid="{00000000-0005-0000-0000-0000125E0000}"/>
    <cellStyle name="Note 9 13" xfId="27874" xr:uid="{00000000-0005-0000-0000-0000135E0000}"/>
    <cellStyle name="Note 9 2" xfId="989" xr:uid="{00000000-0005-0000-0000-0000145E0000}"/>
    <cellStyle name="Note 9 2 2" xfId="5682" xr:uid="{00000000-0005-0000-0000-0000155E0000}"/>
    <cellStyle name="Note 9 2 2 2" xfId="27875" xr:uid="{00000000-0005-0000-0000-0000165E0000}"/>
    <cellStyle name="Note 9 2 2 3" xfId="27876" xr:uid="{00000000-0005-0000-0000-0000175E0000}"/>
    <cellStyle name="Note 9 2 3" xfId="27877" xr:uid="{00000000-0005-0000-0000-0000185E0000}"/>
    <cellStyle name="Note 9 2 4" xfId="27878" xr:uid="{00000000-0005-0000-0000-0000195E0000}"/>
    <cellStyle name="Note 9 3" xfId="1591" xr:uid="{00000000-0005-0000-0000-00001A5E0000}"/>
    <cellStyle name="Note 9 3 2" xfId="6274" xr:uid="{00000000-0005-0000-0000-00001B5E0000}"/>
    <cellStyle name="Note 9 3 2 2" xfId="27879" xr:uid="{00000000-0005-0000-0000-00001C5E0000}"/>
    <cellStyle name="Note 9 3 2 3" xfId="27880" xr:uid="{00000000-0005-0000-0000-00001D5E0000}"/>
    <cellStyle name="Note 9 3 3" xfId="27881" xr:uid="{00000000-0005-0000-0000-00001E5E0000}"/>
    <cellStyle name="Note 9 3 4" xfId="27882" xr:uid="{00000000-0005-0000-0000-00001F5E0000}"/>
    <cellStyle name="Note 9 4" xfId="2007" xr:uid="{00000000-0005-0000-0000-0000205E0000}"/>
    <cellStyle name="Note 9 4 2" xfId="6689" xr:uid="{00000000-0005-0000-0000-0000215E0000}"/>
    <cellStyle name="Note 9 4 2 2" xfId="27883" xr:uid="{00000000-0005-0000-0000-0000225E0000}"/>
    <cellStyle name="Note 9 4 2 3" xfId="27884" xr:uid="{00000000-0005-0000-0000-0000235E0000}"/>
    <cellStyle name="Note 9 4 3" xfId="27885" xr:uid="{00000000-0005-0000-0000-0000245E0000}"/>
    <cellStyle name="Note 9 4 4" xfId="27886" xr:uid="{00000000-0005-0000-0000-0000255E0000}"/>
    <cellStyle name="Note 9 5" xfId="2409" xr:uid="{00000000-0005-0000-0000-0000265E0000}"/>
    <cellStyle name="Note 9 5 2" xfId="7087" xr:uid="{00000000-0005-0000-0000-0000275E0000}"/>
    <cellStyle name="Note 9 5 2 2" xfId="27887" xr:uid="{00000000-0005-0000-0000-0000285E0000}"/>
    <cellStyle name="Note 9 5 2 3" xfId="27888" xr:uid="{00000000-0005-0000-0000-0000295E0000}"/>
    <cellStyle name="Note 9 5 3" xfId="27889" xr:uid="{00000000-0005-0000-0000-00002A5E0000}"/>
    <cellStyle name="Note 9 5 4" xfId="27890" xr:uid="{00000000-0005-0000-0000-00002B5E0000}"/>
    <cellStyle name="Note 9 6" xfId="2759" xr:uid="{00000000-0005-0000-0000-00002C5E0000}"/>
    <cellStyle name="Note 9 6 2" xfId="7437" xr:uid="{00000000-0005-0000-0000-00002D5E0000}"/>
    <cellStyle name="Note 9 6 2 2" xfId="27891" xr:uid="{00000000-0005-0000-0000-00002E5E0000}"/>
    <cellStyle name="Note 9 6 2 3" xfId="27892" xr:uid="{00000000-0005-0000-0000-00002F5E0000}"/>
    <cellStyle name="Note 9 6 3" xfId="27893" xr:uid="{00000000-0005-0000-0000-0000305E0000}"/>
    <cellStyle name="Note 9 6 4" xfId="27894" xr:uid="{00000000-0005-0000-0000-0000315E0000}"/>
    <cellStyle name="Note 9 7" xfId="2989" xr:uid="{00000000-0005-0000-0000-0000325E0000}"/>
    <cellStyle name="Note 9 7 2" xfId="7666" xr:uid="{00000000-0005-0000-0000-0000335E0000}"/>
    <cellStyle name="Note 9 7 2 2" xfId="27895" xr:uid="{00000000-0005-0000-0000-0000345E0000}"/>
    <cellStyle name="Note 9 7 2 3" xfId="27896" xr:uid="{00000000-0005-0000-0000-0000355E0000}"/>
    <cellStyle name="Note 9 7 3" xfId="27897" xr:uid="{00000000-0005-0000-0000-0000365E0000}"/>
    <cellStyle name="Note 9 7 4" xfId="27898" xr:uid="{00000000-0005-0000-0000-0000375E0000}"/>
    <cellStyle name="Note 9 8" xfId="3382" xr:uid="{00000000-0005-0000-0000-0000385E0000}"/>
    <cellStyle name="Note 9 8 2" xfId="8058" xr:uid="{00000000-0005-0000-0000-0000395E0000}"/>
    <cellStyle name="Note 9 8 2 2" xfId="27899" xr:uid="{00000000-0005-0000-0000-00003A5E0000}"/>
    <cellStyle name="Note 9 8 2 3" xfId="27900" xr:uid="{00000000-0005-0000-0000-00003B5E0000}"/>
    <cellStyle name="Note 9 8 3" xfId="27901" xr:uid="{00000000-0005-0000-0000-00003C5E0000}"/>
    <cellStyle name="Note 9 8 4" xfId="27902" xr:uid="{00000000-0005-0000-0000-00003D5E0000}"/>
    <cellStyle name="Note 9 9" xfId="3830" xr:uid="{00000000-0005-0000-0000-00003E5E0000}"/>
    <cellStyle name="Note 9 9 2" xfId="8502" xr:uid="{00000000-0005-0000-0000-00003F5E0000}"/>
    <cellStyle name="Note 9 9 2 2" xfId="27903" xr:uid="{00000000-0005-0000-0000-0000405E0000}"/>
    <cellStyle name="Note 9 9 2 3" xfId="27904" xr:uid="{00000000-0005-0000-0000-0000415E0000}"/>
    <cellStyle name="Note 9 9 3" xfId="27905" xr:uid="{00000000-0005-0000-0000-0000425E0000}"/>
    <cellStyle name="Note 9 9 4" xfId="27906" xr:uid="{00000000-0005-0000-0000-0000435E0000}"/>
    <cellStyle name="Obično 2" xfId="201" xr:uid="{00000000-0005-0000-0000-0000445E0000}"/>
    <cellStyle name="Obično 2 2" xfId="297" xr:uid="{00000000-0005-0000-0000-0000455E0000}"/>
    <cellStyle name="Obično 2 2 2" xfId="4978" xr:uid="{00000000-0005-0000-0000-0000465E0000}"/>
    <cellStyle name="Obično 2 3" xfId="296" xr:uid="{00000000-0005-0000-0000-0000475E0000}"/>
    <cellStyle name="Obično 2 3 2" xfId="9850" xr:uid="{00000000-0005-0000-0000-0000485E0000}"/>
    <cellStyle name="Obično 2 4" xfId="4845" xr:uid="{00000000-0005-0000-0000-0000495E0000}"/>
    <cellStyle name="Obično 2 4 2" xfId="9851" xr:uid="{00000000-0005-0000-0000-00004A5E0000}"/>
    <cellStyle name="Obično 2 5" xfId="4977" xr:uid="{00000000-0005-0000-0000-00004B5E0000}"/>
    <cellStyle name="Obično 2 6" xfId="9849" xr:uid="{00000000-0005-0000-0000-00004C5E0000}"/>
    <cellStyle name="Obično 3" xfId="4846" xr:uid="{00000000-0005-0000-0000-00004D5E0000}"/>
    <cellStyle name="Obično 4" xfId="9852" xr:uid="{00000000-0005-0000-0000-00004E5E0000}"/>
    <cellStyle name="Obično 5" xfId="9853" xr:uid="{00000000-0005-0000-0000-00004F5E0000}"/>
    <cellStyle name="Obično 6" xfId="27907" xr:uid="{00000000-0005-0000-0000-0000505E0000}"/>
    <cellStyle name="Obično_A.13.2.Tabelarni iskaz_AS" xfId="9449" xr:uid="{00000000-0005-0000-0000-0000515E0000}"/>
    <cellStyle name="Output" xfId="290" xr:uid="{00000000-0005-0000-0000-0000525E0000}"/>
    <cellStyle name="Output 10" xfId="698" xr:uid="{00000000-0005-0000-0000-0000535E0000}"/>
    <cellStyle name="Output 10 10" xfId="4239" xr:uid="{00000000-0005-0000-0000-0000545E0000}"/>
    <cellStyle name="Output 10 10 2" xfId="8911" xr:uid="{00000000-0005-0000-0000-0000555E0000}"/>
    <cellStyle name="Output 10 10 2 2" xfId="27908" xr:uid="{00000000-0005-0000-0000-0000565E0000}"/>
    <cellStyle name="Output 10 10 2 2 2" xfId="27909" xr:uid="{00000000-0005-0000-0000-0000575E0000}"/>
    <cellStyle name="Output 10 10 2 3" xfId="27910" xr:uid="{00000000-0005-0000-0000-0000585E0000}"/>
    <cellStyle name="Output 10 10 2 4" xfId="27911" xr:uid="{00000000-0005-0000-0000-0000595E0000}"/>
    <cellStyle name="Output 10 10 3" xfId="27912" xr:uid="{00000000-0005-0000-0000-00005A5E0000}"/>
    <cellStyle name="Output 10 10 3 2" xfId="27913" xr:uid="{00000000-0005-0000-0000-00005B5E0000}"/>
    <cellStyle name="Output 10 10 4" xfId="27914" xr:uid="{00000000-0005-0000-0000-00005C5E0000}"/>
    <cellStyle name="Output 10 10 5" xfId="27915" xr:uid="{00000000-0005-0000-0000-00005D5E0000}"/>
    <cellStyle name="Output 10 11" xfId="4667" xr:uid="{00000000-0005-0000-0000-00005E5E0000}"/>
    <cellStyle name="Output 10 11 2" xfId="9253" xr:uid="{00000000-0005-0000-0000-00005F5E0000}"/>
    <cellStyle name="Output 10 11 2 2" xfId="27916" xr:uid="{00000000-0005-0000-0000-0000605E0000}"/>
    <cellStyle name="Output 10 11 2 2 2" xfId="27917" xr:uid="{00000000-0005-0000-0000-0000615E0000}"/>
    <cellStyle name="Output 10 11 2 3" xfId="27918" xr:uid="{00000000-0005-0000-0000-0000625E0000}"/>
    <cellStyle name="Output 10 11 2 4" xfId="27919" xr:uid="{00000000-0005-0000-0000-0000635E0000}"/>
    <cellStyle name="Output 10 11 3" xfId="27920" xr:uid="{00000000-0005-0000-0000-0000645E0000}"/>
    <cellStyle name="Output 10 11 3 2" xfId="27921" xr:uid="{00000000-0005-0000-0000-0000655E0000}"/>
    <cellStyle name="Output 10 11 4" xfId="27922" xr:uid="{00000000-0005-0000-0000-0000665E0000}"/>
    <cellStyle name="Output 10 11 5" xfId="27923" xr:uid="{00000000-0005-0000-0000-0000675E0000}"/>
    <cellStyle name="Output 10 12" xfId="5399" xr:uid="{00000000-0005-0000-0000-0000685E0000}"/>
    <cellStyle name="Output 10 12 2" xfId="27924" xr:uid="{00000000-0005-0000-0000-0000695E0000}"/>
    <cellStyle name="Output 10 12 2 2" xfId="27925" xr:uid="{00000000-0005-0000-0000-00006A5E0000}"/>
    <cellStyle name="Output 10 12 3" xfId="27926" xr:uid="{00000000-0005-0000-0000-00006B5E0000}"/>
    <cellStyle name="Output 10 12 4" xfId="27927" xr:uid="{00000000-0005-0000-0000-00006C5E0000}"/>
    <cellStyle name="Output 10 13" xfId="27928" xr:uid="{00000000-0005-0000-0000-00006D5E0000}"/>
    <cellStyle name="Output 10 13 2" xfId="27929" xr:uid="{00000000-0005-0000-0000-00006E5E0000}"/>
    <cellStyle name="Output 10 14" xfId="27930" xr:uid="{00000000-0005-0000-0000-00006F5E0000}"/>
    <cellStyle name="Output 10 15" xfId="27931" xr:uid="{00000000-0005-0000-0000-0000705E0000}"/>
    <cellStyle name="Output 10 2" xfId="990" xr:uid="{00000000-0005-0000-0000-0000715E0000}"/>
    <cellStyle name="Output 10 2 2" xfId="5683" xr:uid="{00000000-0005-0000-0000-0000725E0000}"/>
    <cellStyle name="Output 10 2 2 2" xfId="27932" xr:uid="{00000000-0005-0000-0000-0000735E0000}"/>
    <cellStyle name="Output 10 2 2 2 2" xfId="27933" xr:uid="{00000000-0005-0000-0000-0000745E0000}"/>
    <cellStyle name="Output 10 2 2 3" xfId="27934" xr:uid="{00000000-0005-0000-0000-0000755E0000}"/>
    <cellStyle name="Output 10 2 2 4" xfId="27935" xr:uid="{00000000-0005-0000-0000-0000765E0000}"/>
    <cellStyle name="Output 10 2 3" xfId="27936" xr:uid="{00000000-0005-0000-0000-0000775E0000}"/>
    <cellStyle name="Output 10 2 3 2" xfId="27937" xr:uid="{00000000-0005-0000-0000-0000785E0000}"/>
    <cellStyle name="Output 10 2 4" xfId="27938" xr:uid="{00000000-0005-0000-0000-0000795E0000}"/>
    <cellStyle name="Output 10 2 5" xfId="27939" xr:uid="{00000000-0005-0000-0000-00007A5E0000}"/>
    <cellStyle name="Output 10 3" xfId="1594" xr:uid="{00000000-0005-0000-0000-00007B5E0000}"/>
    <cellStyle name="Output 10 3 2" xfId="6276" xr:uid="{00000000-0005-0000-0000-00007C5E0000}"/>
    <cellStyle name="Output 10 3 2 2" xfId="27940" xr:uid="{00000000-0005-0000-0000-00007D5E0000}"/>
    <cellStyle name="Output 10 3 2 2 2" xfId="27941" xr:uid="{00000000-0005-0000-0000-00007E5E0000}"/>
    <cellStyle name="Output 10 3 2 3" xfId="27942" xr:uid="{00000000-0005-0000-0000-00007F5E0000}"/>
    <cellStyle name="Output 10 3 2 4" xfId="27943" xr:uid="{00000000-0005-0000-0000-0000805E0000}"/>
    <cellStyle name="Output 10 3 3" xfId="27944" xr:uid="{00000000-0005-0000-0000-0000815E0000}"/>
    <cellStyle name="Output 10 3 3 2" xfId="27945" xr:uid="{00000000-0005-0000-0000-0000825E0000}"/>
    <cellStyle name="Output 10 3 4" xfId="27946" xr:uid="{00000000-0005-0000-0000-0000835E0000}"/>
    <cellStyle name="Output 10 3 5" xfId="27947" xr:uid="{00000000-0005-0000-0000-0000845E0000}"/>
    <cellStyle name="Output 10 4" xfId="2009" xr:uid="{00000000-0005-0000-0000-0000855E0000}"/>
    <cellStyle name="Output 10 4 2" xfId="6690" xr:uid="{00000000-0005-0000-0000-0000865E0000}"/>
    <cellStyle name="Output 10 4 2 2" xfId="27948" xr:uid="{00000000-0005-0000-0000-0000875E0000}"/>
    <cellStyle name="Output 10 4 2 2 2" xfId="27949" xr:uid="{00000000-0005-0000-0000-0000885E0000}"/>
    <cellStyle name="Output 10 4 2 3" xfId="27950" xr:uid="{00000000-0005-0000-0000-0000895E0000}"/>
    <cellStyle name="Output 10 4 2 4" xfId="27951" xr:uid="{00000000-0005-0000-0000-00008A5E0000}"/>
    <cellStyle name="Output 10 4 3" xfId="27952" xr:uid="{00000000-0005-0000-0000-00008B5E0000}"/>
    <cellStyle name="Output 10 4 3 2" xfId="27953" xr:uid="{00000000-0005-0000-0000-00008C5E0000}"/>
    <cellStyle name="Output 10 4 4" xfId="27954" xr:uid="{00000000-0005-0000-0000-00008D5E0000}"/>
    <cellStyle name="Output 10 4 5" xfId="27955" xr:uid="{00000000-0005-0000-0000-00008E5E0000}"/>
    <cellStyle name="Output 10 5" xfId="2411" xr:uid="{00000000-0005-0000-0000-00008F5E0000}"/>
    <cellStyle name="Output 10 5 2" xfId="7089" xr:uid="{00000000-0005-0000-0000-0000905E0000}"/>
    <cellStyle name="Output 10 5 2 2" xfId="27956" xr:uid="{00000000-0005-0000-0000-0000915E0000}"/>
    <cellStyle name="Output 10 5 2 2 2" xfId="27957" xr:uid="{00000000-0005-0000-0000-0000925E0000}"/>
    <cellStyle name="Output 10 5 2 3" xfId="27958" xr:uid="{00000000-0005-0000-0000-0000935E0000}"/>
    <cellStyle name="Output 10 5 2 4" xfId="27959" xr:uid="{00000000-0005-0000-0000-0000945E0000}"/>
    <cellStyle name="Output 10 5 3" xfId="27960" xr:uid="{00000000-0005-0000-0000-0000955E0000}"/>
    <cellStyle name="Output 10 5 3 2" xfId="27961" xr:uid="{00000000-0005-0000-0000-0000965E0000}"/>
    <cellStyle name="Output 10 5 4" xfId="27962" xr:uid="{00000000-0005-0000-0000-0000975E0000}"/>
    <cellStyle name="Output 10 5 5" xfId="27963" xr:uid="{00000000-0005-0000-0000-0000985E0000}"/>
    <cellStyle name="Output 10 6" xfId="2760" xr:uid="{00000000-0005-0000-0000-0000995E0000}"/>
    <cellStyle name="Output 10 6 2" xfId="7438" xr:uid="{00000000-0005-0000-0000-00009A5E0000}"/>
    <cellStyle name="Output 10 6 2 2" xfId="27964" xr:uid="{00000000-0005-0000-0000-00009B5E0000}"/>
    <cellStyle name="Output 10 6 2 2 2" xfId="27965" xr:uid="{00000000-0005-0000-0000-00009C5E0000}"/>
    <cellStyle name="Output 10 6 2 3" xfId="27966" xr:uid="{00000000-0005-0000-0000-00009D5E0000}"/>
    <cellStyle name="Output 10 6 2 4" xfId="27967" xr:uid="{00000000-0005-0000-0000-00009E5E0000}"/>
    <cellStyle name="Output 10 6 3" xfId="27968" xr:uid="{00000000-0005-0000-0000-00009F5E0000}"/>
    <cellStyle name="Output 10 6 3 2" xfId="27969" xr:uid="{00000000-0005-0000-0000-0000A05E0000}"/>
    <cellStyle name="Output 10 6 4" xfId="27970" xr:uid="{00000000-0005-0000-0000-0000A15E0000}"/>
    <cellStyle name="Output 10 6 5" xfId="27971" xr:uid="{00000000-0005-0000-0000-0000A25E0000}"/>
    <cellStyle name="Output 10 7" xfId="2991" xr:uid="{00000000-0005-0000-0000-0000A35E0000}"/>
    <cellStyle name="Output 10 7 2" xfId="7667" xr:uid="{00000000-0005-0000-0000-0000A45E0000}"/>
    <cellStyle name="Output 10 7 2 2" xfId="27972" xr:uid="{00000000-0005-0000-0000-0000A55E0000}"/>
    <cellStyle name="Output 10 7 2 2 2" xfId="27973" xr:uid="{00000000-0005-0000-0000-0000A65E0000}"/>
    <cellStyle name="Output 10 7 2 3" xfId="27974" xr:uid="{00000000-0005-0000-0000-0000A75E0000}"/>
    <cellStyle name="Output 10 7 2 4" xfId="27975" xr:uid="{00000000-0005-0000-0000-0000A85E0000}"/>
    <cellStyle name="Output 10 7 3" xfId="27976" xr:uid="{00000000-0005-0000-0000-0000A95E0000}"/>
    <cellStyle name="Output 10 7 3 2" xfId="27977" xr:uid="{00000000-0005-0000-0000-0000AA5E0000}"/>
    <cellStyle name="Output 10 7 4" xfId="27978" xr:uid="{00000000-0005-0000-0000-0000AB5E0000}"/>
    <cellStyle name="Output 10 7 5" xfId="27979" xr:uid="{00000000-0005-0000-0000-0000AC5E0000}"/>
    <cellStyle name="Output 10 8" xfId="3383" xr:uid="{00000000-0005-0000-0000-0000AD5E0000}"/>
    <cellStyle name="Output 10 8 2" xfId="8059" xr:uid="{00000000-0005-0000-0000-0000AE5E0000}"/>
    <cellStyle name="Output 10 8 2 2" xfId="27980" xr:uid="{00000000-0005-0000-0000-0000AF5E0000}"/>
    <cellStyle name="Output 10 8 2 2 2" xfId="27981" xr:uid="{00000000-0005-0000-0000-0000B05E0000}"/>
    <cellStyle name="Output 10 8 2 3" xfId="27982" xr:uid="{00000000-0005-0000-0000-0000B15E0000}"/>
    <cellStyle name="Output 10 8 2 4" xfId="27983" xr:uid="{00000000-0005-0000-0000-0000B25E0000}"/>
    <cellStyle name="Output 10 8 3" xfId="27984" xr:uid="{00000000-0005-0000-0000-0000B35E0000}"/>
    <cellStyle name="Output 10 8 3 2" xfId="27985" xr:uid="{00000000-0005-0000-0000-0000B45E0000}"/>
    <cellStyle name="Output 10 8 4" xfId="27986" xr:uid="{00000000-0005-0000-0000-0000B55E0000}"/>
    <cellStyle name="Output 10 8 5" xfId="27987" xr:uid="{00000000-0005-0000-0000-0000B65E0000}"/>
    <cellStyle name="Output 10 9" xfId="3831" xr:uid="{00000000-0005-0000-0000-0000B75E0000}"/>
    <cellStyle name="Output 10 9 2" xfId="8503" xr:uid="{00000000-0005-0000-0000-0000B85E0000}"/>
    <cellStyle name="Output 10 9 2 2" xfId="27988" xr:uid="{00000000-0005-0000-0000-0000B95E0000}"/>
    <cellStyle name="Output 10 9 2 2 2" xfId="27989" xr:uid="{00000000-0005-0000-0000-0000BA5E0000}"/>
    <cellStyle name="Output 10 9 2 3" xfId="27990" xr:uid="{00000000-0005-0000-0000-0000BB5E0000}"/>
    <cellStyle name="Output 10 9 2 4" xfId="27991" xr:uid="{00000000-0005-0000-0000-0000BC5E0000}"/>
    <cellStyle name="Output 10 9 3" xfId="27992" xr:uid="{00000000-0005-0000-0000-0000BD5E0000}"/>
    <cellStyle name="Output 10 9 3 2" xfId="27993" xr:uid="{00000000-0005-0000-0000-0000BE5E0000}"/>
    <cellStyle name="Output 10 9 4" xfId="27994" xr:uid="{00000000-0005-0000-0000-0000BF5E0000}"/>
    <cellStyle name="Output 10 9 5" xfId="27995" xr:uid="{00000000-0005-0000-0000-0000C05E0000}"/>
    <cellStyle name="Output 11" xfId="708" xr:uid="{00000000-0005-0000-0000-0000C15E0000}"/>
    <cellStyle name="Output 11 10" xfId="4240" xr:uid="{00000000-0005-0000-0000-0000C25E0000}"/>
    <cellStyle name="Output 11 10 2" xfId="8912" xr:uid="{00000000-0005-0000-0000-0000C35E0000}"/>
    <cellStyle name="Output 11 10 2 2" xfId="27996" xr:uid="{00000000-0005-0000-0000-0000C45E0000}"/>
    <cellStyle name="Output 11 10 2 2 2" xfId="27997" xr:uid="{00000000-0005-0000-0000-0000C55E0000}"/>
    <cellStyle name="Output 11 10 2 3" xfId="27998" xr:uid="{00000000-0005-0000-0000-0000C65E0000}"/>
    <cellStyle name="Output 11 10 2 4" xfId="27999" xr:uid="{00000000-0005-0000-0000-0000C75E0000}"/>
    <cellStyle name="Output 11 10 3" xfId="28000" xr:uid="{00000000-0005-0000-0000-0000C85E0000}"/>
    <cellStyle name="Output 11 10 3 2" xfId="28001" xr:uid="{00000000-0005-0000-0000-0000C95E0000}"/>
    <cellStyle name="Output 11 10 4" xfId="28002" xr:uid="{00000000-0005-0000-0000-0000CA5E0000}"/>
    <cellStyle name="Output 11 10 5" xfId="28003" xr:uid="{00000000-0005-0000-0000-0000CB5E0000}"/>
    <cellStyle name="Output 11 11" xfId="4668" xr:uid="{00000000-0005-0000-0000-0000CC5E0000}"/>
    <cellStyle name="Output 11 11 2" xfId="9254" xr:uid="{00000000-0005-0000-0000-0000CD5E0000}"/>
    <cellStyle name="Output 11 11 2 2" xfId="28004" xr:uid="{00000000-0005-0000-0000-0000CE5E0000}"/>
    <cellStyle name="Output 11 11 2 2 2" xfId="28005" xr:uid="{00000000-0005-0000-0000-0000CF5E0000}"/>
    <cellStyle name="Output 11 11 2 3" xfId="28006" xr:uid="{00000000-0005-0000-0000-0000D05E0000}"/>
    <cellStyle name="Output 11 11 2 4" xfId="28007" xr:uid="{00000000-0005-0000-0000-0000D15E0000}"/>
    <cellStyle name="Output 11 11 3" xfId="28008" xr:uid="{00000000-0005-0000-0000-0000D25E0000}"/>
    <cellStyle name="Output 11 11 3 2" xfId="28009" xr:uid="{00000000-0005-0000-0000-0000D35E0000}"/>
    <cellStyle name="Output 11 11 4" xfId="28010" xr:uid="{00000000-0005-0000-0000-0000D45E0000}"/>
    <cellStyle name="Output 11 11 5" xfId="28011" xr:uid="{00000000-0005-0000-0000-0000D55E0000}"/>
    <cellStyle name="Output 11 12" xfId="5406" xr:uid="{00000000-0005-0000-0000-0000D65E0000}"/>
    <cellStyle name="Output 11 12 2" xfId="28012" xr:uid="{00000000-0005-0000-0000-0000D75E0000}"/>
    <cellStyle name="Output 11 12 2 2" xfId="28013" xr:uid="{00000000-0005-0000-0000-0000D85E0000}"/>
    <cellStyle name="Output 11 12 3" xfId="28014" xr:uid="{00000000-0005-0000-0000-0000D95E0000}"/>
    <cellStyle name="Output 11 12 4" xfId="28015" xr:uid="{00000000-0005-0000-0000-0000DA5E0000}"/>
    <cellStyle name="Output 11 13" xfId="28016" xr:uid="{00000000-0005-0000-0000-0000DB5E0000}"/>
    <cellStyle name="Output 11 13 2" xfId="28017" xr:uid="{00000000-0005-0000-0000-0000DC5E0000}"/>
    <cellStyle name="Output 11 14" xfId="28018" xr:uid="{00000000-0005-0000-0000-0000DD5E0000}"/>
    <cellStyle name="Output 11 15" xfId="28019" xr:uid="{00000000-0005-0000-0000-0000DE5E0000}"/>
    <cellStyle name="Output 11 2" xfId="991" xr:uid="{00000000-0005-0000-0000-0000DF5E0000}"/>
    <cellStyle name="Output 11 2 2" xfId="5684" xr:uid="{00000000-0005-0000-0000-0000E05E0000}"/>
    <cellStyle name="Output 11 2 2 2" xfId="28020" xr:uid="{00000000-0005-0000-0000-0000E15E0000}"/>
    <cellStyle name="Output 11 2 2 2 2" xfId="28021" xr:uid="{00000000-0005-0000-0000-0000E25E0000}"/>
    <cellStyle name="Output 11 2 2 3" xfId="28022" xr:uid="{00000000-0005-0000-0000-0000E35E0000}"/>
    <cellStyle name="Output 11 2 2 4" xfId="28023" xr:uid="{00000000-0005-0000-0000-0000E45E0000}"/>
    <cellStyle name="Output 11 2 3" xfId="28024" xr:uid="{00000000-0005-0000-0000-0000E55E0000}"/>
    <cellStyle name="Output 11 2 3 2" xfId="28025" xr:uid="{00000000-0005-0000-0000-0000E65E0000}"/>
    <cellStyle name="Output 11 2 4" xfId="28026" xr:uid="{00000000-0005-0000-0000-0000E75E0000}"/>
    <cellStyle name="Output 11 2 5" xfId="28027" xr:uid="{00000000-0005-0000-0000-0000E85E0000}"/>
    <cellStyle name="Output 11 3" xfId="1595" xr:uid="{00000000-0005-0000-0000-0000E95E0000}"/>
    <cellStyle name="Output 11 3 2" xfId="6277" xr:uid="{00000000-0005-0000-0000-0000EA5E0000}"/>
    <cellStyle name="Output 11 3 2 2" xfId="28028" xr:uid="{00000000-0005-0000-0000-0000EB5E0000}"/>
    <cellStyle name="Output 11 3 2 2 2" xfId="28029" xr:uid="{00000000-0005-0000-0000-0000EC5E0000}"/>
    <cellStyle name="Output 11 3 2 3" xfId="28030" xr:uid="{00000000-0005-0000-0000-0000ED5E0000}"/>
    <cellStyle name="Output 11 3 2 4" xfId="28031" xr:uid="{00000000-0005-0000-0000-0000EE5E0000}"/>
    <cellStyle name="Output 11 3 3" xfId="28032" xr:uid="{00000000-0005-0000-0000-0000EF5E0000}"/>
    <cellStyle name="Output 11 3 3 2" xfId="28033" xr:uid="{00000000-0005-0000-0000-0000F05E0000}"/>
    <cellStyle name="Output 11 3 4" xfId="28034" xr:uid="{00000000-0005-0000-0000-0000F15E0000}"/>
    <cellStyle name="Output 11 3 5" xfId="28035" xr:uid="{00000000-0005-0000-0000-0000F25E0000}"/>
    <cellStyle name="Output 11 4" xfId="2010" xr:uid="{00000000-0005-0000-0000-0000F35E0000}"/>
    <cellStyle name="Output 11 4 2" xfId="6691" xr:uid="{00000000-0005-0000-0000-0000F45E0000}"/>
    <cellStyle name="Output 11 4 2 2" xfId="28036" xr:uid="{00000000-0005-0000-0000-0000F55E0000}"/>
    <cellStyle name="Output 11 4 2 2 2" xfId="28037" xr:uid="{00000000-0005-0000-0000-0000F65E0000}"/>
    <cellStyle name="Output 11 4 2 3" xfId="28038" xr:uid="{00000000-0005-0000-0000-0000F75E0000}"/>
    <cellStyle name="Output 11 4 2 4" xfId="28039" xr:uid="{00000000-0005-0000-0000-0000F85E0000}"/>
    <cellStyle name="Output 11 4 3" xfId="28040" xr:uid="{00000000-0005-0000-0000-0000F95E0000}"/>
    <cellStyle name="Output 11 4 3 2" xfId="28041" xr:uid="{00000000-0005-0000-0000-0000FA5E0000}"/>
    <cellStyle name="Output 11 4 4" xfId="28042" xr:uid="{00000000-0005-0000-0000-0000FB5E0000}"/>
    <cellStyle name="Output 11 4 5" xfId="28043" xr:uid="{00000000-0005-0000-0000-0000FC5E0000}"/>
    <cellStyle name="Output 11 5" xfId="2412" xr:uid="{00000000-0005-0000-0000-0000FD5E0000}"/>
    <cellStyle name="Output 11 5 2" xfId="7090" xr:uid="{00000000-0005-0000-0000-0000FE5E0000}"/>
    <cellStyle name="Output 11 5 2 2" xfId="28044" xr:uid="{00000000-0005-0000-0000-0000FF5E0000}"/>
    <cellStyle name="Output 11 5 2 2 2" xfId="28045" xr:uid="{00000000-0005-0000-0000-0000005F0000}"/>
    <cellStyle name="Output 11 5 2 3" xfId="28046" xr:uid="{00000000-0005-0000-0000-0000015F0000}"/>
    <cellStyle name="Output 11 5 2 4" xfId="28047" xr:uid="{00000000-0005-0000-0000-0000025F0000}"/>
    <cellStyle name="Output 11 5 3" xfId="28048" xr:uid="{00000000-0005-0000-0000-0000035F0000}"/>
    <cellStyle name="Output 11 5 3 2" xfId="28049" xr:uid="{00000000-0005-0000-0000-0000045F0000}"/>
    <cellStyle name="Output 11 5 4" xfId="28050" xr:uid="{00000000-0005-0000-0000-0000055F0000}"/>
    <cellStyle name="Output 11 5 5" xfId="28051" xr:uid="{00000000-0005-0000-0000-0000065F0000}"/>
    <cellStyle name="Output 11 6" xfId="2761" xr:uid="{00000000-0005-0000-0000-0000075F0000}"/>
    <cellStyle name="Output 11 6 2" xfId="7439" xr:uid="{00000000-0005-0000-0000-0000085F0000}"/>
    <cellStyle name="Output 11 6 2 2" xfId="28052" xr:uid="{00000000-0005-0000-0000-0000095F0000}"/>
    <cellStyle name="Output 11 6 2 2 2" xfId="28053" xr:uid="{00000000-0005-0000-0000-00000A5F0000}"/>
    <cellStyle name="Output 11 6 2 3" xfId="28054" xr:uid="{00000000-0005-0000-0000-00000B5F0000}"/>
    <cellStyle name="Output 11 6 2 4" xfId="28055" xr:uid="{00000000-0005-0000-0000-00000C5F0000}"/>
    <cellStyle name="Output 11 6 3" xfId="28056" xr:uid="{00000000-0005-0000-0000-00000D5F0000}"/>
    <cellStyle name="Output 11 6 3 2" xfId="28057" xr:uid="{00000000-0005-0000-0000-00000E5F0000}"/>
    <cellStyle name="Output 11 6 4" xfId="28058" xr:uid="{00000000-0005-0000-0000-00000F5F0000}"/>
    <cellStyle name="Output 11 6 5" xfId="28059" xr:uid="{00000000-0005-0000-0000-0000105F0000}"/>
    <cellStyle name="Output 11 7" xfId="2992" xr:uid="{00000000-0005-0000-0000-0000115F0000}"/>
    <cellStyle name="Output 11 7 2" xfId="7668" xr:uid="{00000000-0005-0000-0000-0000125F0000}"/>
    <cellStyle name="Output 11 7 2 2" xfId="28060" xr:uid="{00000000-0005-0000-0000-0000135F0000}"/>
    <cellStyle name="Output 11 7 2 2 2" xfId="28061" xr:uid="{00000000-0005-0000-0000-0000145F0000}"/>
    <cellStyle name="Output 11 7 2 3" xfId="28062" xr:uid="{00000000-0005-0000-0000-0000155F0000}"/>
    <cellStyle name="Output 11 7 2 4" xfId="28063" xr:uid="{00000000-0005-0000-0000-0000165F0000}"/>
    <cellStyle name="Output 11 7 3" xfId="28064" xr:uid="{00000000-0005-0000-0000-0000175F0000}"/>
    <cellStyle name="Output 11 7 3 2" xfId="28065" xr:uid="{00000000-0005-0000-0000-0000185F0000}"/>
    <cellStyle name="Output 11 7 4" xfId="28066" xr:uid="{00000000-0005-0000-0000-0000195F0000}"/>
    <cellStyle name="Output 11 7 5" xfId="28067" xr:uid="{00000000-0005-0000-0000-00001A5F0000}"/>
    <cellStyle name="Output 11 8" xfId="3384" xr:uid="{00000000-0005-0000-0000-00001B5F0000}"/>
    <cellStyle name="Output 11 8 2" xfId="8060" xr:uid="{00000000-0005-0000-0000-00001C5F0000}"/>
    <cellStyle name="Output 11 8 2 2" xfId="28068" xr:uid="{00000000-0005-0000-0000-00001D5F0000}"/>
    <cellStyle name="Output 11 8 2 2 2" xfId="28069" xr:uid="{00000000-0005-0000-0000-00001E5F0000}"/>
    <cellStyle name="Output 11 8 2 3" xfId="28070" xr:uid="{00000000-0005-0000-0000-00001F5F0000}"/>
    <cellStyle name="Output 11 8 2 4" xfId="28071" xr:uid="{00000000-0005-0000-0000-0000205F0000}"/>
    <cellStyle name="Output 11 8 3" xfId="28072" xr:uid="{00000000-0005-0000-0000-0000215F0000}"/>
    <cellStyle name="Output 11 8 3 2" xfId="28073" xr:uid="{00000000-0005-0000-0000-0000225F0000}"/>
    <cellStyle name="Output 11 8 4" xfId="28074" xr:uid="{00000000-0005-0000-0000-0000235F0000}"/>
    <cellStyle name="Output 11 8 5" xfId="28075" xr:uid="{00000000-0005-0000-0000-0000245F0000}"/>
    <cellStyle name="Output 11 9" xfId="3832" xr:uid="{00000000-0005-0000-0000-0000255F0000}"/>
    <cellStyle name="Output 11 9 2" xfId="8504" xr:uid="{00000000-0005-0000-0000-0000265F0000}"/>
    <cellStyle name="Output 11 9 2 2" xfId="28076" xr:uid="{00000000-0005-0000-0000-0000275F0000}"/>
    <cellStyle name="Output 11 9 2 2 2" xfId="28077" xr:uid="{00000000-0005-0000-0000-0000285F0000}"/>
    <cellStyle name="Output 11 9 2 3" xfId="28078" xr:uid="{00000000-0005-0000-0000-0000295F0000}"/>
    <cellStyle name="Output 11 9 2 4" xfId="28079" xr:uid="{00000000-0005-0000-0000-00002A5F0000}"/>
    <cellStyle name="Output 11 9 3" xfId="28080" xr:uid="{00000000-0005-0000-0000-00002B5F0000}"/>
    <cellStyle name="Output 11 9 3 2" xfId="28081" xr:uid="{00000000-0005-0000-0000-00002C5F0000}"/>
    <cellStyle name="Output 11 9 4" xfId="28082" xr:uid="{00000000-0005-0000-0000-00002D5F0000}"/>
    <cellStyle name="Output 11 9 5" xfId="28083" xr:uid="{00000000-0005-0000-0000-00002E5F0000}"/>
    <cellStyle name="Output 12" xfId="716" xr:uid="{00000000-0005-0000-0000-00002F5F0000}"/>
    <cellStyle name="Output 12 10" xfId="4241" xr:uid="{00000000-0005-0000-0000-0000305F0000}"/>
    <cellStyle name="Output 12 10 2" xfId="8913" xr:uid="{00000000-0005-0000-0000-0000315F0000}"/>
    <cellStyle name="Output 12 10 2 2" xfId="28084" xr:uid="{00000000-0005-0000-0000-0000325F0000}"/>
    <cellStyle name="Output 12 10 2 2 2" xfId="28085" xr:uid="{00000000-0005-0000-0000-0000335F0000}"/>
    <cellStyle name="Output 12 10 2 3" xfId="28086" xr:uid="{00000000-0005-0000-0000-0000345F0000}"/>
    <cellStyle name="Output 12 10 2 4" xfId="28087" xr:uid="{00000000-0005-0000-0000-0000355F0000}"/>
    <cellStyle name="Output 12 10 3" xfId="28088" xr:uid="{00000000-0005-0000-0000-0000365F0000}"/>
    <cellStyle name="Output 12 10 3 2" xfId="28089" xr:uid="{00000000-0005-0000-0000-0000375F0000}"/>
    <cellStyle name="Output 12 10 4" xfId="28090" xr:uid="{00000000-0005-0000-0000-0000385F0000}"/>
    <cellStyle name="Output 12 10 5" xfId="28091" xr:uid="{00000000-0005-0000-0000-0000395F0000}"/>
    <cellStyle name="Output 12 11" xfId="4669" xr:uid="{00000000-0005-0000-0000-00003A5F0000}"/>
    <cellStyle name="Output 12 11 2" xfId="9255" xr:uid="{00000000-0005-0000-0000-00003B5F0000}"/>
    <cellStyle name="Output 12 11 2 2" xfId="28092" xr:uid="{00000000-0005-0000-0000-00003C5F0000}"/>
    <cellStyle name="Output 12 11 2 2 2" xfId="28093" xr:uid="{00000000-0005-0000-0000-00003D5F0000}"/>
    <cellStyle name="Output 12 11 2 3" xfId="28094" xr:uid="{00000000-0005-0000-0000-00003E5F0000}"/>
    <cellStyle name="Output 12 11 2 4" xfId="28095" xr:uid="{00000000-0005-0000-0000-00003F5F0000}"/>
    <cellStyle name="Output 12 11 3" xfId="28096" xr:uid="{00000000-0005-0000-0000-0000405F0000}"/>
    <cellStyle name="Output 12 11 3 2" xfId="28097" xr:uid="{00000000-0005-0000-0000-0000415F0000}"/>
    <cellStyle name="Output 12 11 4" xfId="28098" xr:uid="{00000000-0005-0000-0000-0000425F0000}"/>
    <cellStyle name="Output 12 11 5" xfId="28099" xr:uid="{00000000-0005-0000-0000-0000435F0000}"/>
    <cellStyle name="Output 12 12" xfId="5412" xr:uid="{00000000-0005-0000-0000-0000445F0000}"/>
    <cellStyle name="Output 12 12 2" xfId="28100" xr:uid="{00000000-0005-0000-0000-0000455F0000}"/>
    <cellStyle name="Output 12 12 2 2" xfId="28101" xr:uid="{00000000-0005-0000-0000-0000465F0000}"/>
    <cellStyle name="Output 12 12 3" xfId="28102" xr:uid="{00000000-0005-0000-0000-0000475F0000}"/>
    <cellStyle name="Output 12 12 4" xfId="28103" xr:uid="{00000000-0005-0000-0000-0000485F0000}"/>
    <cellStyle name="Output 12 13" xfId="28104" xr:uid="{00000000-0005-0000-0000-0000495F0000}"/>
    <cellStyle name="Output 12 13 2" xfId="28105" xr:uid="{00000000-0005-0000-0000-00004A5F0000}"/>
    <cellStyle name="Output 12 14" xfId="28106" xr:uid="{00000000-0005-0000-0000-00004B5F0000}"/>
    <cellStyle name="Output 12 15" xfId="28107" xr:uid="{00000000-0005-0000-0000-00004C5F0000}"/>
    <cellStyle name="Output 12 2" xfId="992" xr:uid="{00000000-0005-0000-0000-00004D5F0000}"/>
    <cellStyle name="Output 12 2 2" xfId="5685" xr:uid="{00000000-0005-0000-0000-00004E5F0000}"/>
    <cellStyle name="Output 12 2 2 2" xfId="28108" xr:uid="{00000000-0005-0000-0000-00004F5F0000}"/>
    <cellStyle name="Output 12 2 2 2 2" xfId="28109" xr:uid="{00000000-0005-0000-0000-0000505F0000}"/>
    <cellStyle name="Output 12 2 2 3" xfId="28110" xr:uid="{00000000-0005-0000-0000-0000515F0000}"/>
    <cellStyle name="Output 12 2 2 4" xfId="28111" xr:uid="{00000000-0005-0000-0000-0000525F0000}"/>
    <cellStyle name="Output 12 2 3" xfId="28112" xr:uid="{00000000-0005-0000-0000-0000535F0000}"/>
    <cellStyle name="Output 12 2 3 2" xfId="28113" xr:uid="{00000000-0005-0000-0000-0000545F0000}"/>
    <cellStyle name="Output 12 2 4" xfId="28114" xr:uid="{00000000-0005-0000-0000-0000555F0000}"/>
    <cellStyle name="Output 12 2 5" xfId="28115" xr:uid="{00000000-0005-0000-0000-0000565F0000}"/>
    <cellStyle name="Output 12 3" xfId="1596" xr:uid="{00000000-0005-0000-0000-0000575F0000}"/>
    <cellStyle name="Output 12 3 2" xfId="6278" xr:uid="{00000000-0005-0000-0000-0000585F0000}"/>
    <cellStyle name="Output 12 3 2 2" xfId="28116" xr:uid="{00000000-0005-0000-0000-0000595F0000}"/>
    <cellStyle name="Output 12 3 2 2 2" xfId="28117" xr:uid="{00000000-0005-0000-0000-00005A5F0000}"/>
    <cellStyle name="Output 12 3 2 3" xfId="28118" xr:uid="{00000000-0005-0000-0000-00005B5F0000}"/>
    <cellStyle name="Output 12 3 2 4" xfId="28119" xr:uid="{00000000-0005-0000-0000-00005C5F0000}"/>
    <cellStyle name="Output 12 3 3" xfId="28120" xr:uid="{00000000-0005-0000-0000-00005D5F0000}"/>
    <cellStyle name="Output 12 3 3 2" xfId="28121" xr:uid="{00000000-0005-0000-0000-00005E5F0000}"/>
    <cellStyle name="Output 12 3 4" xfId="28122" xr:uid="{00000000-0005-0000-0000-00005F5F0000}"/>
    <cellStyle name="Output 12 3 5" xfId="28123" xr:uid="{00000000-0005-0000-0000-0000605F0000}"/>
    <cellStyle name="Output 12 4" xfId="2011" xr:uid="{00000000-0005-0000-0000-0000615F0000}"/>
    <cellStyle name="Output 12 4 2" xfId="6692" xr:uid="{00000000-0005-0000-0000-0000625F0000}"/>
    <cellStyle name="Output 12 4 2 2" xfId="28124" xr:uid="{00000000-0005-0000-0000-0000635F0000}"/>
    <cellStyle name="Output 12 4 2 2 2" xfId="28125" xr:uid="{00000000-0005-0000-0000-0000645F0000}"/>
    <cellStyle name="Output 12 4 2 3" xfId="28126" xr:uid="{00000000-0005-0000-0000-0000655F0000}"/>
    <cellStyle name="Output 12 4 2 4" xfId="28127" xr:uid="{00000000-0005-0000-0000-0000665F0000}"/>
    <cellStyle name="Output 12 4 3" xfId="28128" xr:uid="{00000000-0005-0000-0000-0000675F0000}"/>
    <cellStyle name="Output 12 4 3 2" xfId="28129" xr:uid="{00000000-0005-0000-0000-0000685F0000}"/>
    <cellStyle name="Output 12 4 4" xfId="28130" xr:uid="{00000000-0005-0000-0000-0000695F0000}"/>
    <cellStyle name="Output 12 4 5" xfId="28131" xr:uid="{00000000-0005-0000-0000-00006A5F0000}"/>
    <cellStyle name="Output 12 5" xfId="2413" xr:uid="{00000000-0005-0000-0000-00006B5F0000}"/>
    <cellStyle name="Output 12 5 2" xfId="7091" xr:uid="{00000000-0005-0000-0000-00006C5F0000}"/>
    <cellStyle name="Output 12 5 2 2" xfId="28132" xr:uid="{00000000-0005-0000-0000-00006D5F0000}"/>
    <cellStyle name="Output 12 5 2 2 2" xfId="28133" xr:uid="{00000000-0005-0000-0000-00006E5F0000}"/>
    <cellStyle name="Output 12 5 2 3" xfId="28134" xr:uid="{00000000-0005-0000-0000-00006F5F0000}"/>
    <cellStyle name="Output 12 5 2 4" xfId="28135" xr:uid="{00000000-0005-0000-0000-0000705F0000}"/>
    <cellStyle name="Output 12 5 3" xfId="28136" xr:uid="{00000000-0005-0000-0000-0000715F0000}"/>
    <cellStyle name="Output 12 5 3 2" xfId="28137" xr:uid="{00000000-0005-0000-0000-0000725F0000}"/>
    <cellStyle name="Output 12 5 4" xfId="28138" xr:uid="{00000000-0005-0000-0000-0000735F0000}"/>
    <cellStyle name="Output 12 5 5" xfId="28139" xr:uid="{00000000-0005-0000-0000-0000745F0000}"/>
    <cellStyle name="Output 12 6" xfId="2762" xr:uid="{00000000-0005-0000-0000-0000755F0000}"/>
    <cellStyle name="Output 12 6 2" xfId="7440" xr:uid="{00000000-0005-0000-0000-0000765F0000}"/>
    <cellStyle name="Output 12 6 2 2" xfId="28140" xr:uid="{00000000-0005-0000-0000-0000775F0000}"/>
    <cellStyle name="Output 12 6 2 2 2" xfId="28141" xr:uid="{00000000-0005-0000-0000-0000785F0000}"/>
    <cellStyle name="Output 12 6 2 3" xfId="28142" xr:uid="{00000000-0005-0000-0000-0000795F0000}"/>
    <cellStyle name="Output 12 6 2 4" xfId="28143" xr:uid="{00000000-0005-0000-0000-00007A5F0000}"/>
    <cellStyle name="Output 12 6 3" xfId="28144" xr:uid="{00000000-0005-0000-0000-00007B5F0000}"/>
    <cellStyle name="Output 12 6 3 2" xfId="28145" xr:uid="{00000000-0005-0000-0000-00007C5F0000}"/>
    <cellStyle name="Output 12 6 4" xfId="28146" xr:uid="{00000000-0005-0000-0000-00007D5F0000}"/>
    <cellStyle name="Output 12 6 5" xfId="28147" xr:uid="{00000000-0005-0000-0000-00007E5F0000}"/>
    <cellStyle name="Output 12 7" xfId="2993" xr:uid="{00000000-0005-0000-0000-00007F5F0000}"/>
    <cellStyle name="Output 12 7 2" xfId="7669" xr:uid="{00000000-0005-0000-0000-0000805F0000}"/>
    <cellStyle name="Output 12 7 2 2" xfId="28148" xr:uid="{00000000-0005-0000-0000-0000815F0000}"/>
    <cellStyle name="Output 12 7 2 2 2" xfId="28149" xr:uid="{00000000-0005-0000-0000-0000825F0000}"/>
    <cellStyle name="Output 12 7 2 3" xfId="28150" xr:uid="{00000000-0005-0000-0000-0000835F0000}"/>
    <cellStyle name="Output 12 7 2 4" xfId="28151" xr:uid="{00000000-0005-0000-0000-0000845F0000}"/>
    <cellStyle name="Output 12 7 3" xfId="28152" xr:uid="{00000000-0005-0000-0000-0000855F0000}"/>
    <cellStyle name="Output 12 7 3 2" xfId="28153" xr:uid="{00000000-0005-0000-0000-0000865F0000}"/>
    <cellStyle name="Output 12 7 4" xfId="28154" xr:uid="{00000000-0005-0000-0000-0000875F0000}"/>
    <cellStyle name="Output 12 7 5" xfId="28155" xr:uid="{00000000-0005-0000-0000-0000885F0000}"/>
    <cellStyle name="Output 12 8" xfId="3385" xr:uid="{00000000-0005-0000-0000-0000895F0000}"/>
    <cellStyle name="Output 12 8 2" xfId="8061" xr:uid="{00000000-0005-0000-0000-00008A5F0000}"/>
    <cellStyle name="Output 12 8 2 2" xfId="28156" xr:uid="{00000000-0005-0000-0000-00008B5F0000}"/>
    <cellStyle name="Output 12 8 2 2 2" xfId="28157" xr:uid="{00000000-0005-0000-0000-00008C5F0000}"/>
    <cellStyle name="Output 12 8 2 3" xfId="28158" xr:uid="{00000000-0005-0000-0000-00008D5F0000}"/>
    <cellStyle name="Output 12 8 2 4" xfId="28159" xr:uid="{00000000-0005-0000-0000-00008E5F0000}"/>
    <cellStyle name="Output 12 8 3" xfId="28160" xr:uid="{00000000-0005-0000-0000-00008F5F0000}"/>
    <cellStyle name="Output 12 8 3 2" xfId="28161" xr:uid="{00000000-0005-0000-0000-0000905F0000}"/>
    <cellStyle name="Output 12 8 4" xfId="28162" xr:uid="{00000000-0005-0000-0000-0000915F0000}"/>
    <cellStyle name="Output 12 8 5" xfId="28163" xr:uid="{00000000-0005-0000-0000-0000925F0000}"/>
    <cellStyle name="Output 12 9" xfId="3833" xr:uid="{00000000-0005-0000-0000-0000935F0000}"/>
    <cellStyle name="Output 12 9 2" xfId="8505" xr:uid="{00000000-0005-0000-0000-0000945F0000}"/>
    <cellStyle name="Output 12 9 2 2" xfId="28164" xr:uid="{00000000-0005-0000-0000-0000955F0000}"/>
    <cellStyle name="Output 12 9 2 2 2" xfId="28165" xr:uid="{00000000-0005-0000-0000-0000965F0000}"/>
    <cellStyle name="Output 12 9 2 3" xfId="28166" xr:uid="{00000000-0005-0000-0000-0000975F0000}"/>
    <cellStyle name="Output 12 9 2 4" xfId="28167" xr:uid="{00000000-0005-0000-0000-0000985F0000}"/>
    <cellStyle name="Output 12 9 3" xfId="28168" xr:uid="{00000000-0005-0000-0000-0000995F0000}"/>
    <cellStyle name="Output 12 9 3 2" xfId="28169" xr:uid="{00000000-0005-0000-0000-00009A5F0000}"/>
    <cellStyle name="Output 12 9 4" xfId="28170" xr:uid="{00000000-0005-0000-0000-00009B5F0000}"/>
    <cellStyle name="Output 12 9 5" xfId="28171" xr:uid="{00000000-0005-0000-0000-00009C5F0000}"/>
    <cellStyle name="Output 13" xfId="721" xr:uid="{00000000-0005-0000-0000-00009D5F0000}"/>
    <cellStyle name="Output 13 10" xfId="4242" xr:uid="{00000000-0005-0000-0000-00009E5F0000}"/>
    <cellStyle name="Output 13 10 2" xfId="8914" xr:uid="{00000000-0005-0000-0000-00009F5F0000}"/>
    <cellStyle name="Output 13 10 2 2" xfId="28172" xr:uid="{00000000-0005-0000-0000-0000A05F0000}"/>
    <cellStyle name="Output 13 10 2 2 2" xfId="28173" xr:uid="{00000000-0005-0000-0000-0000A15F0000}"/>
    <cellStyle name="Output 13 10 2 3" xfId="28174" xr:uid="{00000000-0005-0000-0000-0000A25F0000}"/>
    <cellStyle name="Output 13 10 2 4" xfId="28175" xr:uid="{00000000-0005-0000-0000-0000A35F0000}"/>
    <cellStyle name="Output 13 10 3" xfId="28176" xr:uid="{00000000-0005-0000-0000-0000A45F0000}"/>
    <cellStyle name="Output 13 10 3 2" xfId="28177" xr:uid="{00000000-0005-0000-0000-0000A55F0000}"/>
    <cellStyle name="Output 13 10 4" xfId="28178" xr:uid="{00000000-0005-0000-0000-0000A65F0000}"/>
    <cellStyle name="Output 13 10 5" xfId="28179" xr:uid="{00000000-0005-0000-0000-0000A75F0000}"/>
    <cellStyle name="Output 13 11" xfId="4670" xr:uid="{00000000-0005-0000-0000-0000A85F0000}"/>
    <cellStyle name="Output 13 11 2" xfId="9256" xr:uid="{00000000-0005-0000-0000-0000A95F0000}"/>
    <cellStyle name="Output 13 11 2 2" xfId="28180" xr:uid="{00000000-0005-0000-0000-0000AA5F0000}"/>
    <cellStyle name="Output 13 11 2 2 2" xfId="28181" xr:uid="{00000000-0005-0000-0000-0000AB5F0000}"/>
    <cellStyle name="Output 13 11 2 3" xfId="28182" xr:uid="{00000000-0005-0000-0000-0000AC5F0000}"/>
    <cellStyle name="Output 13 11 2 4" xfId="28183" xr:uid="{00000000-0005-0000-0000-0000AD5F0000}"/>
    <cellStyle name="Output 13 11 3" xfId="28184" xr:uid="{00000000-0005-0000-0000-0000AE5F0000}"/>
    <cellStyle name="Output 13 11 3 2" xfId="28185" xr:uid="{00000000-0005-0000-0000-0000AF5F0000}"/>
    <cellStyle name="Output 13 11 4" xfId="28186" xr:uid="{00000000-0005-0000-0000-0000B05F0000}"/>
    <cellStyle name="Output 13 11 5" xfId="28187" xr:uid="{00000000-0005-0000-0000-0000B15F0000}"/>
    <cellStyle name="Output 13 12" xfId="5416" xr:uid="{00000000-0005-0000-0000-0000B25F0000}"/>
    <cellStyle name="Output 13 12 2" xfId="28188" xr:uid="{00000000-0005-0000-0000-0000B35F0000}"/>
    <cellStyle name="Output 13 12 2 2" xfId="28189" xr:uid="{00000000-0005-0000-0000-0000B45F0000}"/>
    <cellStyle name="Output 13 12 3" xfId="28190" xr:uid="{00000000-0005-0000-0000-0000B55F0000}"/>
    <cellStyle name="Output 13 12 4" xfId="28191" xr:uid="{00000000-0005-0000-0000-0000B65F0000}"/>
    <cellStyle name="Output 13 13" xfId="28192" xr:uid="{00000000-0005-0000-0000-0000B75F0000}"/>
    <cellStyle name="Output 13 13 2" xfId="28193" xr:uid="{00000000-0005-0000-0000-0000B85F0000}"/>
    <cellStyle name="Output 13 14" xfId="28194" xr:uid="{00000000-0005-0000-0000-0000B95F0000}"/>
    <cellStyle name="Output 13 15" xfId="28195" xr:uid="{00000000-0005-0000-0000-0000BA5F0000}"/>
    <cellStyle name="Output 13 2" xfId="993" xr:uid="{00000000-0005-0000-0000-0000BB5F0000}"/>
    <cellStyle name="Output 13 2 2" xfId="5686" xr:uid="{00000000-0005-0000-0000-0000BC5F0000}"/>
    <cellStyle name="Output 13 2 2 2" xfId="28196" xr:uid="{00000000-0005-0000-0000-0000BD5F0000}"/>
    <cellStyle name="Output 13 2 2 2 2" xfId="28197" xr:uid="{00000000-0005-0000-0000-0000BE5F0000}"/>
    <cellStyle name="Output 13 2 2 3" xfId="28198" xr:uid="{00000000-0005-0000-0000-0000BF5F0000}"/>
    <cellStyle name="Output 13 2 2 4" xfId="28199" xr:uid="{00000000-0005-0000-0000-0000C05F0000}"/>
    <cellStyle name="Output 13 2 3" xfId="28200" xr:uid="{00000000-0005-0000-0000-0000C15F0000}"/>
    <cellStyle name="Output 13 2 3 2" xfId="28201" xr:uid="{00000000-0005-0000-0000-0000C25F0000}"/>
    <cellStyle name="Output 13 2 4" xfId="28202" xr:uid="{00000000-0005-0000-0000-0000C35F0000}"/>
    <cellStyle name="Output 13 2 5" xfId="28203" xr:uid="{00000000-0005-0000-0000-0000C45F0000}"/>
    <cellStyle name="Output 13 3" xfId="1597" xr:uid="{00000000-0005-0000-0000-0000C55F0000}"/>
    <cellStyle name="Output 13 3 2" xfId="6279" xr:uid="{00000000-0005-0000-0000-0000C65F0000}"/>
    <cellStyle name="Output 13 3 2 2" xfId="28204" xr:uid="{00000000-0005-0000-0000-0000C75F0000}"/>
    <cellStyle name="Output 13 3 2 2 2" xfId="28205" xr:uid="{00000000-0005-0000-0000-0000C85F0000}"/>
    <cellStyle name="Output 13 3 2 3" xfId="28206" xr:uid="{00000000-0005-0000-0000-0000C95F0000}"/>
    <cellStyle name="Output 13 3 2 4" xfId="28207" xr:uid="{00000000-0005-0000-0000-0000CA5F0000}"/>
    <cellStyle name="Output 13 3 3" xfId="28208" xr:uid="{00000000-0005-0000-0000-0000CB5F0000}"/>
    <cellStyle name="Output 13 3 3 2" xfId="28209" xr:uid="{00000000-0005-0000-0000-0000CC5F0000}"/>
    <cellStyle name="Output 13 3 4" xfId="28210" xr:uid="{00000000-0005-0000-0000-0000CD5F0000}"/>
    <cellStyle name="Output 13 3 5" xfId="28211" xr:uid="{00000000-0005-0000-0000-0000CE5F0000}"/>
    <cellStyle name="Output 13 4" xfId="2012" xr:uid="{00000000-0005-0000-0000-0000CF5F0000}"/>
    <cellStyle name="Output 13 4 2" xfId="6693" xr:uid="{00000000-0005-0000-0000-0000D05F0000}"/>
    <cellStyle name="Output 13 4 2 2" xfId="28212" xr:uid="{00000000-0005-0000-0000-0000D15F0000}"/>
    <cellStyle name="Output 13 4 2 2 2" xfId="28213" xr:uid="{00000000-0005-0000-0000-0000D25F0000}"/>
    <cellStyle name="Output 13 4 2 3" xfId="28214" xr:uid="{00000000-0005-0000-0000-0000D35F0000}"/>
    <cellStyle name="Output 13 4 2 4" xfId="28215" xr:uid="{00000000-0005-0000-0000-0000D45F0000}"/>
    <cellStyle name="Output 13 4 3" xfId="28216" xr:uid="{00000000-0005-0000-0000-0000D55F0000}"/>
    <cellStyle name="Output 13 4 3 2" xfId="28217" xr:uid="{00000000-0005-0000-0000-0000D65F0000}"/>
    <cellStyle name="Output 13 4 4" xfId="28218" xr:uid="{00000000-0005-0000-0000-0000D75F0000}"/>
    <cellStyle name="Output 13 4 5" xfId="28219" xr:uid="{00000000-0005-0000-0000-0000D85F0000}"/>
    <cellStyle name="Output 13 5" xfId="2414" xr:uid="{00000000-0005-0000-0000-0000D95F0000}"/>
    <cellStyle name="Output 13 5 2" xfId="7092" xr:uid="{00000000-0005-0000-0000-0000DA5F0000}"/>
    <cellStyle name="Output 13 5 2 2" xfId="28220" xr:uid="{00000000-0005-0000-0000-0000DB5F0000}"/>
    <cellStyle name="Output 13 5 2 2 2" xfId="28221" xr:uid="{00000000-0005-0000-0000-0000DC5F0000}"/>
    <cellStyle name="Output 13 5 2 3" xfId="28222" xr:uid="{00000000-0005-0000-0000-0000DD5F0000}"/>
    <cellStyle name="Output 13 5 2 4" xfId="28223" xr:uid="{00000000-0005-0000-0000-0000DE5F0000}"/>
    <cellStyle name="Output 13 5 3" xfId="28224" xr:uid="{00000000-0005-0000-0000-0000DF5F0000}"/>
    <cellStyle name="Output 13 5 3 2" xfId="28225" xr:uid="{00000000-0005-0000-0000-0000E05F0000}"/>
    <cellStyle name="Output 13 5 4" xfId="28226" xr:uid="{00000000-0005-0000-0000-0000E15F0000}"/>
    <cellStyle name="Output 13 5 5" xfId="28227" xr:uid="{00000000-0005-0000-0000-0000E25F0000}"/>
    <cellStyle name="Output 13 6" xfId="2763" xr:uid="{00000000-0005-0000-0000-0000E35F0000}"/>
    <cellStyle name="Output 13 6 2" xfId="7441" xr:uid="{00000000-0005-0000-0000-0000E45F0000}"/>
    <cellStyle name="Output 13 6 2 2" xfId="28228" xr:uid="{00000000-0005-0000-0000-0000E55F0000}"/>
    <cellStyle name="Output 13 6 2 2 2" xfId="28229" xr:uid="{00000000-0005-0000-0000-0000E65F0000}"/>
    <cellStyle name="Output 13 6 2 3" xfId="28230" xr:uid="{00000000-0005-0000-0000-0000E75F0000}"/>
    <cellStyle name="Output 13 6 2 4" xfId="28231" xr:uid="{00000000-0005-0000-0000-0000E85F0000}"/>
    <cellStyle name="Output 13 6 3" xfId="28232" xr:uid="{00000000-0005-0000-0000-0000E95F0000}"/>
    <cellStyle name="Output 13 6 3 2" xfId="28233" xr:uid="{00000000-0005-0000-0000-0000EA5F0000}"/>
    <cellStyle name="Output 13 6 4" xfId="28234" xr:uid="{00000000-0005-0000-0000-0000EB5F0000}"/>
    <cellStyle name="Output 13 6 5" xfId="28235" xr:uid="{00000000-0005-0000-0000-0000EC5F0000}"/>
    <cellStyle name="Output 13 7" xfId="2994" xr:uid="{00000000-0005-0000-0000-0000ED5F0000}"/>
    <cellStyle name="Output 13 7 2" xfId="7670" xr:uid="{00000000-0005-0000-0000-0000EE5F0000}"/>
    <cellStyle name="Output 13 7 2 2" xfId="28236" xr:uid="{00000000-0005-0000-0000-0000EF5F0000}"/>
    <cellStyle name="Output 13 7 2 2 2" xfId="28237" xr:uid="{00000000-0005-0000-0000-0000F05F0000}"/>
    <cellStyle name="Output 13 7 2 3" xfId="28238" xr:uid="{00000000-0005-0000-0000-0000F15F0000}"/>
    <cellStyle name="Output 13 7 2 4" xfId="28239" xr:uid="{00000000-0005-0000-0000-0000F25F0000}"/>
    <cellStyle name="Output 13 7 3" xfId="28240" xr:uid="{00000000-0005-0000-0000-0000F35F0000}"/>
    <cellStyle name="Output 13 7 3 2" xfId="28241" xr:uid="{00000000-0005-0000-0000-0000F45F0000}"/>
    <cellStyle name="Output 13 7 4" xfId="28242" xr:uid="{00000000-0005-0000-0000-0000F55F0000}"/>
    <cellStyle name="Output 13 7 5" xfId="28243" xr:uid="{00000000-0005-0000-0000-0000F65F0000}"/>
    <cellStyle name="Output 13 8" xfId="3386" xr:uid="{00000000-0005-0000-0000-0000F75F0000}"/>
    <cellStyle name="Output 13 8 2" xfId="8062" xr:uid="{00000000-0005-0000-0000-0000F85F0000}"/>
    <cellStyle name="Output 13 8 2 2" xfId="28244" xr:uid="{00000000-0005-0000-0000-0000F95F0000}"/>
    <cellStyle name="Output 13 8 2 2 2" xfId="28245" xr:uid="{00000000-0005-0000-0000-0000FA5F0000}"/>
    <cellStyle name="Output 13 8 2 3" xfId="28246" xr:uid="{00000000-0005-0000-0000-0000FB5F0000}"/>
    <cellStyle name="Output 13 8 2 4" xfId="28247" xr:uid="{00000000-0005-0000-0000-0000FC5F0000}"/>
    <cellStyle name="Output 13 8 3" xfId="28248" xr:uid="{00000000-0005-0000-0000-0000FD5F0000}"/>
    <cellStyle name="Output 13 8 3 2" xfId="28249" xr:uid="{00000000-0005-0000-0000-0000FE5F0000}"/>
    <cellStyle name="Output 13 8 4" xfId="28250" xr:uid="{00000000-0005-0000-0000-0000FF5F0000}"/>
    <cellStyle name="Output 13 8 5" xfId="28251" xr:uid="{00000000-0005-0000-0000-000000600000}"/>
    <cellStyle name="Output 13 9" xfId="3834" xr:uid="{00000000-0005-0000-0000-000001600000}"/>
    <cellStyle name="Output 13 9 2" xfId="8506" xr:uid="{00000000-0005-0000-0000-000002600000}"/>
    <cellStyle name="Output 13 9 2 2" xfId="28252" xr:uid="{00000000-0005-0000-0000-000003600000}"/>
    <cellStyle name="Output 13 9 2 2 2" xfId="28253" xr:uid="{00000000-0005-0000-0000-000004600000}"/>
    <cellStyle name="Output 13 9 2 3" xfId="28254" xr:uid="{00000000-0005-0000-0000-000005600000}"/>
    <cellStyle name="Output 13 9 2 4" xfId="28255" xr:uid="{00000000-0005-0000-0000-000006600000}"/>
    <cellStyle name="Output 13 9 3" xfId="28256" xr:uid="{00000000-0005-0000-0000-000007600000}"/>
    <cellStyle name="Output 13 9 3 2" xfId="28257" xr:uid="{00000000-0005-0000-0000-000008600000}"/>
    <cellStyle name="Output 13 9 4" xfId="28258" xr:uid="{00000000-0005-0000-0000-000009600000}"/>
    <cellStyle name="Output 13 9 5" xfId="28259" xr:uid="{00000000-0005-0000-0000-00000A600000}"/>
    <cellStyle name="Output 14" xfId="5099" xr:uid="{00000000-0005-0000-0000-00000B600000}"/>
    <cellStyle name="Output 14 2" xfId="28260" xr:uid="{00000000-0005-0000-0000-00000C600000}"/>
    <cellStyle name="Output 14 2 2" xfId="28261" xr:uid="{00000000-0005-0000-0000-00000D600000}"/>
    <cellStyle name="Output 14 3" xfId="28262" xr:uid="{00000000-0005-0000-0000-00000E600000}"/>
    <cellStyle name="Output 14 4" xfId="28263" xr:uid="{00000000-0005-0000-0000-00000F600000}"/>
    <cellStyle name="Output 15" xfId="28264" xr:uid="{00000000-0005-0000-0000-000010600000}"/>
    <cellStyle name="Output 15 2" xfId="28265" xr:uid="{00000000-0005-0000-0000-000011600000}"/>
    <cellStyle name="Output 16" xfId="28266" xr:uid="{00000000-0005-0000-0000-000012600000}"/>
    <cellStyle name="Output 17" xfId="28267" xr:uid="{00000000-0005-0000-0000-000013600000}"/>
    <cellStyle name="Output 2" xfId="537" xr:uid="{00000000-0005-0000-0000-000014600000}"/>
    <cellStyle name="Output 2 10" xfId="4243" xr:uid="{00000000-0005-0000-0000-000015600000}"/>
    <cellStyle name="Output 2 10 2" xfId="8915" xr:uid="{00000000-0005-0000-0000-000016600000}"/>
    <cellStyle name="Output 2 10 2 2" xfId="28268" xr:uid="{00000000-0005-0000-0000-000017600000}"/>
    <cellStyle name="Output 2 10 2 2 2" xfId="28269" xr:uid="{00000000-0005-0000-0000-000018600000}"/>
    <cellStyle name="Output 2 10 2 3" xfId="28270" xr:uid="{00000000-0005-0000-0000-000019600000}"/>
    <cellStyle name="Output 2 10 2 4" xfId="28271" xr:uid="{00000000-0005-0000-0000-00001A600000}"/>
    <cellStyle name="Output 2 10 3" xfId="28272" xr:uid="{00000000-0005-0000-0000-00001B600000}"/>
    <cellStyle name="Output 2 10 3 2" xfId="28273" xr:uid="{00000000-0005-0000-0000-00001C600000}"/>
    <cellStyle name="Output 2 10 4" xfId="28274" xr:uid="{00000000-0005-0000-0000-00001D600000}"/>
    <cellStyle name="Output 2 10 5" xfId="28275" xr:uid="{00000000-0005-0000-0000-00001E600000}"/>
    <cellStyle name="Output 2 11" xfId="4671" xr:uid="{00000000-0005-0000-0000-00001F600000}"/>
    <cellStyle name="Output 2 11 2" xfId="9257" xr:uid="{00000000-0005-0000-0000-000020600000}"/>
    <cellStyle name="Output 2 11 2 2" xfId="28276" xr:uid="{00000000-0005-0000-0000-000021600000}"/>
    <cellStyle name="Output 2 11 2 2 2" xfId="28277" xr:uid="{00000000-0005-0000-0000-000022600000}"/>
    <cellStyle name="Output 2 11 2 3" xfId="28278" xr:uid="{00000000-0005-0000-0000-000023600000}"/>
    <cellStyle name="Output 2 11 2 4" xfId="28279" xr:uid="{00000000-0005-0000-0000-000024600000}"/>
    <cellStyle name="Output 2 11 3" xfId="28280" xr:uid="{00000000-0005-0000-0000-000025600000}"/>
    <cellStyle name="Output 2 11 3 2" xfId="28281" xr:uid="{00000000-0005-0000-0000-000026600000}"/>
    <cellStyle name="Output 2 11 4" xfId="28282" xr:uid="{00000000-0005-0000-0000-000027600000}"/>
    <cellStyle name="Output 2 11 5" xfId="28283" xr:uid="{00000000-0005-0000-0000-000028600000}"/>
    <cellStyle name="Output 2 12" xfId="5280" xr:uid="{00000000-0005-0000-0000-000029600000}"/>
    <cellStyle name="Output 2 12 2" xfId="28284" xr:uid="{00000000-0005-0000-0000-00002A600000}"/>
    <cellStyle name="Output 2 12 2 2" xfId="28285" xr:uid="{00000000-0005-0000-0000-00002B600000}"/>
    <cellStyle name="Output 2 12 3" xfId="28286" xr:uid="{00000000-0005-0000-0000-00002C600000}"/>
    <cellStyle name="Output 2 12 4" xfId="28287" xr:uid="{00000000-0005-0000-0000-00002D600000}"/>
    <cellStyle name="Output 2 13" xfId="28288" xr:uid="{00000000-0005-0000-0000-00002E600000}"/>
    <cellStyle name="Output 2 13 2" xfId="28289" xr:uid="{00000000-0005-0000-0000-00002F600000}"/>
    <cellStyle name="Output 2 14" xfId="28290" xr:uid="{00000000-0005-0000-0000-000030600000}"/>
    <cellStyle name="Output 2 15" xfId="28291" xr:uid="{00000000-0005-0000-0000-000031600000}"/>
    <cellStyle name="Output 2 2" xfId="994" xr:uid="{00000000-0005-0000-0000-000032600000}"/>
    <cellStyle name="Output 2 2 2" xfId="5687" xr:uid="{00000000-0005-0000-0000-000033600000}"/>
    <cellStyle name="Output 2 2 2 2" xfId="28292" xr:uid="{00000000-0005-0000-0000-000034600000}"/>
    <cellStyle name="Output 2 2 2 2 2" xfId="28293" xr:uid="{00000000-0005-0000-0000-000035600000}"/>
    <cellStyle name="Output 2 2 2 3" xfId="28294" xr:uid="{00000000-0005-0000-0000-000036600000}"/>
    <cellStyle name="Output 2 2 2 4" xfId="28295" xr:uid="{00000000-0005-0000-0000-000037600000}"/>
    <cellStyle name="Output 2 2 3" xfId="28296" xr:uid="{00000000-0005-0000-0000-000038600000}"/>
    <cellStyle name="Output 2 2 3 2" xfId="28297" xr:uid="{00000000-0005-0000-0000-000039600000}"/>
    <cellStyle name="Output 2 2 4" xfId="28298" xr:uid="{00000000-0005-0000-0000-00003A600000}"/>
    <cellStyle name="Output 2 2 5" xfId="28299" xr:uid="{00000000-0005-0000-0000-00003B600000}"/>
    <cellStyle name="Output 2 3" xfId="1598" xr:uid="{00000000-0005-0000-0000-00003C600000}"/>
    <cellStyle name="Output 2 3 2" xfId="6280" xr:uid="{00000000-0005-0000-0000-00003D600000}"/>
    <cellStyle name="Output 2 3 2 2" xfId="28300" xr:uid="{00000000-0005-0000-0000-00003E600000}"/>
    <cellStyle name="Output 2 3 2 2 2" xfId="28301" xr:uid="{00000000-0005-0000-0000-00003F600000}"/>
    <cellStyle name="Output 2 3 2 3" xfId="28302" xr:uid="{00000000-0005-0000-0000-000040600000}"/>
    <cellStyle name="Output 2 3 2 4" xfId="28303" xr:uid="{00000000-0005-0000-0000-000041600000}"/>
    <cellStyle name="Output 2 3 3" xfId="28304" xr:uid="{00000000-0005-0000-0000-000042600000}"/>
    <cellStyle name="Output 2 3 3 2" xfId="28305" xr:uid="{00000000-0005-0000-0000-000043600000}"/>
    <cellStyle name="Output 2 3 4" xfId="28306" xr:uid="{00000000-0005-0000-0000-000044600000}"/>
    <cellStyle name="Output 2 3 5" xfId="28307" xr:uid="{00000000-0005-0000-0000-000045600000}"/>
    <cellStyle name="Output 2 4" xfId="2013" xr:uid="{00000000-0005-0000-0000-000046600000}"/>
    <cellStyle name="Output 2 4 2" xfId="6694" xr:uid="{00000000-0005-0000-0000-000047600000}"/>
    <cellStyle name="Output 2 4 2 2" xfId="28308" xr:uid="{00000000-0005-0000-0000-000048600000}"/>
    <cellStyle name="Output 2 4 2 2 2" xfId="28309" xr:uid="{00000000-0005-0000-0000-000049600000}"/>
    <cellStyle name="Output 2 4 2 3" xfId="28310" xr:uid="{00000000-0005-0000-0000-00004A600000}"/>
    <cellStyle name="Output 2 4 2 4" xfId="28311" xr:uid="{00000000-0005-0000-0000-00004B600000}"/>
    <cellStyle name="Output 2 4 3" xfId="28312" xr:uid="{00000000-0005-0000-0000-00004C600000}"/>
    <cellStyle name="Output 2 4 3 2" xfId="28313" xr:uid="{00000000-0005-0000-0000-00004D600000}"/>
    <cellStyle name="Output 2 4 4" xfId="28314" xr:uid="{00000000-0005-0000-0000-00004E600000}"/>
    <cellStyle name="Output 2 4 5" xfId="28315" xr:uid="{00000000-0005-0000-0000-00004F600000}"/>
    <cellStyle name="Output 2 5" xfId="2415" xr:uid="{00000000-0005-0000-0000-000050600000}"/>
    <cellStyle name="Output 2 5 2" xfId="7093" xr:uid="{00000000-0005-0000-0000-000051600000}"/>
    <cellStyle name="Output 2 5 2 2" xfId="28316" xr:uid="{00000000-0005-0000-0000-000052600000}"/>
    <cellStyle name="Output 2 5 2 2 2" xfId="28317" xr:uid="{00000000-0005-0000-0000-000053600000}"/>
    <cellStyle name="Output 2 5 2 3" xfId="28318" xr:uid="{00000000-0005-0000-0000-000054600000}"/>
    <cellStyle name="Output 2 5 2 4" xfId="28319" xr:uid="{00000000-0005-0000-0000-000055600000}"/>
    <cellStyle name="Output 2 5 3" xfId="28320" xr:uid="{00000000-0005-0000-0000-000056600000}"/>
    <cellStyle name="Output 2 5 3 2" xfId="28321" xr:uid="{00000000-0005-0000-0000-000057600000}"/>
    <cellStyle name="Output 2 5 4" xfId="28322" xr:uid="{00000000-0005-0000-0000-000058600000}"/>
    <cellStyle name="Output 2 5 5" xfId="28323" xr:uid="{00000000-0005-0000-0000-000059600000}"/>
    <cellStyle name="Output 2 6" xfId="2764" xr:uid="{00000000-0005-0000-0000-00005A600000}"/>
    <cellStyle name="Output 2 6 2" xfId="7442" xr:uid="{00000000-0005-0000-0000-00005B600000}"/>
    <cellStyle name="Output 2 6 2 2" xfId="28324" xr:uid="{00000000-0005-0000-0000-00005C600000}"/>
    <cellStyle name="Output 2 6 2 2 2" xfId="28325" xr:uid="{00000000-0005-0000-0000-00005D600000}"/>
    <cellStyle name="Output 2 6 2 3" xfId="28326" xr:uid="{00000000-0005-0000-0000-00005E600000}"/>
    <cellStyle name="Output 2 6 2 4" xfId="28327" xr:uid="{00000000-0005-0000-0000-00005F600000}"/>
    <cellStyle name="Output 2 6 3" xfId="28328" xr:uid="{00000000-0005-0000-0000-000060600000}"/>
    <cellStyle name="Output 2 6 3 2" xfId="28329" xr:uid="{00000000-0005-0000-0000-000061600000}"/>
    <cellStyle name="Output 2 6 4" xfId="28330" xr:uid="{00000000-0005-0000-0000-000062600000}"/>
    <cellStyle name="Output 2 6 5" xfId="28331" xr:uid="{00000000-0005-0000-0000-000063600000}"/>
    <cellStyle name="Output 2 7" xfId="2995" xr:uid="{00000000-0005-0000-0000-000064600000}"/>
    <cellStyle name="Output 2 7 2" xfId="7671" xr:uid="{00000000-0005-0000-0000-000065600000}"/>
    <cellStyle name="Output 2 7 2 2" xfId="28332" xr:uid="{00000000-0005-0000-0000-000066600000}"/>
    <cellStyle name="Output 2 7 2 2 2" xfId="28333" xr:uid="{00000000-0005-0000-0000-000067600000}"/>
    <cellStyle name="Output 2 7 2 3" xfId="28334" xr:uid="{00000000-0005-0000-0000-000068600000}"/>
    <cellStyle name="Output 2 7 2 4" xfId="28335" xr:uid="{00000000-0005-0000-0000-000069600000}"/>
    <cellStyle name="Output 2 7 3" xfId="28336" xr:uid="{00000000-0005-0000-0000-00006A600000}"/>
    <cellStyle name="Output 2 7 3 2" xfId="28337" xr:uid="{00000000-0005-0000-0000-00006B600000}"/>
    <cellStyle name="Output 2 7 4" xfId="28338" xr:uid="{00000000-0005-0000-0000-00006C600000}"/>
    <cellStyle name="Output 2 7 5" xfId="28339" xr:uid="{00000000-0005-0000-0000-00006D600000}"/>
    <cellStyle name="Output 2 8" xfId="3387" xr:uid="{00000000-0005-0000-0000-00006E600000}"/>
    <cellStyle name="Output 2 8 2" xfId="8063" xr:uid="{00000000-0005-0000-0000-00006F600000}"/>
    <cellStyle name="Output 2 8 2 2" xfId="28340" xr:uid="{00000000-0005-0000-0000-000070600000}"/>
    <cellStyle name="Output 2 8 2 2 2" xfId="28341" xr:uid="{00000000-0005-0000-0000-000071600000}"/>
    <cellStyle name="Output 2 8 2 3" xfId="28342" xr:uid="{00000000-0005-0000-0000-000072600000}"/>
    <cellStyle name="Output 2 8 2 4" xfId="28343" xr:uid="{00000000-0005-0000-0000-000073600000}"/>
    <cellStyle name="Output 2 8 3" xfId="28344" xr:uid="{00000000-0005-0000-0000-000074600000}"/>
    <cellStyle name="Output 2 8 3 2" xfId="28345" xr:uid="{00000000-0005-0000-0000-000075600000}"/>
    <cellStyle name="Output 2 8 4" xfId="28346" xr:uid="{00000000-0005-0000-0000-000076600000}"/>
    <cellStyle name="Output 2 8 5" xfId="28347" xr:uid="{00000000-0005-0000-0000-000077600000}"/>
    <cellStyle name="Output 2 9" xfId="3835" xr:uid="{00000000-0005-0000-0000-000078600000}"/>
    <cellStyle name="Output 2 9 2" xfId="8507" xr:uid="{00000000-0005-0000-0000-000079600000}"/>
    <cellStyle name="Output 2 9 2 2" xfId="28348" xr:uid="{00000000-0005-0000-0000-00007A600000}"/>
    <cellStyle name="Output 2 9 2 2 2" xfId="28349" xr:uid="{00000000-0005-0000-0000-00007B600000}"/>
    <cellStyle name="Output 2 9 2 3" xfId="28350" xr:uid="{00000000-0005-0000-0000-00007C600000}"/>
    <cellStyle name="Output 2 9 2 4" xfId="28351" xr:uid="{00000000-0005-0000-0000-00007D600000}"/>
    <cellStyle name="Output 2 9 3" xfId="28352" xr:uid="{00000000-0005-0000-0000-00007E600000}"/>
    <cellStyle name="Output 2 9 3 2" xfId="28353" xr:uid="{00000000-0005-0000-0000-00007F600000}"/>
    <cellStyle name="Output 2 9 4" xfId="28354" xr:uid="{00000000-0005-0000-0000-000080600000}"/>
    <cellStyle name="Output 2 9 5" xfId="28355" xr:uid="{00000000-0005-0000-0000-000081600000}"/>
    <cellStyle name="Output 3" xfId="566" xr:uid="{00000000-0005-0000-0000-000082600000}"/>
    <cellStyle name="Output 3 10" xfId="4244" xr:uid="{00000000-0005-0000-0000-000083600000}"/>
    <cellStyle name="Output 3 10 2" xfId="8916" xr:uid="{00000000-0005-0000-0000-000084600000}"/>
    <cellStyle name="Output 3 10 2 2" xfId="28356" xr:uid="{00000000-0005-0000-0000-000085600000}"/>
    <cellStyle name="Output 3 10 2 2 2" xfId="28357" xr:uid="{00000000-0005-0000-0000-000086600000}"/>
    <cellStyle name="Output 3 10 2 3" xfId="28358" xr:uid="{00000000-0005-0000-0000-000087600000}"/>
    <cellStyle name="Output 3 10 2 4" xfId="28359" xr:uid="{00000000-0005-0000-0000-000088600000}"/>
    <cellStyle name="Output 3 10 3" xfId="28360" xr:uid="{00000000-0005-0000-0000-000089600000}"/>
    <cellStyle name="Output 3 10 3 2" xfId="28361" xr:uid="{00000000-0005-0000-0000-00008A600000}"/>
    <cellStyle name="Output 3 10 4" xfId="28362" xr:uid="{00000000-0005-0000-0000-00008B600000}"/>
    <cellStyle name="Output 3 10 5" xfId="28363" xr:uid="{00000000-0005-0000-0000-00008C600000}"/>
    <cellStyle name="Output 3 11" xfId="4672" xr:uid="{00000000-0005-0000-0000-00008D600000}"/>
    <cellStyle name="Output 3 11 2" xfId="9258" xr:uid="{00000000-0005-0000-0000-00008E600000}"/>
    <cellStyle name="Output 3 11 2 2" xfId="28364" xr:uid="{00000000-0005-0000-0000-00008F600000}"/>
    <cellStyle name="Output 3 11 2 2 2" xfId="28365" xr:uid="{00000000-0005-0000-0000-000090600000}"/>
    <cellStyle name="Output 3 11 2 3" xfId="28366" xr:uid="{00000000-0005-0000-0000-000091600000}"/>
    <cellStyle name="Output 3 11 2 4" xfId="28367" xr:uid="{00000000-0005-0000-0000-000092600000}"/>
    <cellStyle name="Output 3 11 3" xfId="28368" xr:uid="{00000000-0005-0000-0000-000093600000}"/>
    <cellStyle name="Output 3 11 3 2" xfId="28369" xr:uid="{00000000-0005-0000-0000-000094600000}"/>
    <cellStyle name="Output 3 11 4" xfId="28370" xr:uid="{00000000-0005-0000-0000-000095600000}"/>
    <cellStyle name="Output 3 11 5" xfId="28371" xr:uid="{00000000-0005-0000-0000-000096600000}"/>
    <cellStyle name="Output 3 12" xfId="5300" xr:uid="{00000000-0005-0000-0000-000097600000}"/>
    <cellStyle name="Output 3 12 2" xfId="28372" xr:uid="{00000000-0005-0000-0000-000098600000}"/>
    <cellStyle name="Output 3 12 2 2" xfId="28373" xr:uid="{00000000-0005-0000-0000-000099600000}"/>
    <cellStyle name="Output 3 12 3" xfId="28374" xr:uid="{00000000-0005-0000-0000-00009A600000}"/>
    <cellStyle name="Output 3 12 4" xfId="28375" xr:uid="{00000000-0005-0000-0000-00009B600000}"/>
    <cellStyle name="Output 3 13" xfId="28376" xr:uid="{00000000-0005-0000-0000-00009C600000}"/>
    <cellStyle name="Output 3 13 2" xfId="28377" xr:uid="{00000000-0005-0000-0000-00009D600000}"/>
    <cellStyle name="Output 3 14" xfId="28378" xr:uid="{00000000-0005-0000-0000-00009E600000}"/>
    <cellStyle name="Output 3 15" xfId="28379" xr:uid="{00000000-0005-0000-0000-00009F600000}"/>
    <cellStyle name="Output 3 2" xfId="995" xr:uid="{00000000-0005-0000-0000-0000A0600000}"/>
    <cellStyle name="Output 3 2 2" xfId="5688" xr:uid="{00000000-0005-0000-0000-0000A1600000}"/>
    <cellStyle name="Output 3 2 2 2" xfId="28380" xr:uid="{00000000-0005-0000-0000-0000A2600000}"/>
    <cellStyle name="Output 3 2 2 2 2" xfId="28381" xr:uid="{00000000-0005-0000-0000-0000A3600000}"/>
    <cellStyle name="Output 3 2 2 3" xfId="28382" xr:uid="{00000000-0005-0000-0000-0000A4600000}"/>
    <cellStyle name="Output 3 2 2 4" xfId="28383" xr:uid="{00000000-0005-0000-0000-0000A5600000}"/>
    <cellStyle name="Output 3 2 3" xfId="28384" xr:uid="{00000000-0005-0000-0000-0000A6600000}"/>
    <cellStyle name="Output 3 2 3 2" xfId="28385" xr:uid="{00000000-0005-0000-0000-0000A7600000}"/>
    <cellStyle name="Output 3 2 4" xfId="28386" xr:uid="{00000000-0005-0000-0000-0000A8600000}"/>
    <cellStyle name="Output 3 2 5" xfId="28387" xr:uid="{00000000-0005-0000-0000-0000A9600000}"/>
    <cellStyle name="Output 3 3" xfId="1599" xr:uid="{00000000-0005-0000-0000-0000AA600000}"/>
    <cellStyle name="Output 3 3 2" xfId="6281" xr:uid="{00000000-0005-0000-0000-0000AB600000}"/>
    <cellStyle name="Output 3 3 2 2" xfId="28388" xr:uid="{00000000-0005-0000-0000-0000AC600000}"/>
    <cellStyle name="Output 3 3 2 2 2" xfId="28389" xr:uid="{00000000-0005-0000-0000-0000AD600000}"/>
    <cellStyle name="Output 3 3 2 3" xfId="28390" xr:uid="{00000000-0005-0000-0000-0000AE600000}"/>
    <cellStyle name="Output 3 3 2 4" xfId="28391" xr:uid="{00000000-0005-0000-0000-0000AF600000}"/>
    <cellStyle name="Output 3 3 3" xfId="28392" xr:uid="{00000000-0005-0000-0000-0000B0600000}"/>
    <cellStyle name="Output 3 3 3 2" xfId="28393" xr:uid="{00000000-0005-0000-0000-0000B1600000}"/>
    <cellStyle name="Output 3 3 4" xfId="28394" xr:uid="{00000000-0005-0000-0000-0000B2600000}"/>
    <cellStyle name="Output 3 3 5" xfId="28395" xr:uid="{00000000-0005-0000-0000-0000B3600000}"/>
    <cellStyle name="Output 3 4" xfId="2014" xr:uid="{00000000-0005-0000-0000-0000B4600000}"/>
    <cellStyle name="Output 3 4 2" xfId="6695" xr:uid="{00000000-0005-0000-0000-0000B5600000}"/>
    <cellStyle name="Output 3 4 2 2" xfId="28396" xr:uid="{00000000-0005-0000-0000-0000B6600000}"/>
    <cellStyle name="Output 3 4 2 2 2" xfId="28397" xr:uid="{00000000-0005-0000-0000-0000B7600000}"/>
    <cellStyle name="Output 3 4 2 3" xfId="28398" xr:uid="{00000000-0005-0000-0000-0000B8600000}"/>
    <cellStyle name="Output 3 4 2 4" xfId="28399" xr:uid="{00000000-0005-0000-0000-0000B9600000}"/>
    <cellStyle name="Output 3 4 3" xfId="28400" xr:uid="{00000000-0005-0000-0000-0000BA600000}"/>
    <cellStyle name="Output 3 4 3 2" xfId="28401" xr:uid="{00000000-0005-0000-0000-0000BB600000}"/>
    <cellStyle name="Output 3 4 4" xfId="28402" xr:uid="{00000000-0005-0000-0000-0000BC600000}"/>
    <cellStyle name="Output 3 4 5" xfId="28403" xr:uid="{00000000-0005-0000-0000-0000BD600000}"/>
    <cellStyle name="Output 3 5" xfId="2416" xr:uid="{00000000-0005-0000-0000-0000BE600000}"/>
    <cellStyle name="Output 3 5 2" xfId="7094" xr:uid="{00000000-0005-0000-0000-0000BF600000}"/>
    <cellStyle name="Output 3 5 2 2" xfId="28404" xr:uid="{00000000-0005-0000-0000-0000C0600000}"/>
    <cellStyle name="Output 3 5 2 2 2" xfId="28405" xr:uid="{00000000-0005-0000-0000-0000C1600000}"/>
    <cellStyle name="Output 3 5 2 3" xfId="28406" xr:uid="{00000000-0005-0000-0000-0000C2600000}"/>
    <cellStyle name="Output 3 5 2 4" xfId="28407" xr:uid="{00000000-0005-0000-0000-0000C3600000}"/>
    <cellStyle name="Output 3 5 3" xfId="28408" xr:uid="{00000000-0005-0000-0000-0000C4600000}"/>
    <cellStyle name="Output 3 5 3 2" xfId="28409" xr:uid="{00000000-0005-0000-0000-0000C5600000}"/>
    <cellStyle name="Output 3 5 4" xfId="28410" xr:uid="{00000000-0005-0000-0000-0000C6600000}"/>
    <cellStyle name="Output 3 5 5" xfId="28411" xr:uid="{00000000-0005-0000-0000-0000C7600000}"/>
    <cellStyle name="Output 3 6" xfId="2765" xr:uid="{00000000-0005-0000-0000-0000C8600000}"/>
    <cellStyle name="Output 3 6 2" xfId="7443" xr:uid="{00000000-0005-0000-0000-0000C9600000}"/>
    <cellStyle name="Output 3 6 2 2" xfId="28412" xr:uid="{00000000-0005-0000-0000-0000CA600000}"/>
    <cellStyle name="Output 3 6 2 2 2" xfId="28413" xr:uid="{00000000-0005-0000-0000-0000CB600000}"/>
    <cellStyle name="Output 3 6 2 3" xfId="28414" xr:uid="{00000000-0005-0000-0000-0000CC600000}"/>
    <cellStyle name="Output 3 6 2 4" xfId="28415" xr:uid="{00000000-0005-0000-0000-0000CD600000}"/>
    <cellStyle name="Output 3 6 3" xfId="28416" xr:uid="{00000000-0005-0000-0000-0000CE600000}"/>
    <cellStyle name="Output 3 6 3 2" xfId="28417" xr:uid="{00000000-0005-0000-0000-0000CF600000}"/>
    <cellStyle name="Output 3 6 4" xfId="28418" xr:uid="{00000000-0005-0000-0000-0000D0600000}"/>
    <cellStyle name="Output 3 6 5" xfId="28419" xr:uid="{00000000-0005-0000-0000-0000D1600000}"/>
    <cellStyle name="Output 3 7" xfId="2996" xr:uid="{00000000-0005-0000-0000-0000D2600000}"/>
    <cellStyle name="Output 3 7 2" xfId="7672" xr:uid="{00000000-0005-0000-0000-0000D3600000}"/>
    <cellStyle name="Output 3 7 2 2" xfId="28420" xr:uid="{00000000-0005-0000-0000-0000D4600000}"/>
    <cellStyle name="Output 3 7 2 2 2" xfId="28421" xr:uid="{00000000-0005-0000-0000-0000D5600000}"/>
    <cellStyle name="Output 3 7 2 3" xfId="28422" xr:uid="{00000000-0005-0000-0000-0000D6600000}"/>
    <cellStyle name="Output 3 7 2 4" xfId="28423" xr:uid="{00000000-0005-0000-0000-0000D7600000}"/>
    <cellStyle name="Output 3 7 3" xfId="28424" xr:uid="{00000000-0005-0000-0000-0000D8600000}"/>
    <cellStyle name="Output 3 7 3 2" xfId="28425" xr:uid="{00000000-0005-0000-0000-0000D9600000}"/>
    <cellStyle name="Output 3 7 4" xfId="28426" xr:uid="{00000000-0005-0000-0000-0000DA600000}"/>
    <cellStyle name="Output 3 7 5" xfId="28427" xr:uid="{00000000-0005-0000-0000-0000DB600000}"/>
    <cellStyle name="Output 3 8" xfId="3388" xr:uid="{00000000-0005-0000-0000-0000DC600000}"/>
    <cellStyle name="Output 3 8 2" xfId="8064" xr:uid="{00000000-0005-0000-0000-0000DD600000}"/>
    <cellStyle name="Output 3 8 2 2" xfId="28428" xr:uid="{00000000-0005-0000-0000-0000DE600000}"/>
    <cellStyle name="Output 3 8 2 2 2" xfId="28429" xr:uid="{00000000-0005-0000-0000-0000DF600000}"/>
    <cellStyle name="Output 3 8 2 3" xfId="28430" xr:uid="{00000000-0005-0000-0000-0000E0600000}"/>
    <cellStyle name="Output 3 8 2 4" xfId="28431" xr:uid="{00000000-0005-0000-0000-0000E1600000}"/>
    <cellStyle name="Output 3 8 3" xfId="28432" xr:uid="{00000000-0005-0000-0000-0000E2600000}"/>
    <cellStyle name="Output 3 8 3 2" xfId="28433" xr:uid="{00000000-0005-0000-0000-0000E3600000}"/>
    <cellStyle name="Output 3 8 4" xfId="28434" xr:uid="{00000000-0005-0000-0000-0000E4600000}"/>
    <cellStyle name="Output 3 8 5" xfId="28435" xr:uid="{00000000-0005-0000-0000-0000E5600000}"/>
    <cellStyle name="Output 3 9" xfId="3836" xr:uid="{00000000-0005-0000-0000-0000E6600000}"/>
    <cellStyle name="Output 3 9 2" xfId="8508" xr:uid="{00000000-0005-0000-0000-0000E7600000}"/>
    <cellStyle name="Output 3 9 2 2" xfId="28436" xr:uid="{00000000-0005-0000-0000-0000E8600000}"/>
    <cellStyle name="Output 3 9 2 2 2" xfId="28437" xr:uid="{00000000-0005-0000-0000-0000E9600000}"/>
    <cellStyle name="Output 3 9 2 3" xfId="28438" xr:uid="{00000000-0005-0000-0000-0000EA600000}"/>
    <cellStyle name="Output 3 9 2 4" xfId="28439" xr:uid="{00000000-0005-0000-0000-0000EB600000}"/>
    <cellStyle name="Output 3 9 3" xfId="28440" xr:uid="{00000000-0005-0000-0000-0000EC600000}"/>
    <cellStyle name="Output 3 9 3 2" xfId="28441" xr:uid="{00000000-0005-0000-0000-0000ED600000}"/>
    <cellStyle name="Output 3 9 4" xfId="28442" xr:uid="{00000000-0005-0000-0000-0000EE600000}"/>
    <cellStyle name="Output 3 9 5" xfId="28443" xr:uid="{00000000-0005-0000-0000-0000EF600000}"/>
    <cellStyle name="Output 4" xfId="591" xr:uid="{00000000-0005-0000-0000-0000F0600000}"/>
    <cellStyle name="Output 4 10" xfId="4245" xr:uid="{00000000-0005-0000-0000-0000F1600000}"/>
    <cellStyle name="Output 4 10 2" xfId="8917" xr:uid="{00000000-0005-0000-0000-0000F2600000}"/>
    <cellStyle name="Output 4 10 2 2" xfId="28444" xr:uid="{00000000-0005-0000-0000-0000F3600000}"/>
    <cellStyle name="Output 4 10 2 2 2" xfId="28445" xr:uid="{00000000-0005-0000-0000-0000F4600000}"/>
    <cellStyle name="Output 4 10 2 3" xfId="28446" xr:uid="{00000000-0005-0000-0000-0000F5600000}"/>
    <cellStyle name="Output 4 10 2 4" xfId="28447" xr:uid="{00000000-0005-0000-0000-0000F6600000}"/>
    <cellStyle name="Output 4 10 3" xfId="28448" xr:uid="{00000000-0005-0000-0000-0000F7600000}"/>
    <cellStyle name="Output 4 10 3 2" xfId="28449" xr:uid="{00000000-0005-0000-0000-0000F8600000}"/>
    <cellStyle name="Output 4 10 4" xfId="28450" xr:uid="{00000000-0005-0000-0000-0000F9600000}"/>
    <cellStyle name="Output 4 10 5" xfId="28451" xr:uid="{00000000-0005-0000-0000-0000FA600000}"/>
    <cellStyle name="Output 4 11" xfId="4673" xr:uid="{00000000-0005-0000-0000-0000FB600000}"/>
    <cellStyle name="Output 4 11 2" xfId="9259" xr:uid="{00000000-0005-0000-0000-0000FC600000}"/>
    <cellStyle name="Output 4 11 2 2" xfId="28452" xr:uid="{00000000-0005-0000-0000-0000FD600000}"/>
    <cellStyle name="Output 4 11 2 2 2" xfId="28453" xr:uid="{00000000-0005-0000-0000-0000FE600000}"/>
    <cellStyle name="Output 4 11 2 3" xfId="28454" xr:uid="{00000000-0005-0000-0000-0000FF600000}"/>
    <cellStyle name="Output 4 11 2 4" xfId="28455" xr:uid="{00000000-0005-0000-0000-000000610000}"/>
    <cellStyle name="Output 4 11 3" xfId="28456" xr:uid="{00000000-0005-0000-0000-000001610000}"/>
    <cellStyle name="Output 4 11 3 2" xfId="28457" xr:uid="{00000000-0005-0000-0000-000002610000}"/>
    <cellStyle name="Output 4 11 4" xfId="28458" xr:uid="{00000000-0005-0000-0000-000003610000}"/>
    <cellStyle name="Output 4 11 5" xfId="28459" xr:uid="{00000000-0005-0000-0000-000004610000}"/>
    <cellStyle name="Output 4 12" xfId="5318" xr:uid="{00000000-0005-0000-0000-000005610000}"/>
    <cellStyle name="Output 4 12 2" xfId="28460" xr:uid="{00000000-0005-0000-0000-000006610000}"/>
    <cellStyle name="Output 4 12 2 2" xfId="28461" xr:uid="{00000000-0005-0000-0000-000007610000}"/>
    <cellStyle name="Output 4 12 3" xfId="28462" xr:uid="{00000000-0005-0000-0000-000008610000}"/>
    <cellStyle name="Output 4 12 4" xfId="28463" xr:uid="{00000000-0005-0000-0000-000009610000}"/>
    <cellStyle name="Output 4 13" xfId="28464" xr:uid="{00000000-0005-0000-0000-00000A610000}"/>
    <cellStyle name="Output 4 13 2" xfId="28465" xr:uid="{00000000-0005-0000-0000-00000B610000}"/>
    <cellStyle name="Output 4 14" xfId="28466" xr:uid="{00000000-0005-0000-0000-00000C610000}"/>
    <cellStyle name="Output 4 15" xfId="28467" xr:uid="{00000000-0005-0000-0000-00000D610000}"/>
    <cellStyle name="Output 4 2" xfId="996" xr:uid="{00000000-0005-0000-0000-00000E610000}"/>
    <cellStyle name="Output 4 2 2" xfId="5689" xr:uid="{00000000-0005-0000-0000-00000F610000}"/>
    <cellStyle name="Output 4 2 2 2" xfId="28468" xr:uid="{00000000-0005-0000-0000-000010610000}"/>
    <cellStyle name="Output 4 2 2 2 2" xfId="28469" xr:uid="{00000000-0005-0000-0000-000011610000}"/>
    <cellStyle name="Output 4 2 2 3" xfId="28470" xr:uid="{00000000-0005-0000-0000-000012610000}"/>
    <cellStyle name="Output 4 2 2 4" xfId="28471" xr:uid="{00000000-0005-0000-0000-000013610000}"/>
    <cellStyle name="Output 4 2 3" xfId="28472" xr:uid="{00000000-0005-0000-0000-000014610000}"/>
    <cellStyle name="Output 4 2 3 2" xfId="28473" xr:uid="{00000000-0005-0000-0000-000015610000}"/>
    <cellStyle name="Output 4 2 4" xfId="28474" xr:uid="{00000000-0005-0000-0000-000016610000}"/>
    <cellStyle name="Output 4 2 5" xfId="28475" xr:uid="{00000000-0005-0000-0000-000017610000}"/>
    <cellStyle name="Output 4 3" xfId="1600" xr:uid="{00000000-0005-0000-0000-000018610000}"/>
    <cellStyle name="Output 4 3 2" xfId="6282" xr:uid="{00000000-0005-0000-0000-000019610000}"/>
    <cellStyle name="Output 4 3 2 2" xfId="28476" xr:uid="{00000000-0005-0000-0000-00001A610000}"/>
    <cellStyle name="Output 4 3 2 2 2" xfId="28477" xr:uid="{00000000-0005-0000-0000-00001B610000}"/>
    <cellStyle name="Output 4 3 2 3" xfId="28478" xr:uid="{00000000-0005-0000-0000-00001C610000}"/>
    <cellStyle name="Output 4 3 2 4" xfId="28479" xr:uid="{00000000-0005-0000-0000-00001D610000}"/>
    <cellStyle name="Output 4 3 3" xfId="28480" xr:uid="{00000000-0005-0000-0000-00001E610000}"/>
    <cellStyle name="Output 4 3 3 2" xfId="28481" xr:uid="{00000000-0005-0000-0000-00001F610000}"/>
    <cellStyle name="Output 4 3 4" xfId="28482" xr:uid="{00000000-0005-0000-0000-000020610000}"/>
    <cellStyle name="Output 4 3 5" xfId="28483" xr:uid="{00000000-0005-0000-0000-000021610000}"/>
    <cellStyle name="Output 4 4" xfId="2015" xr:uid="{00000000-0005-0000-0000-000022610000}"/>
    <cellStyle name="Output 4 4 2" xfId="6696" xr:uid="{00000000-0005-0000-0000-000023610000}"/>
    <cellStyle name="Output 4 4 2 2" xfId="28484" xr:uid="{00000000-0005-0000-0000-000024610000}"/>
    <cellStyle name="Output 4 4 2 2 2" xfId="28485" xr:uid="{00000000-0005-0000-0000-000025610000}"/>
    <cellStyle name="Output 4 4 2 3" xfId="28486" xr:uid="{00000000-0005-0000-0000-000026610000}"/>
    <cellStyle name="Output 4 4 2 4" xfId="28487" xr:uid="{00000000-0005-0000-0000-000027610000}"/>
    <cellStyle name="Output 4 4 3" xfId="28488" xr:uid="{00000000-0005-0000-0000-000028610000}"/>
    <cellStyle name="Output 4 4 3 2" xfId="28489" xr:uid="{00000000-0005-0000-0000-000029610000}"/>
    <cellStyle name="Output 4 4 4" xfId="28490" xr:uid="{00000000-0005-0000-0000-00002A610000}"/>
    <cellStyle name="Output 4 4 5" xfId="28491" xr:uid="{00000000-0005-0000-0000-00002B610000}"/>
    <cellStyle name="Output 4 5" xfId="2417" xr:uid="{00000000-0005-0000-0000-00002C610000}"/>
    <cellStyle name="Output 4 5 2" xfId="7095" xr:uid="{00000000-0005-0000-0000-00002D610000}"/>
    <cellStyle name="Output 4 5 2 2" xfId="28492" xr:uid="{00000000-0005-0000-0000-00002E610000}"/>
    <cellStyle name="Output 4 5 2 2 2" xfId="28493" xr:uid="{00000000-0005-0000-0000-00002F610000}"/>
    <cellStyle name="Output 4 5 2 3" xfId="28494" xr:uid="{00000000-0005-0000-0000-000030610000}"/>
    <cellStyle name="Output 4 5 2 4" xfId="28495" xr:uid="{00000000-0005-0000-0000-000031610000}"/>
    <cellStyle name="Output 4 5 3" xfId="28496" xr:uid="{00000000-0005-0000-0000-000032610000}"/>
    <cellStyle name="Output 4 5 3 2" xfId="28497" xr:uid="{00000000-0005-0000-0000-000033610000}"/>
    <cellStyle name="Output 4 5 4" xfId="28498" xr:uid="{00000000-0005-0000-0000-000034610000}"/>
    <cellStyle name="Output 4 5 5" xfId="28499" xr:uid="{00000000-0005-0000-0000-000035610000}"/>
    <cellStyle name="Output 4 6" xfId="2766" xr:uid="{00000000-0005-0000-0000-000036610000}"/>
    <cellStyle name="Output 4 6 2" xfId="7444" xr:uid="{00000000-0005-0000-0000-000037610000}"/>
    <cellStyle name="Output 4 6 2 2" xfId="28500" xr:uid="{00000000-0005-0000-0000-000038610000}"/>
    <cellStyle name="Output 4 6 2 2 2" xfId="28501" xr:uid="{00000000-0005-0000-0000-000039610000}"/>
    <cellStyle name="Output 4 6 2 3" xfId="28502" xr:uid="{00000000-0005-0000-0000-00003A610000}"/>
    <cellStyle name="Output 4 6 2 4" xfId="28503" xr:uid="{00000000-0005-0000-0000-00003B610000}"/>
    <cellStyle name="Output 4 6 3" xfId="28504" xr:uid="{00000000-0005-0000-0000-00003C610000}"/>
    <cellStyle name="Output 4 6 3 2" xfId="28505" xr:uid="{00000000-0005-0000-0000-00003D610000}"/>
    <cellStyle name="Output 4 6 4" xfId="28506" xr:uid="{00000000-0005-0000-0000-00003E610000}"/>
    <cellStyle name="Output 4 6 5" xfId="28507" xr:uid="{00000000-0005-0000-0000-00003F610000}"/>
    <cellStyle name="Output 4 7" xfId="2997" xr:uid="{00000000-0005-0000-0000-000040610000}"/>
    <cellStyle name="Output 4 7 2" xfId="7673" xr:uid="{00000000-0005-0000-0000-000041610000}"/>
    <cellStyle name="Output 4 7 2 2" xfId="28508" xr:uid="{00000000-0005-0000-0000-000042610000}"/>
    <cellStyle name="Output 4 7 2 2 2" xfId="28509" xr:uid="{00000000-0005-0000-0000-000043610000}"/>
    <cellStyle name="Output 4 7 2 3" xfId="28510" xr:uid="{00000000-0005-0000-0000-000044610000}"/>
    <cellStyle name="Output 4 7 2 4" xfId="28511" xr:uid="{00000000-0005-0000-0000-000045610000}"/>
    <cellStyle name="Output 4 7 3" xfId="28512" xr:uid="{00000000-0005-0000-0000-000046610000}"/>
    <cellStyle name="Output 4 7 3 2" xfId="28513" xr:uid="{00000000-0005-0000-0000-000047610000}"/>
    <cellStyle name="Output 4 7 4" xfId="28514" xr:uid="{00000000-0005-0000-0000-000048610000}"/>
    <cellStyle name="Output 4 7 5" xfId="28515" xr:uid="{00000000-0005-0000-0000-000049610000}"/>
    <cellStyle name="Output 4 8" xfId="3389" xr:uid="{00000000-0005-0000-0000-00004A610000}"/>
    <cellStyle name="Output 4 8 2" xfId="8065" xr:uid="{00000000-0005-0000-0000-00004B610000}"/>
    <cellStyle name="Output 4 8 2 2" xfId="28516" xr:uid="{00000000-0005-0000-0000-00004C610000}"/>
    <cellStyle name="Output 4 8 2 2 2" xfId="28517" xr:uid="{00000000-0005-0000-0000-00004D610000}"/>
    <cellStyle name="Output 4 8 2 3" xfId="28518" xr:uid="{00000000-0005-0000-0000-00004E610000}"/>
    <cellStyle name="Output 4 8 2 4" xfId="28519" xr:uid="{00000000-0005-0000-0000-00004F610000}"/>
    <cellStyle name="Output 4 8 3" xfId="28520" xr:uid="{00000000-0005-0000-0000-000050610000}"/>
    <cellStyle name="Output 4 8 3 2" xfId="28521" xr:uid="{00000000-0005-0000-0000-000051610000}"/>
    <cellStyle name="Output 4 8 4" xfId="28522" xr:uid="{00000000-0005-0000-0000-000052610000}"/>
    <cellStyle name="Output 4 8 5" xfId="28523" xr:uid="{00000000-0005-0000-0000-000053610000}"/>
    <cellStyle name="Output 4 9" xfId="3837" xr:uid="{00000000-0005-0000-0000-000054610000}"/>
    <cellStyle name="Output 4 9 2" xfId="8509" xr:uid="{00000000-0005-0000-0000-000055610000}"/>
    <cellStyle name="Output 4 9 2 2" xfId="28524" xr:uid="{00000000-0005-0000-0000-000056610000}"/>
    <cellStyle name="Output 4 9 2 2 2" xfId="28525" xr:uid="{00000000-0005-0000-0000-000057610000}"/>
    <cellStyle name="Output 4 9 2 3" xfId="28526" xr:uid="{00000000-0005-0000-0000-000058610000}"/>
    <cellStyle name="Output 4 9 2 4" xfId="28527" xr:uid="{00000000-0005-0000-0000-000059610000}"/>
    <cellStyle name="Output 4 9 3" xfId="28528" xr:uid="{00000000-0005-0000-0000-00005A610000}"/>
    <cellStyle name="Output 4 9 3 2" xfId="28529" xr:uid="{00000000-0005-0000-0000-00005B610000}"/>
    <cellStyle name="Output 4 9 4" xfId="28530" xr:uid="{00000000-0005-0000-0000-00005C610000}"/>
    <cellStyle name="Output 4 9 5" xfId="28531" xr:uid="{00000000-0005-0000-0000-00005D610000}"/>
    <cellStyle name="Output 5" xfId="613" xr:uid="{00000000-0005-0000-0000-00005E610000}"/>
    <cellStyle name="Output 5 10" xfId="4246" xr:uid="{00000000-0005-0000-0000-00005F610000}"/>
    <cellStyle name="Output 5 10 2" xfId="8918" xr:uid="{00000000-0005-0000-0000-000060610000}"/>
    <cellStyle name="Output 5 10 2 2" xfId="28532" xr:uid="{00000000-0005-0000-0000-000061610000}"/>
    <cellStyle name="Output 5 10 2 2 2" xfId="28533" xr:uid="{00000000-0005-0000-0000-000062610000}"/>
    <cellStyle name="Output 5 10 2 3" xfId="28534" xr:uid="{00000000-0005-0000-0000-000063610000}"/>
    <cellStyle name="Output 5 10 2 4" xfId="28535" xr:uid="{00000000-0005-0000-0000-000064610000}"/>
    <cellStyle name="Output 5 10 3" xfId="28536" xr:uid="{00000000-0005-0000-0000-000065610000}"/>
    <cellStyle name="Output 5 10 3 2" xfId="28537" xr:uid="{00000000-0005-0000-0000-000066610000}"/>
    <cellStyle name="Output 5 10 4" xfId="28538" xr:uid="{00000000-0005-0000-0000-000067610000}"/>
    <cellStyle name="Output 5 10 5" xfId="28539" xr:uid="{00000000-0005-0000-0000-000068610000}"/>
    <cellStyle name="Output 5 11" xfId="4674" xr:uid="{00000000-0005-0000-0000-000069610000}"/>
    <cellStyle name="Output 5 11 2" xfId="9260" xr:uid="{00000000-0005-0000-0000-00006A610000}"/>
    <cellStyle name="Output 5 11 2 2" xfId="28540" xr:uid="{00000000-0005-0000-0000-00006B610000}"/>
    <cellStyle name="Output 5 11 2 2 2" xfId="28541" xr:uid="{00000000-0005-0000-0000-00006C610000}"/>
    <cellStyle name="Output 5 11 2 3" xfId="28542" xr:uid="{00000000-0005-0000-0000-00006D610000}"/>
    <cellStyle name="Output 5 11 2 4" xfId="28543" xr:uid="{00000000-0005-0000-0000-00006E610000}"/>
    <cellStyle name="Output 5 11 3" xfId="28544" xr:uid="{00000000-0005-0000-0000-00006F610000}"/>
    <cellStyle name="Output 5 11 3 2" xfId="28545" xr:uid="{00000000-0005-0000-0000-000070610000}"/>
    <cellStyle name="Output 5 11 4" xfId="28546" xr:uid="{00000000-0005-0000-0000-000071610000}"/>
    <cellStyle name="Output 5 11 5" xfId="28547" xr:uid="{00000000-0005-0000-0000-000072610000}"/>
    <cellStyle name="Output 5 12" xfId="5335" xr:uid="{00000000-0005-0000-0000-000073610000}"/>
    <cellStyle name="Output 5 12 2" xfId="28548" xr:uid="{00000000-0005-0000-0000-000074610000}"/>
    <cellStyle name="Output 5 12 2 2" xfId="28549" xr:uid="{00000000-0005-0000-0000-000075610000}"/>
    <cellStyle name="Output 5 12 3" xfId="28550" xr:uid="{00000000-0005-0000-0000-000076610000}"/>
    <cellStyle name="Output 5 12 4" xfId="28551" xr:uid="{00000000-0005-0000-0000-000077610000}"/>
    <cellStyle name="Output 5 13" xfId="28552" xr:uid="{00000000-0005-0000-0000-000078610000}"/>
    <cellStyle name="Output 5 13 2" xfId="28553" xr:uid="{00000000-0005-0000-0000-000079610000}"/>
    <cellStyle name="Output 5 14" xfId="28554" xr:uid="{00000000-0005-0000-0000-00007A610000}"/>
    <cellStyle name="Output 5 15" xfId="28555" xr:uid="{00000000-0005-0000-0000-00007B610000}"/>
    <cellStyle name="Output 5 2" xfId="997" xr:uid="{00000000-0005-0000-0000-00007C610000}"/>
    <cellStyle name="Output 5 2 2" xfId="5690" xr:uid="{00000000-0005-0000-0000-00007D610000}"/>
    <cellStyle name="Output 5 2 2 2" xfId="28556" xr:uid="{00000000-0005-0000-0000-00007E610000}"/>
    <cellStyle name="Output 5 2 2 2 2" xfId="28557" xr:uid="{00000000-0005-0000-0000-00007F610000}"/>
    <cellStyle name="Output 5 2 2 3" xfId="28558" xr:uid="{00000000-0005-0000-0000-000080610000}"/>
    <cellStyle name="Output 5 2 2 4" xfId="28559" xr:uid="{00000000-0005-0000-0000-000081610000}"/>
    <cellStyle name="Output 5 2 3" xfId="28560" xr:uid="{00000000-0005-0000-0000-000082610000}"/>
    <cellStyle name="Output 5 2 3 2" xfId="28561" xr:uid="{00000000-0005-0000-0000-000083610000}"/>
    <cellStyle name="Output 5 2 4" xfId="28562" xr:uid="{00000000-0005-0000-0000-000084610000}"/>
    <cellStyle name="Output 5 2 5" xfId="28563" xr:uid="{00000000-0005-0000-0000-000085610000}"/>
    <cellStyle name="Output 5 3" xfId="1601" xr:uid="{00000000-0005-0000-0000-000086610000}"/>
    <cellStyle name="Output 5 3 2" xfId="6283" xr:uid="{00000000-0005-0000-0000-000087610000}"/>
    <cellStyle name="Output 5 3 2 2" xfId="28564" xr:uid="{00000000-0005-0000-0000-000088610000}"/>
    <cellStyle name="Output 5 3 2 2 2" xfId="28565" xr:uid="{00000000-0005-0000-0000-000089610000}"/>
    <cellStyle name="Output 5 3 2 3" xfId="28566" xr:uid="{00000000-0005-0000-0000-00008A610000}"/>
    <cellStyle name="Output 5 3 2 4" xfId="28567" xr:uid="{00000000-0005-0000-0000-00008B610000}"/>
    <cellStyle name="Output 5 3 3" xfId="28568" xr:uid="{00000000-0005-0000-0000-00008C610000}"/>
    <cellStyle name="Output 5 3 3 2" xfId="28569" xr:uid="{00000000-0005-0000-0000-00008D610000}"/>
    <cellStyle name="Output 5 3 4" xfId="28570" xr:uid="{00000000-0005-0000-0000-00008E610000}"/>
    <cellStyle name="Output 5 3 5" xfId="28571" xr:uid="{00000000-0005-0000-0000-00008F610000}"/>
    <cellStyle name="Output 5 4" xfId="2016" xr:uid="{00000000-0005-0000-0000-000090610000}"/>
    <cellStyle name="Output 5 4 2" xfId="6697" xr:uid="{00000000-0005-0000-0000-000091610000}"/>
    <cellStyle name="Output 5 4 2 2" xfId="28572" xr:uid="{00000000-0005-0000-0000-000092610000}"/>
    <cellStyle name="Output 5 4 2 2 2" xfId="28573" xr:uid="{00000000-0005-0000-0000-000093610000}"/>
    <cellStyle name="Output 5 4 2 3" xfId="28574" xr:uid="{00000000-0005-0000-0000-000094610000}"/>
    <cellStyle name="Output 5 4 2 4" xfId="28575" xr:uid="{00000000-0005-0000-0000-000095610000}"/>
    <cellStyle name="Output 5 4 3" xfId="28576" xr:uid="{00000000-0005-0000-0000-000096610000}"/>
    <cellStyle name="Output 5 4 3 2" xfId="28577" xr:uid="{00000000-0005-0000-0000-000097610000}"/>
    <cellStyle name="Output 5 4 4" xfId="28578" xr:uid="{00000000-0005-0000-0000-000098610000}"/>
    <cellStyle name="Output 5 4 5" xfId="28579" xr:uid="{00000000-0005-0000-0000-000099610000}"/>
    <cellStyle name="Output 5 5" xfId="2418" xr:uid="{00000000-0005-0000-0000-00009A610000}"/>
    <cellStyle name="Output 5 5 2" xfId="7096" xr:uid="{00000000-0005-0000-0000-00009B610000}"/>
    <cellStyle name="Output 5 5 2 2" xfId="28580" xr:uid="{00000000-0005-0000-0000-00009C610000}"/>
    <cellStyle name="Output 5 5 2 2 2" xfId="28581" xr:uid="{00000000-0005-0000-0000-00009D610000}"/>
    <cellStyle name="Output 5 5 2 3" xfId="28582" xr:uid="{00000000-0005-0000-0000-00009E610000}"/>
    <cellStyle name="Output 5 5 2 4" xfId="28583" xr:uid="{00000000-0005-0000-0000-00009F610000}"/>
    <cellStyle name="Output 5 5 3" xfId="28584" xr:uid="{00000000-0005-0000-0000-0000A0610000}"/>
    <cellStyle name="Output 5 5 3 2" xfId="28585" xr:uid="{00000000-0005-0000-0000-0000A1610000}"/>
    <cellStyle name="Output 5 5 4" xfId="28586" xr:uid="{00000000-0005-0000-0000-0000A2610000}"/>
    <cellStyle name="Output 5 5 5" xfId="28587" xr:uid="{00000000-0005-0000-0000-0000A3610000}"/>
    <cellStyle name="Output 5 6" xfId="2767" xr:uid="{00000000-0005-0000-0000-0000A4610000}"/>
    <cellStyle name="Output 5 6 2" xfId="7445" xr:uid="{00000000-0005-0000-0000-0000A5610000}"/>
    <cellStyle name="Output 5 6 2 2" xfId="28588" xr:uid="{00000000-0005-0000-0000-0000A6610000}"/>
    <cellStyle name="Output 5 6 2 2 2" xfId="28589" xr:uid="{00000000-0005-0000-0000-0000A7610000}"/>
    <cellStyle name="Output 5 6 2 3" xfId="28590" xr:uid="{00000000-0005-0000-0000-0000A8610000}"/>
    <cellStyle name="Output 5 6 2 4" xfId="28591" xr:uid="{00000000-0005-0000-0000-0000A9610000}"/>
    <cellStyle name="Output 5 6 3" xfId="28592" xr:uid="{00000000-0005-0000-0000-0000AA610000}"/>
    <cellStyle name="Output 5 6 3 2" xfId="28593" xr:uid="{00000000-0005-0000-0000-0000AB610000}"/>
    <cellStyle name="Output 5 6 4" xfId="28594" xr:uid="{00000000-0005-0000-0000-0000AC610000}"/>
    <cellStyle name="Output 5 6 5" xfId="28595" xr:uid="{00000000-0005-0000-0000-0000AD610000}"/>
    <cellStyle name="Output 5 7" xfId="2998" xr:uid="{00000000-0005-0000-0000-0000AE610000}"/>
    <cellStyle name="Output 5 7 2" xfId="7674" xr:uid="{00000000-0005-0000-0000-0000AF610000}"/>
    <cellStyle name="Output 5 7 2 2" xfId="28596" xr:uid="{00000000-0005-0000-0000-0000B0610000}"/>
    <cellStyle name="Output 5 7 2 2 2" xfId="28597" xr:uid="{00000000-0005-0000-0000-0000B1610000}"/>
    <cellStyle name="Output 5 7 2 3" xfId="28598" xr:uid="{00000000-0005-0000-0000-0000B2610000}"/>
    <cellStyle name="Output 5 7 2 4" xfId="28599" xr:uid="{00000000-0005-0000-0000-0000B3610000}"/>
    <cellStyle name="Output 5 7 3" xfId="28600" xr:uid="{00000000-0005-0000-0000-0000B4610000}"/>
    <cellStyle name="Output 5 7 3 2" xfId="28601" xr:uid="{00000000-0005-0000-0000-0000B5610000}"/>
    <cellStyle name="Output 5 7 4" xfId="28602" xr:uid="{00000000-0005-0000-0000-0000B6610000}"/>
    <cellStyle name="Output 5 7 5" xfId="28603" xr:uid="{00000000-0005-0000-0000-0000B7610000}"/>
    <cellStyle name="Output 5 8" xfId="3390" xr:uid="{00000000-0005-0000-0000-0000B8610000}"/>
    <cellStyle name="Output 5 8 2" xfId="8066" xr:uid="{00000000-0005-0000-0000-0000B9610000}"/>
    <cellStyle name="Output 5 8 2 2" xfId="28604" xr:uid="{00000000-0005-0000-0000-0000BA610000}"/>
    <cellStyle name="Output 5 8 2 2 2" xfId="28605" xr:uid="{00000000-0005-0000-0000-0000BB610000}"/>
    <cellStyle name="Output 5 8 2 3" xfId="28606" xr:uid="{00000000-0005-0000-0000-0000BC610000}"/>
    <cellStyle name="Output 5 8 2 4" xfId="28607" xr:uid="{00000000-0005-0000-0000-0000BD610000}"/>
    <cellStyle name="Output 5 8 3" xfId="28608" xr:uid="{00000000-0005-0000-0000-0000BE610000}"/>
    <cellStyle name="Output 5 8 3 2" xfId="28609" xr:uid="{00000000-0005-0000-0000-0000BF610000}"/>
    <cellStyle name="Output 5 8 4" xfId="28610" xr:uid="{00000000-0005-0000-0000-0000C0610000}"/>
    <cellStyle name="Output 5 8 5" xfId="28611" xr:uid="{00000000-0005-0000-0000-0000C1610000}"/>
    <cellStyle name="Output 5 9" xfId="3838" xr:uid="{00000000-0005-0000-0000-0000C2610000}"/>
    <cellStyle name="Output 5 9 2" xfId="8510" xr:uid="{00000000-0005-0000-0000-0000C3610000}"/>
    <cellStyle name="Output 5 9 2 2" xfId="28612" xr:uid="{00000000-0005-0000-0000-0000C4610000}"/>
    <cellStyle name="Output 5 9 2 2 2" xfId="28613" xr:uid="{00000000-0005-0000-0000-0000C5610000}"/>
    <cellStyle name="Output 5 9 2 3" xfId="28614" xr:uid="{00000000-0005-0000-0000-0000C6610000}"/>
    <cellStyle name="Output 5 9 2 4" xfId="28615" xr:uid="{00000000-0005-0000-0000-0000C7610000}"/>
    <cellStyle name="Output 5 9 3" xfId="28616" xr:uid="{00000000-0005-0000-0000-0000C8610000}"/>
    <cellStyle name="Output 5 9 3 2" xfId="28617" xr:uid="{00000000-0005-0000-0000-0000C9610000}"/>
    <cellStyle name="Output 5 9 4" xfId="28618" xr:uid="{00000000-0005-0000-0000-0000CA610000}"/>
    <cellStyle name="Output 5 9 5" xfId="28619" xr:uid="{00000000-0005-0000-0000-0000CB610000}"/>
    <cellStyle name="Output 6" xfId="641" xr:uid="{00000000-0005-0000-0000-0000CC610000}"/>
    <cellStyle name="Output 6 10" xfId="4247" xr:uid="{00000000-0005-0000-0000-0000CD610000}"/>
    <cellStyle name="Output 6 10 2" xfId="8919" xr:uid="{00000000-0005-0000-0000-0000CE610000}"/>
    <cellStyle name="Output 6 10 2 2" xfId="28620" xr:uid="{00000000-0005-0000-0000-0000CF610000}"/>
    <cellStyle name="Output 6 10 2 2 2" xfId="28621" xr:uid="{00000000-0005-0000-0000-0000D0610000}"/>
    <cellStyle name="Output 6 10 2 3" xfId="28622" xr:uid="{00000000-0005-0000-0000-0000D1610000}"/>
    <cellStyle name="Output 6 10 2 4" xfId="28623" xr:uid="{00000000-0005-0000-0000-0000D2610000}"/>
    <cellStyle name="Output 6 10 3" xfId="28624" xr:uid="{00000000-0005-0000-0000-0000D3610000}"/>
    <cellStyle name="Output 6 10 3 2" xfId="28625" xr:uid="{00000000-0005-0000-0000-0000D4610000}"/>
    <cellStyle name="Output 6 10 4" xfId="28626" xr:uid="{00000000-0005-0000-0000-0000D5610000}"/>
    <cellStyle name="Output 6 10 5" xfId="28627" xr:uid="{00000000-0005-0000-0000-0000D6610000}"/>
    <cellStyle name="Output 6 11" xfId="4675" xr:uid="{00000000-0005-0000-0000-0000D7610000}"/>
    <cellStyle name="Output 6 11 2" xfId="9261" xr:uid="{00000000-0005-0000-0000-0000D8610000}"/>
    <cellStyle name="Output 6 11 2 2" xfId="28628" xr:uid="{00000000-0005-0000-0000-0000D9610000}"/>
    <cellStyle name="Output 6 11 2 2 2" xfId="28629" xr:uid="{00000000-0005-0000-0000-0000DA610000}"/>
    <cellStyle name="Output 6 11 2 3" xfId="28630" xr:uid="{00000000-0005-0000-0000-0000DB610000}"/>
    <cellStyle name="Output 6 11 2 4" xfId="28631" xr:uid="{00000000-0005-0000-0000-0000DC610000}"/>
    <cellStyle name="Output 6 11 3" xfId="28632" xr:uid="{00000000-0005-0000-0000-0000DD610000}"/>
    <cellStyle name="Output 6 11 3 2" xfId="28633" xr:uid="{00000000-0005-0000-0000-0000DE610000}"/>
    <cellStyle name="Output 6 11 4" xfId="28634" xr:uid="{00000000-0005-0000-0000-0000DF610000}"/>
    <cellStyle name="Output 6 11 5" xfId="28635" xr:uid="{00000000-0005-0000-0000-0000E0610000}"/>
    <cellStyle name="Output 6 12" xfId="5353" xr:uid="{00000000-0005-0000-0000-0000E1610000}"/>
    <cellStyle name="Output 6 12 2" xfId="28636" xr:uid="{00000000-0005-0000-0000-0000E2610000}"/>
    <cellStyle name="Output 6 12 2 2" xfId="28637" xr:uid="{00000000-0005-0000-0000-0000E3610000}"/>
    <cellStyle name="Output 6 12 3" xfId="28638" xr:uid="{00000000-0005-0000-0000-0000E4610000}"/>
    <cellStyle name="Output 6 12 4" xfId="28639" xr:uid="{00000000-0005-0000-0000-0000E5610000}"/>
    <cellStyle name="Output 6 13" xfId="28640" xr:uid="{00000000-0005-0000-0000-0000E6610000}"/>
    <cellStyle name="Output 6 13 2" xfId="28641" xr:uid="{00000000-0005-0000-0000-0000E7610000}"/>
    <cellStyle name="Output 6 14" xfId="28642" xr:uid="{00000000-0005-0000-0000-0000E8610000}"/>
    <cellStyle name="Output 6 15" xfId="28643" xr:uid="{00000000-0005-0000-0000-0000E9610000}"/>
    <cellStyle name="Output 6 2" xfId="998" xr:uid="{00000000-0005-0000-0000-0000EA610000}"/>
    <cellStyle name="Output 6 2 2" xfId="5691" xr:uid="{00000000-0005-0000-0000-0000EB610000}"/>
    <cellStyle name="Output 6 2 2 2" xfId="28644" xr:uid="{00000000-0005-0000-0000-0000EC610000}"/>
    <cellStyle name="Output 6 2 2 2 2" xfId="28645" xr:uid="{00000000-0005-0000-0000-0000ED610000}"/>
    <cellStyle name="Output 6 2 2 3" xfId="28646" xr:uid="{00000000-0005-0000-0000-0000EE610000}"/>
    <cellStyle name="Output 6 2 2 4" xfId="28647" xr:uid="{00000000-0005-0000-0000-0000EF610000}"/>
    <cellStyle name="Output 6 2 3" xfId="28648" xr:uid="{00000000-0005-0000-0000-0000F0610000}"/>
    <cellStyle name="Output 6 2 3 2" xfId="28649" xr:uid="{00000000-0005-0000-0000-0000F1610000}"/>
    <cellStyle name="Output 6 2 4" xfId="28650" xr:uid="{00000000-0005-0000-0000-0000F2610000}"/>
    <cellStyle name="Output 6 2 5" xfId="28651" xr:uid="{00000000-0005-0000-0000-0000F3610000}"/>
    <cellStyle name="Output 6 3" xfId="1602" xr:uid="{00000000-0005-0000-0000-0000F4610000}"/>
    <cellStyle name="Output 6 3 2" xfId="6284" xr:uid="{00000000-0005-0000-0000-0000F5610000}"/>
    <cellStyle name="Output 6 3 2 2" xfId="28652" xr:uid="{00000000-0005-0000-0000-0000F6610000}"/>
    <cellStyle name="Output 6 3 2 2 2" xfId="28653" xr:uid="{00000000-0005-0000-0000-0000F7610000}"/>
    <cellStyle name="Output 6 3 2 3" xfId="28654" xr:uid="{00000000-0005-0000-0000-0000F8610000}"/>
    <cellStyle name="Output 6 3 2 4" xfId="28655" xr:uid="{00000000-0005-0000-0000-0000F9610000}"/>
    <cellStyle name="Output 6 3 3" xfId="28656" xr:uid="{00000000-0005-0000-0000-0000FA610000}"/>
    <cellStyle name="Output 6 3 3 2" xfId="28657" xr:uid="{00000000-0005-0000-0000-0000FB610000}"/>
    <cellStyle name="Output 6 3 4" xfId="28658" xr:uid="{00000000-0005-0000-0000-0000FC610000}"/>
    <cellStyle name="Output 6 3 5" xfId="28659" xr:uid="{00000000-0005-0000-0000-0000FD610000}"/>
    <cellStyle name="Output 6 4" xfId="2017" xr:uid="{00000000-0005-0000-0000-0000FE610000}"/>
    <cellStyle name="Output 6 4 2" xfId="6698" xr:uid="{00000000-0005-0000-0000-0000FF610000}"/>
    <cellStyle name="Output 6 4 2 2" xfId="28660" xr:uid="{00000000-0005-0000-0000-000000620000}"/>
    <cellStyle name="Output 6 4 2 2 2" xfId="28661" xr:uid="{00000000-0005-0000-0000-000001620000}"/>
    <cellStyle name="Output 6 4 2 3" xfId="28662" xr:uid="{00000000-0005-0000-0000-000002620000}"/>
    <cellStyle name="Output 6 4 2 4" xfId="28663" xr:uid="{00000000-0005-0000-0000-000003620000}"/>
    <cellStyle name="Output 6 4 3" xfId="28664" xr:uid="{00000000-0005-0000-0000-000004620000}"/>
    <cellStyle name="Output 6 4 3 2" xfId="28665" xr:uid="{00000000-0005-0000-0000-000005620000}"/>
    <cellStyle name="Output 6 4 4" xfId="28666" xr:uid="{00000000-0005-0000-0000-000006620000}"/>
    <cellStyle name="Output 6 4 5" xfId="28667" xr:uid="{00000000-0005-0000-0000-000007620000}"/>
    <cellStyle name="Output 6 5" xfId="2419" xr:uid="{00000000-0005-0000-0000-000008620000}"/>
    <cellStyle name="Output 6 5 2" xfId="7097" xr:uid="{00000000-0005-0000-0000-000009620000}"/>
    <cellStyle name="Output 6 5 2 2" xfId="28668" xr:uid="{00000000-0005-0000-0000-00000A620000}"/>
    <cellStyle name="Output 6 5 2 2 2" xfId="28669" xr:uid="{00000000-0005-0000-0000-00000B620000}"/>
    <cellStyle name="Output 6 5 2 3" xfId="28670" xr:uid="{00000000-0005-0000-0000-00000C620000}"/>
    <cellStyle name="Output 6 5 2 4" xfId="28671" xr:uid="{00000000-0005-0000-0000-00000D620000}"/>
    <cellStyle name="Output 6 5 3" xfId="28672" xr:uid="{00000000-0005-0000-0000-00000E620000}"/>
    <cellStyle name="Output 6 5 3 2" xfId="28673" xr:uid="{00000000-0005-0000-0000-00000F620000}"/>
    <cellStyle name="Output 6 5 4" xfId="28674" xr:uid="{00000000-0005-0000-0000-000010620000}"/>
    <cellStyle name="Output 6 5 5" xfId="28675" xr:uid="{00000000-0005-0000-0000-000011620000}"/>
    <cellStyle name="Output 6 6" xfId="2768" xr:uid="{00000000-0005-0000-0000-000012620000}"/>
    <cellStyle name="Output 6 6 2" xfId="7446" xr:uid="{00000000-0005-0000-0000-000013620000}"/>
    <cellStyle name="Output 6 6 2 2" xfId="28676" xr:uid="{00000000-0005-0000-0000-000014620000}"/>
    <cellStyle name="Output 6 6 2 2 2" xfId="28677" xr:uid="{00000000-0005-0000-0000-000015620000}"/>
    <cellStyle name="Output 6 6 2 3" xfId="28678" xr:uid="{00000000-0005-0000-0000-000016620000}"/>
    <cellStyle name="Output 6 6 2 4" xfId="28679" xr:uid="{00000000-0005-0000-0000-000017620000}"/>
    <cellStyle name="Output 6 6 3" xfId="28680" xr:uid="{00000000-0005-0000-0000-000018620000}"/>
    <cellStyle name="Output 6 6 3 2" xfId="28681" xr:uid="{00000000-0005-0000-0000-000019620000}"/>
    <cellStyle name="Output 6 6 4" xfId="28682" xr:uid="{00000000-0005-0000-0000-00001A620000}"/>
    <cellStyle name="Output 6 6 5" xfId="28683" xr:uid="{00000000-0005-0000-0000-00001B620000}"/>
    <cellStyle name="Output 6 7" xfId="2999" xr:uid="{00000000-0005-0000-0000-00001C620000}"/>
    <cellStyle name="Output 6 7 2" xfId="7675" xr:uid="{00000000-0005-0000-0000-00001D620000}"/>
    <cellStyle name="Output 6 7 2 2" xfId="28684" xr:uid="{00000000-0005-0000-0000-00001E620000}"/>
    <cellStyle name="Output 6 7 2 2 2" xfId="28685" xr:uid="{00000000-0005-0000-0000-00001F620000}"/>
    <cellStyle name="Output 6 7 2 3" xfId="28686" xr:uid="{00000000-0005-0000-0000-000020620000}"/>
    <cellStyle name="Output 6 7 2 4" xfId="28687" xr:uid="{00000000-0005-0000-0000-000021620000}"/>
    <cellStyle name="Output 6 7 3" xfId="28688" xr:uid="{00000000-0005-0000-0000-000022620000}"/>
    <cellStyle name="Output 6 7 3 2" xfId="28689" xr:uid="{00000000-0005-0000-0000-000023620000}"/>
    <cellStyle name="Output 6 7 4" xfId="28690" xr:uid="{00000000-0005-0000-0000-000024620000}"/>
    <cellStyle name="Output 6 7 5" xfId="28691" xr:uid="{00000000-0005-0000-0000-000025620000}"/>
    <cellStyle name="Output 6 8" xfId="3391" xr:uid="{00000000-0005-0000-0000-000026620000}"/>
    <cellStyle name="Output 6 8 2" xfId="8067" xr:uid="{00000000-0005-0000-0000-000027620000}"/>
    <cellStyle name="Output 6 8 2 2" xfId="28692" xr:uid="{00000000-0005-0000-0000-000028620000}"/>
    <cellStyle name="Output 6 8 2 2 2" xfId="28693" xr:uid="{00000000-0005-0000-0000-000029620000}"/>
    <cellStyle name="Output 6 8 2 3" xfId="28694" xr:uid="{00000000-0005-0000-0000-00002A620000}"/>
    <cellStyle name="Output 6 8 2 4" xfId="28695" xr:uid="{00000000-0005-0000-0000-00002B620000}"/>
    <cellStyle name="Output 6 8 3" xfId="28696" xr:uid="{00000000-0005-0000-0000-00002C620000}"/>
    <cellStyle name="Output 6 8 3 2" xfId="28697" xr:uid="{00000000-0005-0000-0000-00002D620000}"/>
    <cellStyle name="Output 6 8 4" xfId="28698" xr:uid="{00000000-0005-0000-0000-00002E620000}"/>
    <cellStyle name="Output 6 8 5" xfId="28699" xr:uid="{00000000-0005-0000-0000-00002F620000}"/>
    <cellStyle name="Output 6 9" xfId="3839" xr:uid="{00000000-0005-0000-0000-000030620000}"/>
    <cellStyle name="Output 6 9 2" xfId="8511" xr:uid="{00000000-0005-0000-0000-000031620000}"/>
    <cellStyle name="Output 6 9 2 2" xfId="28700" xr:uid="{00000000-0005-0000-0000-000032620000}"/>
    <cellStyle name="Output 6 9 2 2 2" xfId="28701" xr:uid="{00000000-0005-0000-0000-000033620000}"/>
    <cellStyle name="Output 6 9 2 3" xfId="28702" xr:uid="{00000000-0005-0000-0000-000034620000}"/>
    <cellStyle name="Output 6 9 2 4" xfId="28703" xr:uid="{00000000-0005-0000-0000-000035620000}"/>
    <cellStyle name="Output 6 9 3" xfId="28704" xr:uid="{00000000-0005-0000-0000-000036620000}"/>
    <cellStyle name="Output 6 9 3 2" xfId="28705" xr:uid="{00000000-0005-0000-0000-000037620000}"/>
    <cellStyle name="Output 6 9 4" xfId="28706" xr:uid="{00000000-0005-0000-0000-000038620000}"/>
    <cellStyle name="Output 6 9 5" xfId="28707" xr:uid="{00000000-0005-0000-0000-000039620000}"/>
    <cellStyle name="Output 7" xfId="660" xr:uid="{00000000-0005-0000-0000-00003A620000}"/>
    <cellStyle name="Output 7 10" xfId="4248" xr:uid="{00000000-0005-0000-0000-00003B620000}"/>
    <cellStyle name="Output 7 10 2" xfId="8920" xr:uid="{00000000-0005-0000-0000-00003C620000}"/>
    <cellStyle name="Output 7 10 2 2" xfId="28708" xr:uid="{00000000-0005-0000-0000-00003D620000}"/>
    <cellStyle name="Output 7 10 2 2 2" xfId="28709" xr:uid="{00000000-0005-0000-0000-00003E620000}"/>
    <cellStyle name="Output 7 10 2 3" xfId="28710" xr:uid="{00000000-0005-0000-0000-00003F620000}"/>
    <cellStyle name="Output 7 10 2 4" xfId="28711" xr:uid="{00000000-0005-0000-0000-000040620000}"/>
    <cellStyle name="Output 7 10 3" xfId="28712" xr:uid="{00000000-0005-0000-0000-000041620000}"/>
    <cellStyle name="Output 7 10 3 2" xfId="28713" xr:uid="{00000000-0005-0000-0000-000042620000}"/>
    <cellStyle name="Output 7 10 4" xfId="28714" xr:uid="{00000000-0005-0000-0000-000043620000}"/>
    <cellStyle name="Output 7 10 5" xfId="28715" xr:uid="{00000000-0005-0000-0000-000044620000}"/>
    <cellStyle name="Output 7 11" xfId="4676" xr:uid="{00000000-0005-0000-0000-000045620000}"/>
    <cellStyle name="Output 7 11 2" xfId="9262" xr:uid="{00000000-0005-0000-0000-000046620000}"/>
    <cellStyle name="Output 7 11 2 2" xfId="28716" xr:uid="{00000000-0005-0000-0000-000047620000}"/>
    <cellStyle name="Output 7 11 2 2 2" xfId="28717" xr:uid="{00000000-0005-0000-0000-000048620000}"/>
    <cellStyle name="Output 7 11 2 3" xfId="28718" xr:uid="{00000000-0005-0000-0000-000049620000}"/>
    <cellStyle name="Output 7 11 2 4" xfId="28719" xr:uid="{00000000-0005-0000-0000-00004A620000}"/>
    <cellStyle name="Output 7 11 3" xfId="28720" xr:uid="{00000000-0005-0000-0000-00004B620000}"/>
    <cellStyle name="Output 7 11 3 2" xfId="28721" xr:uid="{00000000-0005-0000-0000-00004C620000}"/>
    <cellStyle name="Output 7 11 4" xfId="28722" xr:uid="{00000000-0005-0000-0000-00004D620000}"/>
    <cellStyle name="Output 7 11 5" xfId="28723" xr:uid="{00000000-0005-0000-0000-00004E620000}"/>
    <cellStyle name="Output 7 12" xfId="5368" xr:uid="{00000000-0005-0000-0000-00004F620000}"/>
    <cellStyle name="Output 7 12 2" xfId="28724" xr:uid="{00000000-0005-0000-0000-000050620000}"/>
    <cellStyle name="Output 7 12 2 2" xfId="28725" xr:uid="{00000000-0005-0000-0000-000051620000}"/>
    <cellStyle name="Output 7 12 3" xfId="28726" xr:uid="{00000000-0005-0000-0000-000052620000}"/>
    <cellStyle name="Output 7 12 4" xfId="28727" xr:uid="{00000000-0005-0000-0000-000053620000}"/>
    <cellStyle name="Output 7 13" xfId="28728" xr:uid="{00000000-0005-0000-0000-000054620000}"/>
    <cellStyle name="Output 7 13 2" xfId="28729" xr:uid="{00000000-0005-0000-0000-000055620000}"/>
    <cellStyle name="Output 7 14" xfId="28730" xr:uid="{00000000-0005-0000-0000-000056620000}"/>
    <cellStyle name="Output 7 15" xfId="28731" xr:uid="{00000000-0005-0000-0000-000057620000}"/>
    <cellStyle name="Output 7 2" xfId="999" xr:uid="{00000000-0005-0000-0000-000058620000}"/>
    <cellStyle name="Output 7 2 2" xfId="5692" xr:uid="{00000000-0005-0000-0000-000059620000}"/>
    <cellStyle name="Output 7 2 2 2" xfId="28732" xr:uid="{00000000-0005-0000-0000-00005A620000}"/>
    <cellStyle name="Output 7 2 2 2 2" xfId="28733" xr:uid="{00000000-0005-0000-0000-00005B620000}"/>
    <cellStyle name="Output 7 2 2 3" xfId="28734" xr:uid="{00000000-0005-0000-0000-00005C620000}"/>
    <cellStyle name="Output 7 2 2 4" xfId="28735" xr:uid="{00000000-0005-0000-0000-00005D620000}"/>
    <cellStyle name="Output 7 2 3" xfId="28736" xr:uid="{00000000-0005-0000-0000-00005E620000}"/>
    <cellStyle name="Output 7 2 3 2" xfId="28737" xr:uid="{00000000-0005-0000-0000-00005F620000}"/>
    <cellStyle name="Output 7 2 4" xfId="28738" xr:uid="{00000000-0005-0000-0000-000060620000}"/>
    <cellStyle name="Output 7 2 5" xfId="28739" xr:uid="{00000000-0005-0000-0000-000061620000}"/>
    <cellStyle name="Output 7 3" xfId="1603" xr:uid="{00000000-0005-0000-0000-000062620000}"/>
    <cellStyle name="Output 7 3 2" xfId="6285" xr:uid="{00000000-0005-0000-0000-000063620000}"/>
    <cellStyle name="Output 7 3 2 2" xfId="28740" xr:uid="{00000000-0005-0000-0000-000064620000}"/>
    <cellStyle name="Output 7 3 2 2 2" xfId="28741" xr:uid="{00000000-0005-0000-0000-000065620000}"/>
    <cellStyle name="Output 7 3 2 3" xfId="28742" xr:uid="{00000000-0005-0000-0000-000066620000}"/>
    <cellStyle name="Output 7 3 2 4" xfId="28743" xr:uid="{00000000-0005-0000-0000-000067620000}"/>
    <cellStyle name="Output 7 3 3" xfId="28744" xr:uid="{00000000-0005-0000-0000-000068620000}"/>
    <cellStyle name="Output 7 3 3 2" xfId="28745" xr:uid="{00000000-0005-0000-0000-000069620000}"/>
    <cellStyle name="Output 7 3 4" xfId="28746" xr:uid="{00000000-0005-0000-0000-00006A620000}"/>
    <cellStyle name="Output 7 3 5" xfId="28747" xr:uid="{00000000-0005-0000-0000-00006B620000}"/>
    <cellStyle name="Output 7 4" xfId="2018" xr:uid="{00000000-0005-0000-0000-00006C620000}"/>
    <cellStyle name="Output 7 4 2" xfId="6699" xr:uid="{00000000-0005-0000-0000-00006D620000}"/>
    <cellStyle name="Output 7 4 2 2" xfId="28748" xr:uid="{00000000-0005-0000-0000-00006E620000}"/>
    <cellStyle name="Output 7 4 2 2 2" xfId="28749" xr:uid="{00000000-0005-0000-0000-00006F620000}"/>
    <cellStyle name="Output 7 4 2 3" xfId="28750" xr:uid="{00000000-0005-0000-0000-000070620000}"/>
    <cellStyle name="Output 7 4 2 4" xfId="28751" xr:uid="{00000000-0005-0000-0000-000071620000}"/>
    <cellStyle name="Output 7 4 3" xfId="28752" xr:uid="{00000000-0005-0000-0000-000072620000}"/>
    <cellStyle name="Output 7 4 3 2" xfId="28753" xr:uid="{00000000-0005-0000-0000-000073620000}"/>
    <cellStyle name="Output 7 4 4" xfId="28754" xr:uid="{00000000-0005-0000-0000-000074620000}"/>
    <cellStyle name="Output 7 4 5" xfId="28755" xr:uid="{00000000-0005-0000-0000-000075620000}"/>
    <cellStyle name="Output 7 5" xfId="2420" xr:uid="{00000000-0005-0000-0000-000076620000}"/>
    <cellStyle name="Output 7 5 2" xfId="7098" xr:uid="{00000000-0005-0000-0000-000077620000}"/>
    <cellStyle name="Output 7 5 2 2" xfId="28756" xr:uid="{00000000-0005-0000-0000-000078620000}"/>
    <cellStyle name="Output 7 5 2 2 2" xfId="28757" xr:uid="{00000000-0005-0000-0000-000079620000}"/>
    <cellStyle name="Output 7 5 2 3" xfId="28758" xr:uid="{00000000-0005-0000-0000-00007A620000}"/>
    <cellStyle name="Output 7 5 2 4" xfId="28759" xr:uid="{00000000-0005-0000-0000-00007B620000}"/>
    <cellStyle name="Output 7 5 3" xfId="28760" xr:uid="{00000000-0005-0000-0000-00007C620000}"/>
    <cellStyle name="Output 7 5 3 2" xfId="28761" xr:uid="{00000000-0005-0000-0000-00007D620000}"/>
    <cellStyle name="Output 7 5 4" xfId="28762" xr:uid="{00000000-0005-0000-0000-00007E620000}"/>
    <cellStyle name="Output 7 5 5" xfId="28763" xr:uid="{00000000-0005-0000-0000-00007F620000}"/>
    <cellStyle name="Output 7 6" xfId="2769" xr:uid="{00000000-0005-0000-0000-000080620000}"/>
    <cellStyle name="Output 7 6 2" xfId="7447" xr:uid="{00000000-0005-0000-0000-000081620000}"/>
    <cellStyle name="Output 7 6 2 2" xfId="28764" xr:uid="{00000000-0005-0000-0000-000082620000}"/>
    <cellStyle name="Output 7 6 2 2 2" xfId="28765" xr:uid="{00000000-0005-0000-0000-000083620000}"/>
    <cellStyle name="Output 7 6 2 3" xfId="28766" xr:uid="{00000000-0005-0000-0000-000084620000}"/>
    <cellStyle name="Output 7 6 2 4" xfId="28767" xr:uid="{00000000-0005-0000-0000-000085620000}"/>
    <cellStyle name="Output 7 6 3" xfId="28768" xr:uid="{00000000-0005-0000-0000-000086620000}"/>
    <cellStyle name="Output 7 6 3 2" xfId="28769" xr:uid="{00000000-0005-0000-0000-000087620000}"/>
    <cellStyle name="Output 7 6 4" xfId="28770" xr:uid="{00000000-0005-0000-0000-000088620000}"/>
    <cellStyle name="Output 7 6 5" xfId="28771" xr:uid="{00000000-0005-0000-0000-000089620000}"/>
    <cellStyle name="Output 7 7" xfId="3000" xr:uid="{00000000-0005-0000-0000-00008A620000}"/>
    <cellStyle name="Output 7 7 2" xfId="7676" xr:uid="{00000000-0005-0000-0000-00008B620000}"/>
    <cellStyle name="Output 7 7 2 2" xfId="28772" xr:uid="{00000000-0005-0000-0000-00008C620000}"/>
    <cellStyle name="Output 7 7 2 2 2" xfId="28773" xr:uid="{00000000-0005-0000-0000-00008D620000}"/>
    <cellStyle name="Output 7 7 2 3" xfId="28774" xr:uid="{00000000-0005-0000-0000-00008E620000}"/>
    <cellStyle name="Output 7 7 2 4" xfId="28775" xr:uid="{00000000-0005-0000-0000-00008F620000}"/>
    <cellStyle name="Output 7 7 3" xfId="28776" xr:uid="{00000000-0005-0000-0000-000090620000}"/>
    <cellStyle name="Output 7 7 3 2" xfId="28777" xr:uid="{00000000-0005-0000-0000-000091620000}"/>
    <cellStyle name="Output 7 7 4" xfId="28778" xr:uid="{00000000-0005-0000-0000-000092620000}"/>
    <cellStyle name="Output 7 7 5" xfId="28779" xr:uid="{00000000-0005-0000-0000-000093620000}"/>
    <cellStyle name="Output 7 8" xfId="3392" xr:uid="{00000000-0005-0000-0000-000094620000}"/>
    <cellStyle name="Output 7 8 2" xfId="8068" xr:uid="{00000000-0005-0000-0000-000095620000}"/>
    <cellStyle name="Output 7 8 2 2" xfId="28780" xr:uid="{00000000-0005-0000-0000-000096620000}"/>
    <cellStyle name="Output 7 8 2 2 2" xfId="28781" xr:uid="{00000000-0005-0000-0000-000097620000}"/>
    <cellStyle name="Output 7 8 2 3" xfId="28782" xr:uid="{00000000-0005-0000-0000-000098620000}"/>
    <cellStyle name="Output 7 8 2 4" xfId="28783" xr:uid="{00000000-0005-0000-0000-000099620000}"/>
    <cellStyle name="Output 7 8 3" xfId="28784" xr:uid="{00000000-0005-0000-0000-00009A620000}"/>
    <cellStyle name="Output 7 8 3 2" xfId="28785" xr:uid="{00000000-0005-0000-0000-00009B620000}"/>
    <cellStyle name="Output 7 8 4" xfId="28786" xr:uid="{00000000-0005-0000-0000-00009C620000}"/>
    <cellStyle name="Output 7 8 5" xfId="28787" xr:uid="{00000000-0005-0000-0000-00009D620000}"/>
    <cellStyle name="Output 7 9" xfId="3840" xr:uid="{00000000-0005-0000-0000-00009E620000}"/>
    <cellStyle name="Output 7 9 2" xfId="8512" xr:uid="{00000000-0005-0000-0000-00009F620000}"/>
    <cellStyle name="Output 7 9 2 2" xfId="28788" xr:uid="{00000000-0005-0000-0000-0000A0620000}"/>
    <cellStyle name="Output 7 9 2 2 2" xfId="28789" xr:uid="{00000000-0005-0000-0000-0000A1620000}"/>
    <cellStyle name="Output 7 9 2 3" xfId="28790" xr:uid="{00000000-0005-0000-0000-0000A2620000}"/>
    <cellStyle name="Output 7 9 2 4" xfId="28791" xr:uid="{00000000-0005-0000-0000-0000A3620000}"/>
    <cellStyle name="Output 7 9 3" xfId="28792" xr:uid="{00000000-0005-0000-0000-0000A4620000}"/>
    <cellStyle name="Output 7 9 3 2" xfId="28793" xr:uid="{00000000-0005-0000-0000-0000A5620000}"/>
    <cellStyle name="Output 7 9 4" xfId="28794" xr:uid="{00000000-0005-0000-0000-0000A6620000}"/>
    <cellStyle name="Output 7 9 5" xfId="28795" xr:uid="{00000000-0005-0000-0000-0000A7620000}"/>
    <cellStyle name="Output 8" xfId="672" xr:uid="{00000000-0005-0000-0000-0000A8620000}"/>
    <cellStyle name="Output 8 10" xfId="4249" xr:uid="{00000000-0005-0000-0000-0000A9620000}"/>
    <cellStyle name="Output 8 10 2" xfId="8921" xr:uid="{00000000-0005-0000-0000-0000AA620000}"/>
    <cellStyle name="Output 8 10 2 2" xfId="28796" xr:uid="{00000000-0005-0000-0000-0000AB620000}"/>
    <cellStyle name="Output 8 10 2 2 2" xfId="28797" xr:uid="{00000000-0005-0000-0000-0000AC620000}"/>
    <cellStyle name="Output 8 10 2 3" xfId="28798" xr:uid="{00000000-0005-0000-0000-0000AD620000}"/>
    <cellStyle name="Output 8 10 2 4" xfId="28799" xr:uid="{00000000-0005-0000-0000-0000AE620000}"/>
    <cellStyle name="Output 8 10 3" xfId="28800" xr:uid="{00000000-0005-0000-0000-0000AF620000}"/>
    <cellStyle name="Output 8 10 3 2" xfId="28801" xr:uid="{00000000-0005-0000-0000-0000B0620000}"/>
    <cellStyle name="Output 8 10 4" xfId="28802" xr:uid="{00000000-0005-0000-0000-0000B1620000}"/>
    <cellStyle name="Output 8 10 5" xfId="28803" xr:uid="{00000000-0005-0000-0000-0000B2620000}"/>
    <cellStyle name="Output 8 11" xfId="4677" xr:uid="{00000000-0005-0000-0000-0000B3620000}"/>
    <cellStyle name="Output 8 11 2" xfId="9263" xr:uid="{00000000-0005-0000-0000-0000B4620000}"/>
    <cellStyle name="Output 8 11 2 2" xfId="28804" xr:uid="{00000000-0005-0000-0000-0000B5620000}"/>
    <cellStyle name="Output 8 11 2 2 2" xfId="28805" xr:uid="{00000000-0005-0000-0000-0000B6620000}"/>
    <cellStyle name="Output 8 11 2 3" xfId="28806" xr:uid="{00000000-0005-0000-0000-0000B7620000}"/>
    <cellStyle name="Output 8 11 2 4" xfId="28807" xr:uid="{00000000-0005-0000-0000-0000B8620000}"/>
    <cellStyle name="Output 8 11 3" xfId="28808" xr:uid="{00000000-0005-0000-0000-0000B9620000}"/>
    <cellStyle name="Output 8 11 3 2" xfId="28809" xr:uid="{00000000-0005-0000-0000-0000BA620000}"/>
    <cellStyle name="Output 8 11 4" xfId="28810" xr:uid="{00000000-0005-0000-0000-0000BB620000}"/>
    <cellStyle name="Output 8 11 5" xfId="28811" xr:uid="{00000000-0005-0000-0000-0000BC620000}"/>
    <cellStyle name="Output 8 12" xfId="5378" xr:uid="{00000000-0005-0000-0000-0000BD620000}"/>
    <cellStyle name="Output 8 12 2" xfId="28812" xr:uid="{00000000-0005-0000-0000-0000BE620000}"/>
    <cellStyle name="Output 8 12 2 2" xfId="28813" xr:uid="{00000000-0005-0000-0000-0000BF620000}"/>
    <cellStyle name="Output 8 12 3" xfId="28814" xr:uid="{00000000-0005-0000-0000-0000C0620000}"/>
    <cellStyle name="Output 8 12 4" xfId="28815" xr:uid="{00000000-0005-0000-0000-0000C1620000}"/>
    <cellStyle name="Output 8 13" xfId="28816" xr:uid="{00000000-0005-0000-0000-0000C2620000}"/>
    <cellStyle name="Output 8 13 2" xfId="28817" xr:uid="{00000000-0005-0000-0000-0000C3620000}"/>
    <cellStyle name="Output 8 14" xfId="28818" xr:uid="{00000000-0005-0000-0000-0000C4620000}"/>
    <cellStyle name="Output 8 15" xfId="28819" xr:uid="{00000000-0005-0000-0000-0000C5620000}"/>
    <cellStyle name="Output 8 2" xfId="1000" xr:uid="{00000000-0005-0000-0000-0000C6620000}"/>
    <cellStyle name="Output 8 2 2" xfId="5693" xr:uid="{00000000-0005-0000-0000-0000C7620000}"/>
    <cellStyle name="Output 8 2 2 2" xfId="28820" xr:uid="{00000000-0005-0000-0000-0000C8620000}"/>
    <cellStyle name="Output 8 2 2 2 2" xfId="28821" xr:uid="{00000000-0005-0000-0000-0000C9620000}"/>
    <cellStyle name="Output 8 2 2 3" xfId="28822" xr:uid="{00000000-0005-0000-0000-0000CA620000}"/>
    <cellStyle name="Output 8 2 2 4" xfId="28823" xr:uid="{00000000-0005-0000-0000-0000CB620000}"/>
    <cellStyle name="Output 8 2 3" xfId="28824" xr:uid="{00000000-0005-0000-0000-0000CC620000}"/>
    <cellStyle name="Output 8 2 3 2" xfId="28825" xr:uid="{00000000-0005-0000-0000-0000CD620000}"/>
    <cellStyle name="Output 8 2 4" xfId="28826" xr:uid="{00000000-0005-0000-0000-0000CE620000}"/>
    <cellStyle name="Output 8 2 5" xfId="28827" xr:uid="{00000000-0005-0000-0000-0000CF620000}"/>
    <cellStyle name="Output 8 3" xfId="1604" xr:uid="{00000000-0005-0000-0000-0000D0620000}"/>
    <cellStyle name="Output 8 3 2" xfId="6286" xr:uid="{00000000-0005-0000-0000-0000D1620000}"/>
    <cellStyle name="Output 8 3 2 2" xfId="28828" xr:uid="{00000000-0005-0000-0000-0000D2620000}"/>
    <cellStyle name="Output 8 3 2 2 2" xfId="28829" xr:uid="{00000000-0005-0000-0000-0000D3620000}"/>
    <cellStyle name="Output 8 3 2 3" xfId="28830" xr:uid="{00000000-0005-0000-0000-0000D4620000}"/>
    <cellStyle name="Output 8 3 2 4" xfId="28831" xr:uid="{00000000-0005-0000-0000-0000D5620000}"/>
    <cellStyle name="Output 8 3 3" xfId="28832" xr:uid="{00000000-0005-0000-0000-0000D6620000}"/>
    <cellStyle name="Output 8 3 3 2" xfId="28833" xr:uid="{00000000-0005-0000-0000-0000D7620000}"/>
    <cellStyle name="Output 8 3 4" xfId="28834" xr:uid="{00000000-0005-0000-0000-0000D8620000}"/>
    <cellStyle name="Output 8 3 5" xfId="28835" xr:uid="{00000000-0005-0000-0000-0000D9620000}"/>
    <cellStyle name="Output 8 4" xfId="2019" xr:uid="{00000000-0005-0000-0000-0000DA620000}"/>
    <cellStyle name="Output 8 4 2" xfId="6700" xr:uid="{00000000-0005-0000-0000-0000DB620000}"/>
    <cellStyle name="Output 8 4 2 2" xfId="28836" xr:uid="{00000000-0005-0000-0000-0000DC620000}"/>
    <cellStyle name="Output 8 4 2 2 2" xfId="28837" xr:uid="{00000000-0005-0000-0000-0000DD620000}"/>
    <cellStyle name="Output 8 4 2 3" xfId="28838" xr:uid="{00000000-0005-0000-0000-0000DE620000}"/>
    <cellStyle name="Output 8 4 2 4" xfId="28839" xr:uid="{00000000-0005-0000-0000-0000DF620000}"/>
    <cellStyle name="Output 8 4 3" xfId="28840" xr:uid="{00000000-0005-0000-0000-0000E0620000}"/>
    <cellStyle name="Output 8 4 3 2" xfId="28841" xr:uid="{00000000-0005-0000-0000-0000E1620000}"/>
    <cellStyle name="Output 8 4 4" xfId="28842" xr:uid="{00000000-0005-0000-0000-0000E2620000}"/>
    <cellStyle name="Output 8 4 5" xfId="28843" xr:uid="{00000000-0005-0000-0000-0000E3620000}"/>
    <cellStyle name="Output 8 5" xfId="2421" xr:uid="{00000000-0005-0000-0000-0000E4620000}"/>
    <cellStyle name="Output 8 5 2" xfId="7099" xr:uid="{00000000-0005-0000-0000-0000E5620000}"/>
    <cellStyle name="Output 8 5 2 2" xfId="28844" xr:uid="{00000000-0005-0000-0000-0000E6620000}"/>
    <cellStyle name="Output 8 5 2 2 2" xfId="28845" xr:uid="{00000000-0005-0000-0000-0000E7620000}"/>
    <cellStyle name="Output 8 5 2 3" xfId="28846" xr:uid="{00000000-0005-0000-0000-0000E8620000}"/>
    <cellStyle name="Output 8 5 2 4" xfId="28847" xr:uid="{00000000-0005-0000-0000-0000E9620000}"/>
    <cellStyle name="Output 8 5 3" xfId="28848" xr:uid="{00000000-0005-0000-0000-0000EA620000}"/>
    <cellStyle name="Output 8 5 3 2" xfId="28849" xr:uid="{00000000-0005-0000-0000-0000EB620000}"/>
    <cellStyle name="Output 8 5 4" xfId="28850" xr:uid="{00000000-0005-0000-0000-0000EC620000}"/>
    <cellStyle name="Output 8 5 5" xfId="28851" xr:uid="{00000000-0005-0000-0000-0000ED620000}"/>
    <cellStyle name="Output 8 6" xfId="2770" xr:uid="{00000000-0005-0000-0000-0000EE620000}"/>
    <cellStyle name="Output 8 6 2" xfId="7448" xr:uid="{00000000-0005-0000-0000-0000EF620000}"/>
    <cellStyle name="Output 8 6 2 2" xfId="28852" xr:uid="{00000000-0005-0000-0000-0000F0620000}"/>
    <cellStyle name="Output 8 6 2 2 2" xfId="28853" xr:uid="{00000000-0005-0000-0000-0000F1620000}"/>
    <cellStyle name="Output 8 6 2 3" xfId="28854" xr:uid="{00000000-0005-0000-0000-0000F2620000}"/>
    <cellStyle name="Output 8 6 2 4" xfId="28855" xr:uid="{00000000-0005-0000-0000-0000F3620000}"/>
    <cellStyle name="Output 8 6 3" xfId="28856" xr:uid="{00000000-0005-0000-0000-0000F4620000}"/>
    <cellStyle name="Output 8 6 3 2" xfId="28857" xr:uid="{00000000-0005-0000-0000-0000F5620000}"/>
    <cellStyle name="Output 8 6 4" xfId="28858" xr:uid="{00000000-0005-0000-0000-0000F6620000}"/>
    <cellStyle name="Output 8 6 5" xfId="28859" xr:uid="{00000000-0005-0000-0000-0000F7620000}"/>
    <cellStyle name="Output 8 7" xfId="3001" xr:uid="{00000000-0005-0000-0000-0000F8620000}"/>
    <cellStyle name="Output 8 7 2" xfId="7677" xr:uid="{00000000-0005-0000-0000-0000F9620000}"/>
    <cellStyle name="Output 8 7 2 2" xfId="28860" xr:uid="{00000000-0005-0000-0000-0000FA620000}"/>
    <cellStyle name="Output 8 7 2 2 2" xfId="28861" xr:uid="{00000000-0005-0000-0000-0000FB620000}"/>
    <cellStyle name="Output 8 7 2 3" xfId="28862" xr:uid="{00000000-0005-0000-0000-0000FC620000}"/>
    <cellStyle name="Output 8 7 2 4" xfId="28863" xr:uid="{00000000-0005-0000-0000-0000FD620000}"/>
    <cellStyle name="Output 8 7 3" xfId="28864" xr:uid="{00000000-0005-0000-0000-0000FE620000}"/>
    <cellStyle name="Output 8 7 3 2" xfId="28865" xr:uid="{00000000-0005-0000-0000-0000FF620000}"/>
    <cellStyle name="Output 8 7 4" xfId="28866" xr:uid="{00000000-0005-0000-0000-000000630000}"/>
    <cellStyle name="Output 8 7 5" xfId="28867" xr:uid="{00000000-0005-0000-0000-000001630000}"/>
    <cellStyle name="Output 8 8" xfId="3393" xr:uid="{00000000-0005-0000-0000-000002630000}"/>
    <cellStyle name="Output 8 8 2" xfId="8069" xr:uid="{00000000-0005-0000-0000-000003630000}"/>
    <cellStyle name="Output 8 8 2 2" xfId="28868" xr:uid="{00000000-0005-0000-0000-000004630000}"/>
    <cellStyle name="Output 8 8 2 2 2" xfId="28869" xr:uid="{00000000-0005-0000-0000-000005630000}"/>
    <cellStyle name="Output 8 8 2 3" xfId="28870" xr:uid="{00000000-0005-0000-0000-000006630000}"/>
    <cellStyle name="Output 8 8 2 4" xfId="28871" xr:uid="{00000000-0005-0000-0000-000007630000}"/>
    <cellStyle name="Output 8 8 3" xfId="28872" xr:uid="{00000000-0005-0000-0000-000008630000}"/>
    <cellStyle name="Output 8 8 3 2" xfId="28873" xr:uid="{00000000-0005-0000-0000-000009630000}"/>
    <cellStyle name="Output 8 8 4" xfId="28874" xr:uid="{00000000-0005-0000-0000-00000A630000}"/>
    <cellStyle name="Output 8 8 5" xfId="28875" xr:uid="{00000000-0005-0000-0000-00000B630000}"/>
    <cellStyle name="Output 8 9" xfId="3841" xr:uid="{00000000-0005-0000-0000-00000C630000}"/>
    <cellStyle name="Output 8 9 2" xfId="8513" xr:uid="{00000000-0005-0000-0000-00000D630000}"/>
    <cellStyle name="Output 8 9 2 2" xfId="28876" xr:uid="{00000000-0005-0000-0000-00000E630000}"/>
    <cellStyle name="Output 8 9 2 2 2" xfId="28877" xr:uid="{00000000-0005-0000-0000-00000F630000}"/>
    <cellStyle name="Output 8 9 2 3" xfId="28878" xr:uid="{00000000-0005-0000-0000-000010630000}"/>
    <cellStyle name="Output 8 9 2 4" xfId="28879" xr:uid="{00000000-0005-0000-0000-000011630000}"/>
    <cellStyle name="Output 8 9 3" xfId="28880" xr:uid="{00000000-0005-0000-0000-000012630000}"/>
    <cellStyle name="Output 8 9 3 2" xfId="28881" xr:uid="{00000000-0005-0000-0000-000013630000}"/>
    <cellStyle name="Output 8 9 4" xfId="28882" xr:uid="{00000000-0005-0000-0000-000014630000}"/>
    <cellStyle name="Output 8 9 5" xfId="28883" xr:uid="{00000000-0005-0000-0000-000015630000}"/>
    <cellStyle name="Output 9" xfId="683" xr:uid="{00000000-0005-0000-0000-000016630000}"/>
    <cellStyle name="Output 9 10" xfId="4250" xr:uid="{00000000-0005-0000-0000-000017630000}"/>
    <cellStyle name="Output 9 10 2" xfId="8922" xr:uid="{00000000-0005-0000-0000-000018630000}"/>
    <cellStyle name="Output 9 10 2 2" xfId="28884" xr:uid="{00000000-0005-0000-0000-000019630000}"/>
    <cellStyle name="Output 9 10 2 2 2" xfId="28885" xr:uid="{00000000-0005-0000-0000-00001A630000}"/>
    <cellStyle name="Output 9 10 2 3" xfId="28886" xr:uid="{00000000-0005-0000-0000-00001B630000}"/>
    <cellStyle name="Output 9 10 2 4" xfId="28887" xr:uid="{00000000-0005-0000-0000-00001C630000}"/>
    <cellStyle name="Output 9 10 3" xfId="28888" xr:uid="{00000000-0005-0000-0000-00001D630000}"/>
    <cellStyle name="Output 9 10 3 2" xfId="28889" xr:uid="{00000000-0005-0000-0000-00001E630000}"/>
    <cellStyle name="Output 9 10 4" xfId="28890" xr:uid="{00000000-0005-0000-0000-00001F630000}"/>
    <cellStyle name="Output 9 10 5" xfId="28891" xr:uid="{00000000-0005-0000-0000-000020630000}"/>
    <cellStyle name="Output 9 11" xfId="4678" xr:uid="{00000000-0005-0000-0000-000021630000}"/>
    <cellStyle name="Output 9 11 2" xfId="9264" xr:uid="{00000000-0005-0000-0000-000022630000}"/>
    <cellStyle name="Output 9 11 2 2" xfId="28892" xr:uid="{00000000-0005-0000-0000-000023630000}"/>
    <cellStyle name="Output 9 11 2 2 2" xfId="28893" xr:uid="{00000000-0005-0000-0000-000024630000}"/>
    <cellStyle name="Output 9 11 2 3" xfId="28894" xr:uid="{00000000-0005-0000-0000-000025630000}"/>
    <cellStyle name="Output 9 11 2 4" xfId="28895" xr:uid="{00000000-0005-0000-0000-000026630000}"/>
    <cellStyle name="Output 9 11 3" xfId="28896" xr:uid="{00000000-0005-0000-0000-000027630000}"/>
    <cellStyle name="Output 9 11 3 2" xfId="28897" xr:uid="{00000000-0005-0000-0000-000028630000}"/>
    <cellStyle name="Output 9 11 4" xfId="28898" xr:uid="{00000000-0005-0000-0000-000029630000}"/>
    <cellStyle name="Output 9 11 5" xfId="28899" xr:uid="{00000000-0005-0000-0000-00002A630000}"/>
    <cellStyle name="Output 9 12" xfId="5386" xr:uid="{00000000-0005-0000-0000-00002B630000}"/>
    <cellStyle name="Output 9 12 2" xfId="28900" xr:uid="{00000000-0005-0000-0000-00002C630000}"/>
    <cellStyle name="Output 9 12 2 2" xfId="28901" xr:uid="{00000000-0005-0000-0000-00002D630000}"/>
    <cellStyle name="Output 9 12 3" xfId="28902" xr:uid="{00000000-0005-0000-0000-00002E630000}"/>
    <cellStyle name="Output 9 12 4" xfId="28903" xr:uid="{00000000-0005-0000-0000-00002F630000}"/>
    <cellStyle name="Output 9 13" xfId="28904" xr:uid="{00000000-0005-0000-0000-000030630000}"/>
    <cellStyle name="Output 9 13 2" xfId="28905" xr:uid="{00000000-0005-0000-0000-000031630000}"/>
    <cellStyle name="Output 9 14" xfId="28906" xr:uid="{00000000-0005-0000-0000-000032630000}"/>
    <cellStyle name="Output 9 15" xfId="28907" xr:uid="{00000000-0005-0000-0000-000033630000}"/>
    <cellStyle name="Output 9 2" xfId="1001" xr:uid="{00000000-0005-0000-0000-000034630000}"/>
    <cellStyle name="Output 9 2 2" xfId="5694" xr:uid="{00000000-0005-0000-0000-000035630000}"/>
    <cellStyle name="Output 9 2 2 2" xfId="28908" xr:uid="{00000000-0005-0000-0000-000036630000}"/>
    <cellStyle name="Output 9 2 2 2 2" xfId="28909" xr:uid="{00000000-0005-0000-0000-000037630000}"/>
    <cellStyle name="Output 9 2 2 3" xfId="28910" xr:uid="{00000000-0005-0000-0000-000038630000}"/>
    <cellStyle name="Output 9 2 2 4" xfId="28911" xr:uid="{00000000-0005-0000-0000-000039630000}"/>
    <cellStyle name="Output 9 2 3" xfId="28912" xr:uid="{00000000-0005-0000-0000-00003A630000}"/>
    <cellStyle name="Output 9 2 3 2" xfId="28913" xr:uid="{00000000-0005-0000-0000-00003B630000}"/>
    <cellStyle name="Output 9 2 4" xfId="28914" xr:uid="{00000000-0005-0000-0000-00003C630000}"/>
    <cellStyle name="Output 9 2 5" xfId="28915" xr:uid="{00000000-0005-0000-0000-00003D630000}"/>
    <cellStyle name="Output 9 3" xfId="1605" xr:uid="{00000000-0005-0000-0000-00003E630000}"/>
    <cellStyle name="Output 9 3 2" xfId="6287" xr:uid="{00000000-0005-0000-0000-00003F630000}"/>
    <cellStyle name="Output 9 3 2 2" xfId="28916" xr:uid="{00000000-0005-0000-0000-000040630000}"/>
    <cellStyle name="Output 9 3 2 2 2" xfId="28917" xr:uid="{00000000-0005-0000-0000-000041630000}"/>
    <cellStyle name="Output 9 3 2 3" xfId="28918" xr:uid="{00000000-0005-0000-0000-000042630000}"/>
    <cellStyle name="Output 9 3 2 4" xfId="28919" xr:uid="{00000000-0005-0000-0000-000043630000}"/>
    <cellStyle name="Output 9 3 3" xfId="28920" xr:uid="{00000000-0005-0000-0000-000044630000}"/>
    <cellStyle name="Output 9 3 3 2" xfId="28921" xr:uid="{00000000-0005-0000-0000-000045630000}"/>
    <cellStyle name="Output 9 3 4" xfId="28922" xr:uid="{00000000-0005-0000-0000-000046630000}"/>
    <cellStyle name="Output 9 3 5" xfId="28923" xr:uid="{00000000-0005-0000-0000-000047630000}"/>
    <cellStyle name="Output 9 4" xfId="2020" xr:uid="{00000000-0005-0000-0000-000048630000}"/>
    <cellStyle name="Output 9 4 2" xfId="6701" xr:uid="{00000000-0005-0000-0000-000049630000}"/>
    <cellStyle name="Output 9 4 2 2" xfId="28924" xr:uid="{00000000-0005-0000-0000-00004A630000}"/>
    <cellStyle name="Output 9 4 2 2 2" xfId="28925" xr:uid="{00000000-0005-0000-0000-00004B630000}"/>
    <cellStyle name="Output 9 4 2 3" xfId="28926" xr:uid="{00000000-0005-0000-0000-00004C630000}"/>
    <cellStyle name="Output 9 4 2 4" xfId="28927" xr:uid="{00000000-0005-0000-0000-00004D630000}"/>
    <cellStyle name="Output 9 4 3" xfId="28928" xr:uid="{00000000-0005-0000-0000-00004E630000}"/>
    <cellStyle name="Output 9 4 3 2" xfId="28929" xr:uid="{00000000-0005-0000-0000-00004F630000}"/>
    <cellStyle name="Output 9 4 4" xfId="28930" xr:uid="{00000000-0005-0000-0000-000050630000}"/>
    <cellStyle name="Output 9 4 5" xfId="28931" xr:uid="{00000000-0005-0000-0000-000051630000}"/>
    <cellStyle name="Output 9 5" xfId="2422" xr:uid="{00000000-0005-0000-0000-000052630000}"/>
    <cellStyle name="Output 9 5 2" xfId="7100" xr:uid="{00000000-0005-0000-0000-000053630000}"/>
    <cellStyle name="Output 9 5 2 2" xfId="28932" xr:uid="{00000000-0005-0000-0000-000054630000}"/>
    <cellStyle name="Output 9 5 2 2 2" xfId="28933" xr:uid="{00000000-0005-0000-0000-000055630000}"/>
    <cellStyle name="Output 9 5 2 3" xfId="28934" xr:uid="{00000000-0005-0000-0000-000056630000}"/>
    <cellStyle name="Output 9 5 2 4" xfId="28935" xr:uid="{00000000-0005-0000-0000-000057630000}"/>
    <cellStyle name="Output 9 5 3" xfId="28936" xr:uid="{00000000-0005-0000-0000-000058630000}"/>
    <cellStyle name="Output 9 5 3 2" xfId="28937" xr:uid="{00000000-0005-0000-0000-000059630000}"/>
    <cellStyle name="Output 9 5 4" xfId="28938" xr:uid="{00000000-0005-0000-0000-00005A630000}"/>
    <cellStyle name="Output 9 5 5" xfId="28939" xr:uid="{00000000-0005-0000-0000-00005B630000}"/>
    <cellStyle name="Output 9 6" xfId="2771" xr:uid="{00000000-0005-0000-0000-00005C630000}"/>
    <cellStyle name="Output 9 6 2" xfId="7449" xr:uid="{00000000-0005-0000-0000-00005D630000}"/>
    <cellStyle name="Output 9 6 2 2" xfId="28940" xr:uid="{00000000-0005-0000-0000-00005E630000}"/>
    <cellStyle name="Output 9 6 2 2 2" xfId="28941" xr:uid="{00000000-0005-0000-0000-00005F630000}"/>
    <cellStyle name="Output 9 6 2 3" xfId="28942" xr:uid="{00000000-0005-0000-0000-000060630000}"/>
    <cellStyle name="Output 9 6 2 4" xfId="28943" xr:uid="{00000000-0005-0000-0000-000061630000}"/>
    <cellStyle name="Output 9 6 3" xfId="28944" xr:uid="{00000000-0005-0000-0000-000062630000}"/>
    <cellStyle name="Output 9 6 3 2" xfId="28945" xr:uid="{00000000-0005-0000-0000-000063630000}"/>
    <cellStyle name="Output 9 6 4" xfId="28946" xr:uid="{00000000-0005-0000-0000-000064630000}"/>
    <cellStyle name="Output 9 6 5" xfId="28947" xr:uid="{00000000-0005-0000-0000-000065630000}"/>
    <cellStyle name="Output 9 7" xfId="3002" xr:uid="{00000000-0005-0000-0000-000066630000}"/>
    <cellStyle name="Output 9 7 2" xfId="7678" xr:uid="{00000000-0005-0000-0000-000067630000}"/>
    <cellStyle name="Output 9 7 2 2" xfId="28948" xr:uid="{00000000-0005-0000-0000-000068630000}"/>
    <cellStyle name="Output 9 7 2 2 2" xfId="28949" xr:uid="{00000000-0005-0000-0000-000069630000}"/>
    <cellStyle name="Output 9 7 2 3" xfId="28950" xr:uid="{00000000-0005-0000-0000-00006A630000}"/>
    <cellStyle name="Output 9 7 2 4" xfId="28951" xr:uid="{00000000-0005-0000-0000-00006B630000}"/>
    <cellStyle name="Output 9 7 3" xfId="28952" xr:uid="{00000000-0005-0000-0000-00006C630000}"/>
    <cellStyle name="Output 9 7 3 2" xfId="28953" xr:uid="{00000000-0005-0000-0000-00006D630000}"/>
    <cellStyle name="Output 9 7 4" xfId="28954" xr:uid="{00000000-0005-0000-0000-00006E630000}"/>
    <cellStyle name="Output 9 7 5" xfId="28955" xr:uid="{00000000-0005-0000-0000-00006F630000}"/>
    <cellStyle name="Output 9 8" xfId="3394" xr:uid="{00000000-0005-0000-0000-000070630000}"/>
    <cellStyle name="Output 9 8 2" xfId="8070" xr:uid="{00000000-0005-0000-0000-000071630000}"/>
    <cellStyle name="Output 9 8 2 2" xfId="28956" xr:uid="{00000000-0005-0000-0000-000072630000}"/>
    <cellStyle name="Output 9 8 2 2 2" xfId="28957" xr:uid="{00000000-0005-0000-0000-000073630000}"/>
    <cellStyle name="Output 9 8 2 3" xfId="28958" xr:uid="{00000000-0005-0000-0000-000074630000}"/>
    <cellStyle name="Output 9 8 2 4" xfId="28959" xr:uid="{00000000-0005-0000-0000-000075630000}"/>
    <cellStyle name="Output 9 8 3" xfId="28960" xr:uid="{00000000-0005-0000-0000-000076630000}"/>
    <cellStyle name="Output 9 8 3 2" xfId="28961" xr:uid="{00000000-0005-0000-0000-000077630000}"/>
    <cellStyle name="Output 9 8 4" xfId="28962" xr:uid="{00000000-0005-0000-0000-000078630000}"/>
    <cellStyle name="Output 9 8 5" xfId="28963" xr:uid="{00000000-0005-0000-0000-000079630000}"/>
    <cellStyle name="Output 9 9" xfId="3842" xr:uid="{00000000-0005-0000-0000-00007A630000}"/>
    <cellStyle name="Output 9 9 2" xfId="8514" xr:uid="{00000000-0005-0000-0000-00007B630000}"/>
    <cellStyle name="Output 9 9 2 2" xfId="28964" xr:uid="{00000000-0005-0000-0000-00007C630000}"/>
    <cellStyle name="Output 9 9 2 2 2" xfId="28965" xr:uid="{00000000-0005-0000-0000-00007D630000}"/>
    <cellStyle name="Output 9 9 2 3" xfId="28966" xr:uid="{00000000-0005-0000-0000-00007E630000}"/>
    <cellStyle name="Output 9 9 2 4" xfId="28967" xr:uid="{00000000-0005-0000-0000-00007F630000}"/>
    <cellStyle name="Output 9 9 3" xfId="28968" xr:uid="{00000000-0005-0000-0000-000080630000}"/>
    <cellStyle name="Output 9 9 3 2" xfId="28969" xr:uid="{00000000-0005-0000-0000-000081630000}"/>
    <cellStyle name="Output 9 9 4" xfId="28970" xr:uid="{00000000-0005-0000-0000-000082630000}"/>
    <cellStyle name="Output 9 9 5" xfId="28971" xr:uid="{00000000-0005-0000-0000-000083630000}"/>
    <cellStyle name="Percent" xfId="37" xr:uid="{00000000-0005-0000-0000-000084630000}"/>
    <cellStyle name="Percent 2" xfId="98" xr:uid="{00000000-0005-0000-0000-000085630000}"/>
    <cellStyle name="Percent 2 2" xfId="9450" xr:uid="{00000000-0005-0000-0000-000086630000}"/>
    <cellStyle name="Percent 3" xfId="4982" xr:uid="{00000000-0005-0000-0000-000087630000}"/>
    <cellStyle name="Povezana ćelija" xfId="9829" xr:uid="{00000000-0005-0000-0000-000088630000}"/>
    <cellStyle name="Povezana ćelija 2" xfId="90" xr:uid="{00000000-0005-0000-0000-000089630000}"/>
    <cellStyle name="Povezana ćelija 2 2" xfId="169" xr:uid="{00000000-0005-0000-0000-00008A630000}"/>
    <cellStyle name="Povezana ćelija 2 2 2" xfId="5026" xr:uid="{00000000-0005-0000-0000-00008B630000}"/>
    <cellStyle name="Povezana ćelija 3" xfId="150" xr:uid="{00000000-0005-0000-0000-00008C630000}"/>
    <cellStyle name="Povezana ćelija 3 2" xfId="5015" xr:uid="{00000000-0005-0000-0000-00008D630000}"/>
    <cellStyle name="Provjera ćelije" xfId="9830" xr:uid="{00000000-0005-0000-0000-00008E630000}"/>
    <cellStyle name="Provjera ćelije 2" xfId="91" xr:uid="{00000000-0005-0000-0000-00008F630000}"/>
    <cellStyle name="Provjera ćelije 2 2" xfId="168" xr:uid="{00000000-0005-0000-0000-000090630000}"/>
    <cellStyle name="Provjera ćelije 2 2 2" xfId="5025" xr:uid="{00000000-0005-0000-0000-000091630000}"/>
    <cellStyle name="Provjera ćelije 3" xfId="151" xr:uid="{00000000-0005-0000-0000-000092630000}"/>
    <cellStyle name="Provjera ćelije 3 2" xfId="5016" xr:uid="{00000000-0005-0000-0000-000093630000}"/>
    <cellStyle name="Stil 1" xfId="291" xr:uid="{00000000-0005-0000-0000-000094630000}"/>
    <cellStyle name="tekst" xfId="252" xr:uid="{00000000-0005-0000-0000-000095630000}"/>
    <cellStyle name="Tekst objašnjenja" xfId="9831" xr:uid="{00000000-0005-0000-0000-000096630000}"/>
    <cellStyle name="Tekst objašnjenja 2" xfId="92" xr:uid="{00000000-0005-0000-0000-000097630000}"/>
    <cellStyle name="Tekst objašnjenja 2 2" xfId="167" xr:uid="{00000000-0005-0000-0000-000098630000}"/>
    <cellStyle name="Tekst objašnjenja 2 2 2" xfId="5024" xr:uid="{00000000-0005-0000-0000-000099630000}"/>
    <cellStyle name="Tekst objašnjenja 3" xfId="152" xr:uid="{00000000-0005-0000-0000-00009A630000}"/>
    <cellStyle name="Tekst objašnjenja 3 2" xfId="5017" xr:uid="{00000000-0005-0000-0000-00009B630000}"/>
    <cellStyle name="Tekst upozorenja" xfId="9832" xr:uid="{00000000-0005-0000-0000-00009C630000}"/>
    <cellStyle name="Tekst upozorenja 2" xfId="93" xr:uid="{00000000-0005-0000-0000-00009D630000}"/>
    <cellStyle name="Tekst upozorenja 2 2" xfId="166" xr:uid="{00000000-0005-0000-0000-00009E630000}"/>
    <cellStyle name="Tekst upozorenja 2 2 2" xfId="5023" xr:uid="{00000000-0005-0000-0000-00009F630000}"/>
    <cellStyle name="Tekst upozorenja 3" xfId="153" xr:uid="{00000000-0005-0000-0000-0000A0630000}"/>
    <cellStyle name="Tekst upozorenja 3 2" xfId="5018" xr:uid="{00000000-0005-0000-0000-0000A1630000}"/>
    <cellStyle name="tekst-levo" xfId="31" xr:uid="{00000000-0005-0000-0000-0000A2630000}"/>
    <cellStyle name="Title" xfId="292" xr:uid="{00000000-0005-0000-0000-0000A3630000}"/>
    <cellStyle name="Title 2" xfId="5100" xr:uid="{00000000-0005-0000-0000-0000A4630000}"/>
    <cellStyle name="Total" xfId="293" xr:uid="{00000000-0005-0000-0000-0000A5630000}"/>
    <cellStyle name="Total 10" xfId="699" xr:uid="{00000000-0005-0000-0000-0000A6630000}"/>
    <cellStyle name="Total 10 10" xfId="4251" xr:uid="{00000000-0005-0000-0000-0000A7630000}"/>
    <cellStyle name="Total 10 10 2" xfId="8923" xr:uid="{00000000-0005-0000-0000-0000A8630000}"/>
    <cellStyle name="Total 10 10 2 2" xfId="28972" xr:uid="{00000000-0005-0000-0000-0000A9630000}"/>
    <cellStyle name="Total 10 10 2 2 2" xfId="28973" xr:uid="{00000000-0005-0000-0000-0000AA630000}"/>
    <cellStyle name="Total 10 10 2 3" xfId="28974" xr:uid="{00000000-0005-0000-0000-0000AB630000}"/>
    <cellStyle name="Total 10 10 2 4" xfId="28975" xr:uid="{00000000-0005-0000-0000-0000AC630000}"/>
    <cellStyle name="Total 10 10 3" xfId="28976" xr:uid="{00000000-0005-0000-0000-0000AD630000}"/>
    <cellStyle name="Total 10 10 3 2" xfId="28977" xr:uid="{00000000-0005-0000-0000-0000AE630000}"/>
    <cellStyle name="Total 10 10 4" xfId="28978" xr:uid="{00000000-0005-0000-0000-0000AF630000}"/>
    <cellStyle name="Total 10 10 5" xfId="28979" xr:uid="{00000000-0005-0000-0000-0000B0630000}"/>
    <cellStyle name="Total 10 11" xfId="4679" xr:uid="{00000000-0005-0000-0000-0000B1630000}"/>
    <cellStyle name="Total 10 11 2" xfId="9265" xr:uid="{00000000-0005-0000-0000-0000B2630000}"/>
    <cellStyle name="Total 10 11 2 2" xfId="28980" xr:uid="{00000000-0005-0000-0000-0000B3630000}"/>
    <cellStyle name="Total 10 11 2 2 2" xfId="28981" xr:uid="{00000000-0005-0000-0000-0000B4630000}"/>
    <cellStyle name="Total 10 11 2 3" xfId="28982" xr:uid="{00000000-0005-0000-0000-0000B5630000}"/>
    <cellStyle name="Total 10 11 2 4" xfId="28983" xr:uid="{00000000-0005-0000-0000-0000B6630000}"/>
    <cellStyle name="Total 10 11 3" xfId="28984" xr:uid="{00000000-0005-0000-0000-0000B7630000}"/>
    <cellStyle name="Total 10 11 3 2" xfId="28985" xr:uid="{00000000-0005-0000-0000-0000B8630000}"/>
    <cellStyle name="Total 10 11 4" xfId="28986" xr:uid="{00000000-0005-0000-0000-0000B9630000}"/>
    <cellStyle name="Total 10 11 5" xfId="28987" xr:uid="{00000000-0005-0000-0000-0000BA630000}"/>
    <cellStyle name="Total 10 12" xfId="5400" xr:uid="{00000000-0005-0000-0000-0000BB630000}"/>
    <cellStyle name="Total 10 12 2" xfId="28988" xr:uid="{00000000-0005-0000-0000-0000BC630000}"/>
    <cellStyle name="Total 10 12 2 2" xfId="28989" xr:uid="{00000000-0005-0000-0000-0000BD630000}"/>
    <cellStyle name="Total 10 12 3" xfId="28990" xr:uid="{00000000-0005-0000-0000-0000BE630000}"/>
    <cellStyle name="Total 10 12 4" xfId="28991" xr:uid="{00000000-0005-0000-0000-0000BF630000}"/>
    <cellStyle name="Total 10 13" xfId="28992" xr:uid="{00000000-0005-0000-0000-0000C0630000}"/>
    <cellStyle name="Total 10 13 2" xfId="28993" xr:uid="{00000000-0005-0000-0000-0000C1630000}"/>
    <cellStyle name="Total 10 14" xfId="28994" xr:uid="{00000000-0005-0000-0000-0000C2630000}"/>
    <cellStyle name="Total 10 15" xfId="28995" xr:uid="{00000000-0005-0000-0000-0000C3630000}"/>
    <cellStyle name="Total 10 2" xfId="1002" xr:uid="{00000000-0005-0000-0000-0000C4630000}"/>
    <cellStyle name="Total 10 2 2" xfId="5695" xr:uid="{00000000-0005-0000-0000-0000C5630000}"/>
    <cellStyle name="Total 10 2 2 2" xfId="28996" xr:uid="{00000000-0005-0000-0000-0000C6630000}"/>
    <cellStyle name="Total 10 2 2 2 2" xfId="28997" xr:uid="{00000000-0005-0000-0000-0000C7630000}"/>
    <cellStyle name="Total 10 2 2 3" xfId="28998" xr:uid="{00000000-0005-0000-0000-0000C8630000}"/>
    <cellStyle name="Total 10 2 2 4" xfId="28999" xr:uid="{00000000-0005-0000-0000-0000C9630000}"/>
    <cellStyle name="Total 10 2 3" xfId="29000" xr:uid="{00000000-0005-0000-0000-0000CA630000}"/>
    <cellStyle name="Total 10 2 3 2" xfId="29001" xr:uid="{00000000-0005-0000-0000-0000CB630000}"/>
    <cellStyle name="Total 10 2 4" xfId="29002" xr:uid="{00000000-0005-0000-0000-0000CC630000}"/>
    <cellStyle name="Total 10 2 5" xfId="29003" xr:uid="{00000000-0005-0000-0000-0000CD630000}"/>
    <cellStyle name="Total 10 3" xfId="1606" xr:uid="{00000000-0005-0000-0000-0000CE630000}"/>
    <cellStyle name="Total 10 3 2" xfId="6288" xr:uid="{00000000-0005-0000-0000-0000CF630000}"/>
    <cellStyle name="Total 10 3 2 2" xfId="29004" xr:uid="{00000000-0005-0000-0000-0000D0630000}"/>
    <cellStyle name="Total 10 3 2 2 2" xfId="29005" xr:uid="{00000000-0005-0000-0000-0000D1630000}"/>
    <cellStyle name="Total 10 3 2 3" xfId="29006" xr:uid="{00000000-0005-0000-0000-0000D2630000}"/>
    <cellStyle name="Total 10 3 2 4" xfId="29007" xr:uid="{00000000-0005-0000-0000-0000D3630000}"/>
    <cellStyle name="Total 10 3 3" xfId="29008" xr:uid="{00000000-0005-0000-0000-0000D4630000}"/>
    <cellStyle name="Total 10 3 3 2" xfId="29009" xr:uid="{00000000-0005-0000-0000-0000D5630000}"/>
    <cellStyle name="Total 10 3 4" xfId="29010" xr:uid="{00000000-0005-0000-0000-0000D6630000}"/>
    <cellStyle name="Total 10 3 5" xfId="29011" xr:uid="{00000000-0005-0000-0000-0000D7630000}"/>
    <cellStyle name="Total 10 4" xfId="2023" xr:uid="{00000000-0005-0000-0000-0000D8630000}"/>
    <cellStyle name="Total 10 4 2" xfId="6704" xr:uid="{00000000-0005-0000-0000-0000D9630000}"/>
    <cellStyle name="Total 10 4 2 2" xfId="29012" xr:uid="{00000000-0005-0000-0000-0000DA630000}"/>
    <cellStyle name="Total 10 4 2 2 2" xfId="29013" xr:uid="{00000000-0005-0000-0000-0000DB630000}"/>
    <cellStyle name="Total 10 4 2 3" xfId="29014" xr:uid="{00000000-0005-0000-0000-0000DC630000}"/>
    <cellStyle name="Total 10 4 2 4" xfId="29015" xr:uid="{00000000-0005-0000-0000-0000DD630000}"/>
    <cellStyle name="Total 10 4 3" xfId="29016" xr:uid="{00000000-0005-0000-0000-0000DE630000}"/>
    <cellStyle name="Total 10 4 3 2" xfId="29017" xr:uid="{00000000-0005-0000-0000-0000DF630000}"/>
    <cellStyle name="Total 10 4 4" xfId="29018" xr:uid="{00000000-0005-0000-0000-0000E0630000}"/>
    <cellStyle name="Total 10 4 5" xfId="29019" xr:uid="{00000000-0005-0000-0000-0000E1630000}"/>
    <cellStyle name="Total 10 5" xfId="2425" xr:uid="{00000000-0005-0000-0000-0000E2630000}"/>
    <cellStyle name="Total 10 5 2" xfId="7103" xr:uid="{00000000-0005-0000-0000-0000E3630000}"/>
    <cellStyle name="Total 10 5 2 2" xfId="29020" xr:uid="{00000000-0005-0000-0000-0000E4630000}"/>
    <cellStyle name="Total 10 5 2 2 2" xfId="29021" xr:uid="{00000000-0005-0000-0000-0000E5630000}"/>
    <cellStyle name="Total 10 5 2 3" xfId="29022" xr:uid="{00000000-0005-0000-0000-0000E6630000}"/>
    <cellStyle name="Total 10 5 2 4" xfId="29023" xr:uid="{00000000-0005-0000-0000-0000E7630000}"/>
    <cellStyle name="Total 10 5 3" xfId="29024" xr:uid="{00000000-0005-0000-0000-0000E8630000}"/>
    <cellStyle name="Total 10 5 3 2" xfId="29025" xr:uid="{00000000-0005-0000-0000-0000E9630000}"/>
    <cellStyle name="Total 10 5 4" xfId="29026" xr:uid="{00000000-0005-0000-0000-0000EA630000}"/>
    <cellStyle name="Total 10 5 5" xfId="29027" xr:uid="{00000000-0005-0000-0000-0000EB630000}"/>
    <cellStyle name="Total 10 6" xfId="2773" xr:uid="{00000000-0005-0000-0000-0000EC630000}"/>
    <cellStyle name="Total 10 6 2" xfId="7450" xr:uid="{00000000-0005-0000-0000-0000ED630000}"/>
    <cellStyle name="Total 10 6 2 2" xfId="29028" xr:uid="{00000000-0005-0000-0000-0000EE630000}"/>
    <cellStyle name="Total 10 6 2 2 2" xfId="29029" xr:uid="{00000000-0005-0000-0000-0000EF630000}"/>
    <cellStyle name="Total 10 6 2 3" xfId="29030" xr:uid="{00000000-0005-0000-0000-0000F0630000}"/>
    <cellStyle name="Total 10 6 2 4" xfId="29031" xr:uid="{00000000-0005-0000-0000-0000F1630000}"/>
    <cellStyle name="Total 10 6 3" xfId="29032" xr:uid="{00000000-0005-0000-0000-0000F2630000}"/>
    <cellStyle name="Total 10 6 3 2" xfId="29033" xr:uid="{00000000-0005-0000-0000-0000F3630000}"/>
    <cellStyle name="Total 10 6 4" xfId="29034" xr:uid="{00000000-0005-0000-0000-0000F4630000}"/>
    <cellStyle name="Total 10 6 5" xfId="29035" xr:uid="{00000000-0005-0000-0000-0000F5630000}"/>
    <cellStyle name="Total 10 7" xfId="3003" xr:uid="{00000000-0005-0000-0000-0000F6630000}"/>
    <cellStyle name="Total 10 7 2" xfId="7679" xr:uid="{00000000-0005-0000-0000-0000F7630000}"/>
    <cellStyle name="Total 10 7 2 2" xfId="29036" xr:uid="{00000000-0005-0000-0000-0000F8630000}"/>
    <cellStyle name="Total 10 7 2 2 2" xfId="29037" xr:uid="{00000000-0005-0000-0000-0000F9630000}"/>
    <cellStyle name="Total 10 7 2 3" xfId="29038" xr:uid="{00000000-0005-0000-0000-0000FA630000}"/>
    <cellStyle name="Total 10 7 2 4" xfId="29039" xr:uid="{00000000-0005-0000-0000-0000FB630000}"/>
    <cellStyle name="Total 10 7 3" xfId="29040" xr:uid="{00000000-0005-0000-0000-0000FC630000}"/>
    <cellStyle name="Total 10 7 3 2" xfId="29041" xr:uid="{00000000-0005-0000-0000-0000FD630000}"/>
    <cellStyle name="Total 10 7 4" xfId="29042" xr:uid="{00000000-0005-0000-0000-0000FE630000}"/>
    <cellStyle name="Total 10 7 5" xfId="29043" xr:uid="{00000000-0005-0000-0000-0000FF630000}"/>
    <cellStyle name="Total 10 8" xfId="3395" xr:uid="{00000000-0005-0000-0000-000000640000}"/>
    <cellStyle name="Total 10 8 2" xfId="8071" xr:uid="{00000000-0005-0000-0000-000001640000}"/>
    <cellStyle name="Total 10 8 2 2" xfId="29044" xr:uid="{00000000-0005-0000-0000-000002640000}"/>
    <cellStyle name="Total 10 8 2 2 2" xfId="29045" xr:uid="{00000000-0005-0000-0000-000003640000}"/>
    <cellStyle name="Total 10 8 2 3" xfId="29046" xr:uid="{00000000-0005-0000-0000-000004640000}"/>
    <cellStyle name="Total 10 8 2 4" xfId="29047" xr:uid="{00000000-0005-0000-0000-000005640000}"/>
    <cellStyle name="Total 10 8 3" xfId="29048" xr:uid="{00000000-0005-0000-0000-000006640000}"/>
    <cellStyle name="Total 10 8 3 2" xfId="29049" xr:uid="{00000000-0005-0000-0000-000007640000}"/>
    <cellStyle name="Total 10 8 4" xfId="29050" xr:uid="{00000000-0005-0000-0000-000008640000}"/>
    <cellStyle name="Total 10 8 5" xfId="29051" xr:uid="{00000000-0005-0000-0000-000009640000}"/>
    <cellStyle name="Total 10 9" xfId="3843" xr:uid="{00000000-0005-0000-0000-00000A640000}"/>
    <cellStyle name="Total 10 9 2" xfId="8515" xr:uid="{00000000-0005-0000-0000-00000B640000}"/>
    <cellStyle name="Total 10 9 2 2" xfId="29052" xr:uid="{00000000-0005-0000-0000-00000C640000}"/>
    <cellStyle name="Total 10 9 2 2 2" xfId="29053" xr:uid="{00000000-0005-0000-0000-00000D640000}"/>
    <cellStyle name="Total 10 9 2 3" xfId="29054" xr:uid="{00000000-0005-0000-0000-00000E640000}"/>
    <cellStyle name="Total 10 9 2 4" xfId="29055" xr:uid="{00000000-0005-0000-0000-00000F640000}"/>
    <cellStyle name="Total 10 9 3" xfId="29056" xr:uid="{00000000-0005-0000-0000-000010640000}"/>
    <cellStyle name="Total 10 9 3 2" xfId="29057" xr:uid="{00000000-0005-0000-0000-000011640000}"/>
    <cellStyle name="Total 10 9 4" xfId="29058" xr:uid="{00000000-0005-0000-0000-000012640000}"/>
    <cellStyle name="Total 10 9 5" xfId="29059" xr:uid="{00000000-0005-0000-0000-000013640000}"/>
    <cellStyle name="Total 11" xfId="710" xr:uid="{00000000-0005-0000-0000-000014640000}"/>
    <cellStyle name="Total 11 10" xfId="4252" xr:uid="{00000000-0005-0000-0000-000015640000}"/>
    <cellStyle name="Total 11 10 2" xfId="8924" xr:uid="{00000000-0005-0000-0000-000016640000}"/>
    <cellStyle name="Total 11 10 2 2" xfId="29060" xr:uid="{00000000-0005-0000-0000-000017640000}"/>
    <cellStyle name="Total 11 10 2 2 2" xfId="29061" xr:uid="{00000000-0005-0000-0000-000018640000}"/>
    <cellStyle name="Total 11 10 2 3" xfId="29062" xr:uid="{00000000-0005-0000-0000-000019640000}"/>
    <cellStyle name="Total 11 10 2 4" xfId="29063" xr:uid="{00000000-0005-0000-0000-00001A640000}"/>
    <cellStyle name="Total 11 10 3" xfId="29064" xr:uid="{00000000-0005-0000-0000-00001B640000}"/>
    <cellStyle name="Total 11 10 3 2" xfId="29065" xr:uid="{00000000-0005-0000-0000-00001C640000}"/>
    <cellStyle name="Total 11 10 4" xfId="29066" xr:uid="{00000000-0005-0000-0000-00001D640000}"/>
    <cellStyle name="Total 11 10 5" xfId="29067" xr:uid="{00000000-0005-0000-0000-00001E640000}"/>
    <cellStyle name="Total 11 11" xfId="4680" xr:uid="{00000000-0005-0000-0000-00001F640000}"/>
    <cellStyle name="Total 11 11 2" xfId="9266" xr:uid="{00000000-0005-0000-0000-000020640000}"/>
    <cellStyle name="Total 11 11 2 2" xfId="29068" xr:uid="{00000000-0005-0000-0000-000021640000}"/>
    <cellStyle name="Total 11 11 2 2 2" xfId="29069" xr:uid="{00000000-0005-0000-0000-000022640000}"/>
    <cellStyle name="Total 11 11 2 3" xfId="29070" xr:uid="{00000000-0005-0000-0000-000023640000}"/>
    <cellStyle name="Total 11 11 2 4" xfId="29071" xr:uid="{00000000-0005-0000-0000-000024640000}"/>
    <cellStyle name="Total 11 11 3" xfId="29072" xr:uid="{00000000-0005-0000-0000-000025640000}"/>
    <cellStyle name="Total 11 11 3 2" xfId="29073" xr:uid="{00000000-0005-0000-0000-000026640000}"/>
    <cellStyle name="Total 11 11 4" xfId="29074" xr:uid="{00000000-0005-0000-0000-000027640000}"/>
    <cellStyle name="Total 11 11 5" xfId="29075" xr:uid="{00000000-0005-0000-0000-000028640000}"/>
    <cellStyle name="Total 11 12" xfId="5408" xr:uid="{00000000-0005-0000-0000-000029640000}"/>
    <cellStyle name="Total 11 12 2" xfId="29076" xr:uid="{00000000-0005-0000-0000-00002A640000}"/>
    <cellStyle name="Total 11 12 2 2" xfId="29077" xr:uid="{00000000-0005-0000-0000-00002B640000}"/>
    <cellStyle name="Total 11 12 3" xfId="29078" xr:uid="{00000000-0005-0000-0000-00002C640000}"/>
    <cellStyle name="Total 11 12 4" xfId="29079" xr:uid="{00000000-0005-0000-0000-00002D640000}"/>
    <cellStyle name="Total 11 13" xfId="29080" xr:uid="{00000000-0005-0000-0000-00002E640000}"/>
    <cellStyle name="Total 11 13 2" xfId="29081" xr:uid="{00000000-0005-0000-0000-00002F640000}"/>
    <cellStyle name="Total 11 14" xfId="29082" xr:uid="{00000000-0005-0000-0000-000030640000}"/>
    <cellStyle name="Total 11 15" xfId="29083" xr:uid="{00000000-0005-0000-0000-000031640000}"/>
    <cellStyle name="Total 11 2" xfId="1003" xr:uid="{00000000-0005-0000-0000-000032640000}"/>
    <cellStyle name="Total 11 2 2" xfId="5696" xr:uid="{00000000-0005-0000-0000-000033640000}"/>
    <cellStyle name="Total 11 2 2 2" xfId="29084" xr:uid="{00000000-0005-0000-0000-000034640000}"/>
    <cellStyle name="Total 11 2 2 2 2" xfId="29085" xr:uid="{00000000-0005-0000-0000-000035640000}"/>
    <cellStyle name="Total 11 2 2 3" xfId="29086" xr:uid="{00000000-0005-0000-0000-000036640000}"/>
    <cellStyle name="Total 11 2 2 4" xfId="29087" xr:uid="{00000000-0005-0000-0000-000037640000}"/>
    <cellStyle name="Total 11 2 3" xfId="29088" xr:uid="{00000000-0005-0000-0000-000038640000}"/>
    <cellStyle name="Total 11 2 3 2" xfId="29089" xr:uid="{00000000-0005-0000-0000-000039640000}"/>
    <cellStyle name="Total 11 2 4" xfId="29090" xr:uid="{00000000-0005-0000-0000-00003A640000}"/>
    <cellStyle name="Total 11 2 5" xfId="29091" xr:uid="{00000000-0005-0000-0000-00003B640000}"/>
    <cellStyle name="Total 11 3" xfId="1607" xr:uid="{00000000-0005-0000-0000-00003C640000}"/>
    <cellStyle name="Total 11 3 2" xfId="6289" xr:uid="{00000000-0005-0000-0000-00003D640000}"/>
    <cellStyle name="Total 11 3 2 2" xfId="29092" xr:uid="{00000000-0005-0000-0000-00003E640000}"/>
    <cellStyle name="Total 11 3 2 2 2" xfId="29093" xr:uid="{00000000-0005-0000-0000-00003F640000}"/>
    <cellStyle name="Total 11 3 2 3" xfId="29094" xr:uid="{00000000-0005-0000-0000-000040640000}"/>
    <cellStyle name="Total 11 3 2 4" xfId="29095" xr:uid="{00000000-0005-0000-0000-000041640000}"/>
    <cellStyle name="Total 11 3 3" xfId="29096" xr:uid="{00000000-0005-0000-0000-000042640000}"/>
    <cellStyle name="Total 11 3 3 2" xfId="29097" xr:uid="{00000000-0005-0000-0000-000043640000}"/>
    <cellStyle name="Total 11 3 4" xfId="29098" xr:uid="{00000000-0005-0000-0000-000044640000}"/>
    <cellStyle name="Total 11 3 5" xfId="29099" xr:uid="{00000000-0005-0000-0000-000045640000}"/>
    <cellStyle name="Total 11 4" xfId="2024" xr:uid="{00000000-0005-0000-0000-000046640000}"/>
    <cellStyle name="Total 11 4 2" xfId="6705" xr:uid="{00000000-0005-0000-0000-000047640000}"/>
    <cellStyle name="Total 11 4 2 2" xfId="29100" xr:uid="{00000000-0005-0000-0000-000048640000}"/>
    <cellStyle name="Total 11 4 2 2 2" xfId="29101" xr:uid="{00000000-0005-0000-0000-000049640000}"/>
    <cellStyle name="Total 11 4 2 3" xfId="29102" xr:uid="{00000000-0005-0000-0000-00004A640000}"/>
    <cellStyle name="Total 11 4 2 4" xfId="29103" xr:uid="{00000000-0005-0000-0000-00004B640000}"/>
    <cellStyle name="Total 11 4 3" xfId="29104" xr:uid="{00000000-0005-0000-0000-00004C640000}"/>
    <cellStyle name="Total 11 4 3 2" xfId="29105" xr:uid="{00000000-0005-0000-0000-00004D640000}"/>
    <cellStyle name="Total 11 4 4" xfId="29106" xr:uid="{00000000-0005-0000-0000-00004E640000}"/>
    <cellStyle name="Total 11 4 5" xfId="29107" xr:uid="{00000000-0005-0000-0000-00004F640000}"/>
    <cellStyle name="Total 11 5" xfId="2426" xr:uid="{00000000-0005-0000-0000-000050640000}"/>
    <cellStyle name="Total 11 5 2" xfId="7104" xr:uid="{00000000-0005-0000-0000-000051640000}"/>
    <cellStyle name="Total 11 5 2 2" xfId="29108" xr:uid="{00000000-0005-0000-0000-000052640000}"/>
    <cellStyle name="Total 11 5 2 2 2" xfId="29109" xr:uid="{00000000-0005-0000-0000-000053640000}"/>
    <cellStyle name="Total 11 5 2 3" xfId="29110" xr:uid="{00000000-0005-0000-0000-000054640000}"/>
    <cellStyle name="Total 11 5 2 4" xfId="29111" xr:uid="{00000000-0005-0000-0000-000055640000}"/>
    <cellStyle name="Total 11 5 3" xfId="29112" xr:uid="{00000000-0005-0000-0000-000056640000}"/>
    <cellStyle name="Total 11 5 3 2" xfId="29113" xr:uid="{00000000-0005-0000-0000-000057640000}"/>
    <cellStyle name="Total 11 5 4" xfId="29114" xr:uid="{00000000-0005-0000-0000-000058640000}"/>
    <cellStyle name="Total 11 5 5" xfId="29115" xr:uid="{00000000-0005-0000-0000-000059640000}"/>
    <cellStyle name="Total 11 6" xfId="2774" xr:uid="{00000000-0005-0000-0000-00005A640000}"/>
    <cellStyle name="Total 11 6 2" xfId="7451" xr:uid="{00000000-0005-0000-0000-00005B640000}"/>
    <cellStyle name="Total 11 6 2 2" xfId="29116" xr:uid="{00000000-0005-0000-0000-00005C640000}"/>
    <cellStyle name="Total 11 6 2 2 2" xfId="29117" xr:uid="{00000000-0005-0000-0000-00005D640000}"/>
    <cellStyle name="Total 11 6 2 3" xfId="29118" xr:uid="{00000000-0005-0000-0000-00005E640000}"/>
    <cellStyle name="Total 11 6 2 4" xfId="29119" xr:uid="{00000000-0005-0000-0000-00005F640000}"/>
    <cellStyle name="Total 11 6 3" xfId="29120" xr:uid="{00000000-0005-0000-0000-000060640000}"/>
    <cellStyle name="Total 11 6 3 2" xfId="29121" xr:uid="{00000000-0005-0000-0000-000061640000}"/>
    <cellStyle name="Total 11 6 4" xfId="29122" xr:uid="{00000000-0005-0000-0000-000062640000}"/>
    <cellStyle name="Total 11 6 5" xfId="29123" xr:uid="{00000000-0005-0000-0000-000063640000}"/>
    <cellStyle name="Total 11 7" xfId="3004" xr:uid="{00000000-0005-0000-0000-000064640000}"/>
    <cellStyle name="Total 11 7 2" xfId="7680" xr:uid="{00000000-0005-0000-0000-000065640000}"/>
    <cellStyle name="Total 11 7 2 2" xfId="29124" xr:uid="{00000000-0005-0000-0000-000066640000}"/>
    <cellStyle name="Total 11 7 2 2 2" xfId="29125" xr:uid="{00000000-0005-0000-0000-000067640000}"/>
    <cellStyle name="Total 11 7 2 3" xfId="29126" xr:uid="{00000000-0005-0000-0000-000068640000}"/>
    <cellStyle name="Total 11 7 2 4" xfId="29127" xr:uid="{00000000-0005-0000-0000-000069640000}"/>
    <cellStyle name="Total 11 7 3" xfId="29128" xr:uid="{00000000-0005-0000-0000-00006A640000}"/>
    <cellStyle name="Total 11 7 3 2" xfId="29129" xr:uid="{00000000-0005-0000-0000-00006B640000}"/>
    <cellStyle name="Total 11 7 4" xfId="29130" xr:uid="{00000000-0005-0000-0000-00006C640000}"/>
    <cellStyle name="Total 11 7 5" xfId="29131" xr:uid="{00000000-0005-0000-0000-00006D640000}"/>
    <cellStyle name="Total 11 8" xfId="3396" xr:uid="{00000000-0005-0000-0000-00006E640000}"/>
    <cellStyle name="Total 11 8 2" xfId="8072" xr:uid="{00000000-0005-0000-0000-00006F640000}"/>
    <cellStyle name="Total 11 8 2 2" xfId="29132" xr:uid="{00000000-0005-0000-0000-000070640000}"/>
    <cellStyle name="Total 11 8 2 2 2" xfId="29133" xr:uid="{00000000-0005-0000-0000-000071640000}"/>
    <cellStyle name="Total 11 8 2 3" xfId="29134" xr:uid="{00000000-0005-0000-0000-000072640000}"/>
    <cellStyle name="Total 11 8 2 4" xfId="29135" xr:uid="{00000000-0005-0000-0000-000073640000}"/>
    <cellStyle name="Total 11 8 3" xfId="29136" xr:uid="{00000000-0005-0000-0000-000074640000}"/>
    <cellStyle name="Total 11 8 3 2" xfId="29137" xr:uid="{00000000-0005-0000-0000-000075640000}"/>
    <cellStyle name="Total 11 8 4" xfId="29138" xr:uid="{00000000-0005-0000-0000-000076640000}"/>
    <cellStyle name="Total 11 8 5" xfId="29139" xr:uid="{00000000-0005-0000-0000-000077640000}"/>
    <cellStyle name="Total 11 9" xfId="3844" xr:uid="{00000000-0005-0000-0000-000078640000}"/>
    <cellStyle name="Total 11 9 2" xfId="8516" xr:uid="{00000000-0005-0000-0000-000079640000}"/>
    <cellStyle name="Total 11 9 2 2" xfId="29140" xr:uid="{00000000-0005-0000-0000-00007A640000}"/>
    <cellStyle name="Total 11 9 2 2 2" xfId="29141" xr:uid="{00000000-0005-0000-0000-00007B640000}"/>
    <cellStyle name="Total 11 9 2 3" xfId="29142" xr:uid="{00000000-0005-0000-0000-00007C640000}"/>
    <cellStyle name="Total 11 9 2 4" xfId="29143" xr:uid="{00000000-0005-0000-0000-00007D640000}"/>
    <cellStyle name="Total 11 9 3" xfId="29144" xr:uid="{00000000-0005-0000-0000-00007E640000}"/>
    <cellStyle name="Total 11 9 3 2" xfId="29145" xr:uid="{00000000-0005-0000-0000-00007F640000}"/>
    <cellStyle name="Total 11 9 4" xfId="29146" xr:uid="{00000000-0005-0000-0000-000080640000}"/>
    <cellStyle name="Total 11 9 5" xfId="29147" xr:uid="{00000000-0005-0000-0000-000081640000}"/>
    <cellStyle name="Total 12" xfId="717" xr:uid="{00000000-0005-0000-0000-000082640000}"/>
    <cellStyle name="Total 12 10" xfId="4253" xr:uid="{00000000-0005-0000-0000-000083640000}"/>
    <cellStyle name="Total 12 10 2" xfId="8925" xr:uid="{00000000-0005-0000-0000-000084640000}"/>
    <cellStyle name="Total 12 10 2 2" xfId="29148" xr:uid="{00000000-0005-0000-0000-000085640000}"/>
    <cellStyle name="Total 12 10 2 2 2" xfId="29149" xr:uid="{00000000-0005-0000-0000-000086640000}"/>
    <cellStyle name="Total 12 10 2 3" xfId="29150" xr:uid="{00000000-0005-0000-0000-000087640000}"/>
    <cellStyle name="Total 12 10 2 4" xfId="29151" xr:uid="{00000000-0005-0000-0000-000088640000}"/>
    <cellStyle name="Total 12 10 3" xfId="29152" xr:uid="{00000000-0005-0000-0000-000089640000}"/>
    <cellStyle name="Total 12 10 3 2" xfId="29153" xr:uid="{00000000-0005-0000-0000-00008A640000}"/>
    <cellStyle name="Total 12 10 4" xfId="29154" xr:uid="{00000000-0005-0000-0000-00008B640000}"/>
    <cellStyle name="Total 12 10 5" xfId="29155" xr:uid="{00000000-0005-0000-0000-00008C640000}"/>
    <cellStyle name="Total 12 11" xfId="4681" xr:uid="{00000000-0005-0000-0000-00008D640000}"/>
    <cellStyle name="Total 12 11 2" xfId="9267" xr:uid="{00000000-0005-0000-0000-00008E640000}"/>
    <cellStyle name="Total 12 11 2 2" xfId="29156" xr:uid="{00000000-0005-0000-0000-00008F640000}"/>
    <cellStyle name="Total 12 11 2 2 2" xfId="29157" xr:uid="{00000000-0005-0000-0000-000090640000}"/>
    <cellStyle name="Total 12 11 2 3" xfId="29158" xr:uid="{00000000-0005-0000-0000-000091640000}"/>
    <cellStyle name="Total 12 11 2 4" xfId="29159" xr:uid="{00000000-0005-0000-0000-000092640000}"/>
    <cellStyle name="Total 12 11 3" xfId="29160" xr:uid="{00000000-0005-0000-0000-000093640000}"/>
    <cellStyle name="Total 12 11 3 2" xfId="29161" xr:uid="{00000000-0005-0000-0000-000094640000}"/>
    <cellStyle name="Total 12 11 4" xfId="29162" xr:uid="{00000000-0005-0000-0000-000095640000}"/>
    <cellStyle name="Total 12 11 5" xfId="29163" xr:uid="{00000000-0005-0000-0000-000096640000}"/>
    <cellStyle name="Total 12 12" xfId="5413" xr:uid="{00000000-0005-0000-0000-000097640000}"/>
    <cellStyle name="Total 12 12 2" xfId="29164" xr:uid="{00000000-0005-0000-0000-000098640000}"/>
    <cellStyle name="Total 12 12 2 2" xfId="29165" xr:uid="{00000000-0005-0000-0000-000099640000}"/>
    <cellStyle name="Total 12 12 3" xfId="29166" xr:uid="{00000000-0005-0000-0000-00009A640000}"/>
    <cellStyle name="Total 12 12 4" xfId="29167" xr:uid="{00000000-0005-0000-0000-00009B640000}"/>
    <cellStyle name="Total 12 13" xfId="29168" xr:uid="{00000000-0005-0000-0000-00009C640000}"/>
    <cellStyle name="Total 12 13 2" xfId="29169" xr:uid="{00000000-0005-0000-0000-00009D640000}"/>
    <cellStyle name="Total 12 14" xfId="29170" xr:uid="{00000000-0005-0000-0000-00009E640000}"/>
    <cellStyle name="Total 12 15" xfId="29171" xr:uid="{00000000-0005-0000-0000-00009F640000}"/>
    <cellStyle name="Total 12 2" xfId="1004" xr:uid="{00000000-0005-0000-0000-0000A0640000}"/>
    <cellStyle name="Total 12 2 2" xfId="5697" xr:uid="{00000000-0005-0000-0000-0000A1640000}"/>
    <cellStyle name="Total 12 2 2 2" xfId="29172" xr:uid="{00000000-0005-0000-0000-0000A2640000}"/>
    <cellStyle name="Total 12 2 2 2 2" xfId="29173" xr:uid="{00000000-0005-0000-0000-0000A3640000}"/>
    <cellStyle name="Total 12 2 2 3" xfId="29174" xr:uid="{00000000-0005-0000-0000-0000A4640000}"/>
    <cellStyle name="Total 12 2 2 4" xfId="29175" xr:uid="{00000000-0005-0000-0000-0000A5640000}"/>
    <cellStyle name="Total 12 2 3" xfId="29176" xr:uid="{00000000-0005-0000-0000-0000A6640000}"/>
    <cellStyle name="Total 12 2 3 2" xfId="29177" xr:uid="{00000000-0005-0000-0000-0000A7640000}"/>
    <cellStyle name="Total 12 2 4" xfId="29178" xr:uid="{00000000-0005-0000-0000-0000A8640000}"/>
    <cellStyle name="Total 12 2 5" xfId="29179" xr:uid="{00000000-0005-0000-0000-0000A9640000}"/>
    <cellStyle name="Total 12 3" xfId="1608" xr:uid="{00000000-0005-0000-0000-0000AA640000}"/>
    <cellStyle name="Total 12 3 2" xfId="6290" xr:uid="{00000000-0005-0000-0000-0000AB640000}"/>
    <cellStyle name="Total 12 3 2 2" xfId="29180" xr:uid="{00000000-0005-0000-0000-0000AC640000}"/>
    <cellStyle name="Total 12 3 2 2 2" xfId="29181" xr:uid="{00000000-0005-0000-0000-0000AD640000}"/>
    <cellStyle name="Total 12 3 2 3" xfId="29182" xr:uid="{00000000-0005-0000-0000-0000AE640000}"/>
    <cellStyle name="Total 12 3 2 4" xfId="29183" xr:uid="{00000000-0005-0000-0000-0000AF640000}"/>
    <cellStyle name="Total 12 3 3" xfId="29184" xr:uid="{00000000-0005-0000-0000-0000B0640000}"/>
    <cellStyle name="Total 12 3 3 2" xfId="29185" xr:uid="{00000000-0005-0000-0000-0000B1640000}"/>
    <cellStyle name="Total 12 3 4" xfId="29186" xr:uid="{00000000-0005-0000-0000-0000B2640000}"/>
    <cellStyle name="Total 12 3 5" xfId="29187" xr:uid="{00000000-0005-0000-0000-0000B3640000}"/>
    <cellStyle name="Total 12 4" xfId="2025" xr:uid="{00000000-0005-0000-0000-0000B4640000}"/>
    <cellStyle name="Total 12 4 2" xfId="6706" xr:uid="{00000000-0005-0000-0000-0000B5640000}"/>
    <cellStyle name="Total 12 4 2 2" xfId="29188" xr:uid="{00000000-0005-0000-0000-0000B6640000}"/>
    <cellStyle name="Total 12 4 2 2 2" xfId="29189" xr:uid="{00000000-0005-0000-0000-0000B7640000}"/>
    <cellStyle name="Total 12 4 2 3" xfId="29190" xr:uid="{00000000-0005-0000-0000-0000B8640000}"/>
    <cellStyle name="Total 12 4 2 4" xfId="29191" xr:uid="{00000000-0005-0000-0000-0000B9640000}"/>
    <cellStyle name="Total 12 4 3" xfId="29192" xr:uid="{00000000-0005-0000-0000-0000BA640000}"/>
    <cellStyle name="Total 12 4 3 2" xfId="29193" xr:uid="{00000000-0005-0000-0000-0000BB640000}"/>
    <cellStyle name="Total 12 4 4" xfId="29194" xr:uid="{00000000-0005-0000-0000-0000BC640000}"/>
    <cellStyle name="Total 12 4 5" xfId="29195" xr:uid="{00000000-0005-0000-0000-0000BD640000}"/>
    <cellStyle name="Total 12 5" xfId="2427" xr:uid="{00000000-0005-0000-0000-0000BE640000}"/>
    <cellStyle name="Total 12 5 2" xfId="7105" xr:uid="{00000000-0005-0000-0000-0000BF640000}"/>
    <cellStyle name="Total 12 5 2 2" xfId="29196" xr:uid="{00000000-0005-0000-0000-0000C0640000}"/>
    <cellStyle name="Total 12 5 2 2 2" xfId="29197" xr:uid="{00000000-0005-0000-0000-0000C1640000}"/>
    <cellStyle name="Total 12 5 2 3" xfId="29198" xr:uid="{00000000-0005-0000-0000-0000C2640000}"/>
    <cellStyle name="Total 12 5 2 4" xfId="29199" xr:uid="{00000000-0005-0000-0000-0000C3640000}"/>
    <cellStyle name="Total 12 5 3" xfId="29200" xr:uid="{00000000-0005-0000-0000-0000C4640000}"/>
    <cellStyle name="Total 12 5 3 2" xfId="29201" xr:uid="{00000000-0005-0000-0000-0000C5640000}"/>
    <cellStyle name="Total 12 5 4" xfId="29202" xr:uid="{00000000-0005-0000-0000-0000C6640000}"/>
    <cellStyle name="Total 12 5 5" xfId="29203" xr:uid="{00000000-0005-0000-0000-0000C7640000}"/>
    <cellStyle name="Total 12 6" xfId="2775" xr:uid="{00000000-0005-0000-0000-0000C8640000}"/>
    <cellStyle name="Total 12 6 2" xfId="7452" xr:uid="{00000000-0005-0000-0000-0000C9640000}"/>
    <cellStyle name="Total 12 6 2 2" xfId="29204" xr:uid="{00000000-0005-0000-0000-0000CA640000}"/>
    <cellStyle name="Total 12 6 2 2 2" xfId="29205" xr:uid="{00000000-0005-0000-0000-0000CB640000}"/>
    <cellStyle name="Total 12 6 2 3" xfId="29206" xr:uid="{00000000-0005-0000-0000-0000CC640000}"/>
    <cellStyle name="Total 12 6 2 4" xfId="29207" xr:uid="{00000000-0005-0000-0000-0000CD640000}"/>
    <cellStyle name="Total 12 6 3" xfId="29208" xr:uid="{00000000-0005-0000-0000-0000CE640000}"/>
    <cellStyle name="Total 12 6 3 2" xfId="29209" xr:uid="{00000000-0005-0000-0000-0000CF640000}"/>
    <cellStyle name="Total 12 6 4" xfId="29210" xr:uid="{00000000-0005-0000-0000-0000D0640000}"/>
    <cellStyle name="Total 12 6 5" xfId="29211" xr:uid="{00000000-0005-0000-0000-0000D1640000}"/>
    <cellStyle name="Total 12 7" xfId="3005" xr:uid="{00000000-0005-0000-0000-0000D2640000}"/>
    <cellStyle name="Total 12 7 2" xfId="7681" xr:uid="{00000000-0005-0000-0000-0000D3640000}"/>
    <cellStyle name="Total 12 7 2 2" xfId="29212" xr:uid="{00000000-0005-0000-0000-0000D4640000}"/>
    <cellStyle name="Total 12 7 2 2 2" xfId="29213" xr:uid="{00000000-0005-0000-0000-0000D5640000}"/>
    <cellStyle name="Total 12 7 2 3" xfId="29214" xr:uid="{00000000-0005-0000-0000-0000D6640000}"/>
    <cellStyle name="Total 12 7 2 4" xfId="29215" xr:uid="{00000000-0005-0000-0000-0000D7640000}"/>
    <cellStyle name="Total 12 7 3" xfId="29216" xr:uid="{00000000-0005-0000-0000-0000D8640000}"/>
    <cellStyle name="Total 12 7 3 2" xfId="29217" xr:uid="{00000000-0005-0000-0000-0000D9640000}"/>
    <cellStyle name="Total 12 7 4" xfId="29218" xr:uid="{00000000-0005-0000-0000-0000DA640000}"/>
    <cellStyle name="Total 12 7 5" xfId="29219" xr:uid="{00000000-0005-0000-0000-0000DB640000}"/>
    <cellStyle name="Total 12 8" xfId="3397" xr:uid="{00000000-0005-0000-0000-0000DC640000}"/>
    <cellStyle name="Total 12 8 2" xfId="8073" xr:uid="{00000000-0005-0000-0000-0000DD640000}"/>
    <cellStyle name="Total 12 8 2 2" xfId="29220" xr:uid="{00000000-0005-0000-0000-0000DE640000}"/>
    <cellStyle name="Total 12 8 2 2 2" xfId="29221" xr:uid="{00000000-0005-0000-0000-0000DF640000}"/>
    <cellStyle name="Total 12 8 2 3" xfId="29222" xr:uid="{00000000-0005-0000-0000-0000E0640000}"/>
    <cellStyle name="Total 12 8 2 4" xfId="29223" xr:uid="{00000000-0005-0000-0000-0000E1640000}"/>
    <cellStyle name="Total 12 8 3" xfId="29224" xr:uid="{00000000-0005-0000-0000-0000E2640000}"/>
    <cellStyle name="Total 12 8 3 2" xfId="29225" xr:uid="{00000000-0005-0000-0000-0000E3640000}"/>
    <cellStyle name="Total 12 8 4" xfId="29226" xr:uid="{00000000-0005-0000-0000-0000E4640000}"/>
    <cellStyle name="Total 12 8 5" xfId="29227" xr:uid="{00000000-0005-0000-0000-0000E5640000}"/>
    <cellStyle name="Total 12 9" xfId="3845" xr:uid="{00000000-0005-0000-0000-0000E6640000}"/>
    <cellStyle name="Total 12 9 2" xfId="8517" xr:uid="{00000000-0005-0000-0000-0000E7640000}"/>
    <cellStyle name="Total 12 9 2 2" xfId="29228" xr:uid="{00000000-0005-0000-0000-0000E8640000}"/>
    <cellStyle name="Total 12 9 2 2 2" xfId="29229" xr:uid="{00000000-0005-0000-0000-0000E9640000}"/>
    <cellStyle name="Total 12 9 2 3" xfId="29230" xr:uid="{00000000-0005-0000-0000-0000EA640000}"/>
    <cellStyle name="Total 12 9 2 4" xfId="29231" xr:uid="{00000000-0005-0000-0000-0000EB640000}"/>
    <cellStyle name="Total 12 9 3" xfId="29232" xr:uid="{00000000-0005-0000-0000-0000EC640000}"/>
    <cellStyle name="Total 12 9 3 2" xfId="29233" xr:uid="{00000000-0005-0000-0000-0000ED640000}"/>
    <cellStyle name="Total 12 9 4" xfId="29234" xr:uid="{00000000-0005-0000-0000-0000EE640000}"/>
    <cellStyle name="Total 12 9 5" xfId="29235" xr:uid="{00000000-0005-0000-0000-0000EF640000}"/>
    <cellStyle name="Total 13" xfId="722" xr:uid="{00000000-0005-0000-0000-0000F0640000}"/>
    <cellStyle name="Total 13 10" xfId="4254" xr:uid="{00000000-0005-0000-0000-0000F1640000}"/>
    <cellStyle name="Total 13 10 2" xfId="8926" xr:uid="{00000000-0005-0000-0000-0000F2640000}"/>
    <cellStyle name="Total 13 10 2 2" xfId="29236" xr:uid="{00000000-0005-0000-0000-0000F3640000}"/>
    <cellStyle name="Total 13 10 2 2 2" xfId="29237" xr:uid="{00000000-0005-0000-0000-0000F4640000}"/>
    <cellStyle name="Total 13 10 2 3" xfId="29238" xr:uid="{00000000-0005-0000-0000-0000F5640000}"/>
    <cellStyle name="Total 13 10 2 4" xfId="29239" xr:uid="{00000000-0005-0000-0000-0000F6640000}"/>
    <cellStyle name="Total 13 10 3" xfId="29240" xr:uid="{00000000-0005-0000-0000-0000F7640000}"/>
    <cellStyle name="Total 13 10 3 2" xfId="29241" xr:uid="{00000000-0005-0000-0000-0000F8640000}"/>
    <cellStyle name="Total 13 10 4" xfId="29242" xr:uid="{00000000-0005-0000-0000-0000F9640000}"/>
    <cellStyle name="Total 13 10 5" xfId="29243" xr:uid="{00000000-0005-0000-0000-0000FA640000}"/>
    <cellStyle name="Total 13 11" xfId="4682" xr:uid="{00000000-0005-0000-0000-0000FB640000}"/>
    <cellStyle name="Total 13 11 2" xfId="9268" xr:uid="{00000000-0005-0000-0000-0000FC640000}"/>
    <cellStyle name="Total 13 11 2 2" xfId="29244" xr:uid="{00000000-0005-0000-0000-0000FD640000}"/>
    <cellStyle name="Total 13 11 2 2 2" xfId="29245" xr:uid="{00000000-0005-0000-0000-0000FE640000}"/>
    <cellStyle name="Total 13 11 2 3" xfId="29246" xr:uid="{00000000-0005-0000-0000-0000FF640000}"/>
    <cellStyle name="Total 13 11 2 4" xfId="29247" xr:uid="{00000000-0005-0000-0000-000000650000}"/>
    <cellStyle name="Total 13 11 3" xfId="29248" xr:uid="{00000000-0005-0000-0000-000001650000}"/>
    <cellStyle name="Total 13 11 3 2" xfId="29249" xr:uid="{00000000-0005-0000-0000-000002650000}"/>
    <cellStyle name="Total 13 11 4" xfId="29250" xr:uid="{00000000-0005-0000-0000-000003650000}"/>
    <cellStyle name="Total 13 11 5" xfId="29251" xr:uid="{00000000-0005-0000-0000-000004650000}"/>
    <cellStyle name="Total 13 12" xfId="5417" xr:uid="{00000000-0005-0000-0000-000005650000}"/>
    <cellStyle name="Total 13 12 2" xfId="29252" xr:uid="{00000000-0005-0000-0000-000006650000}"/>
    <cellStyle name="Total 13 12 2 2" xfId="29253" xr:uid="{00000000-0005-0000-0000-000007650000}"/>
    <cellStyle name="Total 13 12 3" xfId="29254" xr:uid="{00000000-0005-0000-0000-000008650000}"/>
    <cellStyle name="Total 13 12 4" xfId="29255" xr:uid="{00000000-0005-0000-0000-000009650000}"/>
    <cellStyle name="Total 13 13" xfId="29256" xr:uid="{00000000-0005-0000-0000-00000A650000}"/>
    <cellStyle name="Total 13 13 2" xfId="29257" xr:uid="{00000000-0005-0000-0000-00000B650000}"/>
    <cellStyle name="Total 13 14" xfId="29258" xr:uid="{00000000-0005-0000-0000-00000C650000}"/>
    <cellStyle name="Total 13 15" xfId="29259" xr:uid="{00000000-0005-0000-0000-00000D650000}"/>
    <cellStyle name="Total 13 2" xfId="1005" xr:uid="{00000000-0005-0000-0000-00000E650000}"/>
    <cellStyle name="Total 13 2 2" xfId="5698" xr:uid="{00000000-0005-0000-0000-00000F650000}"/>
    <cellStyle name="Total 13 2 2 2" xfId="29260" xr:uid="{00000000-0005-0000-0000-000010650000}"/>
    <cellStyle name="Total 13 2 2 2 2" xfId="29261" xr:uid="{00000000-0005-0000-0000-000011650000}"/>
    <cellStyle name="Total 13 2 2 3" xfId="29262" xr:uid="{00000000-0005-0000-0000-000012650000}"/>
    <cellStyle name="Total 13 2 2 4" xfId="29263" xr:uid="{00000000-0005-0000-0000-000013650000}"/>
    <cellStyle name="Total 13 2 3" xfId="29264" xr:uid="{00000000-0005-0000-0000-000014650000}"/>
    <cellStyle name="Total 13 2 3 2" xfId="29265" xr:uid="{00000000-0005-0000-0000-000015650000}"/>
    <cellStyle name="Total 13 2 4" xfId="29266" xr:uid="{00000000-0005-0000-0000-000016650000}"/>
    <cellStyle name="Total 13 2 5" xfId="29267" xr:uid="{00000000-0005-0000-0000-000017650000}"/>
    <cellStyle name="Total 13 3" xfId="1609" xr:uid="{00000000-0005-0000-0000-000018650000}"/>
    <cellStyle name="Total 13 3 2" xfId="6291" xr:uid="{00000000-0005-0000-0000-000019650000}"/>
    <cellStyle name="Total 13 3 2 2" xfId="29268" xr:uid="{00000000-0005-0000-0000-00001A650000}"/>
    <cellStyle name="Total 13 3 2 2 2" xfId="29269" xr:uid="{00000000-0005-0000-0000-00001B650000}"/>
    <cellStyle name="Total 13 3 2 3" xfId="29270" xr:uid="{00000000-0005-0000-0000-00001C650000}"/>
    <cellStyle name="Total 13 3 2 4" xfId="29271" xr:uid="{00000000-0005-0000-0000-00001D650000}"/>
    <cellStyle name="Total 13 3 3" xfId="29272" xr:uid="{00000000-0005-0000-0000-00001E650000}"/>
    <cellStyle name="Total 13 3 3 2" xfId="29273" xr:uid="{00000000-0005-0000-0000-00001F650000}"/>
    <cellStyle name="Total 13 3 4" xfId="29274" xr:uid="{00000000-0005-0000-0000-000020650000}"/>
    <cellStyle name="Total 13 3 5" xfId="29275" xr:uid="{00000000-0005-0000-0000-000021650000}"/>
    <cellStyle name="Total 13 4" xfId="2026" xr:uid="{00000000-0005-0000-0000-000022650000}"/>
    <cellStyle name="Total 13 4 2" xfId="6707" xr:uid="{00000000-0005-0000-0000-000023650000}"/>
    <cellStyle name="Total 13 4 2 2" xfId="29276" xr:uid="{00000000-0005-0000-0000-000024650000}"/>
    <cellStyle name="Total 13 4 2 2 2" xfId="29277" xr:uid="{00000000-0005-0000-0000-000025650000}"/>
    <cellStyle name="Total 13 4 2 3" xfId="29278" xr:uid="{00000000-0005-0000-0000-000026650000}"/>
    <cellStyle name="Total 13 4 2 4" xfId="29279" xr:uid="{00000000-0005-0000-0000-000027650000}"/>
    <cellStyle name="Total 13 4 3" xfId="29280" xr:uid="{00000000-0005-0000-0000-000028650000}"/>
    <cellStyle name="Total 13 4 3 2" xfId="29281" xr:uid="{00000000-0005-0000-0000-000029650000}"/>
    <cellStyle name="Total 13 4 4" xfId="29282" xr:uid="{00000000-0005-0000-0000-00002A650000}"/>
    <cellStyle name="Total 13 4 5" xfId="29283" xr:uid="{00000000-0005-0000-0000-00002B650000}"/>
    <cellStyle name="Total 13 5" xfId="2428" xr:uid="{00000000-0005-0000-0000-00002C650000}"/>
    <cellStyle name="Total 13 5 2" xfId="7106" xr:uid="{00000000-0005-0000-0000-00002D650000}"/>
    <cellStyle name="Total 13 5 2 2" xfId="29284" xr:uid="{00000000-0005-0000-0000-00002E650000}"/>
    <cellStyle name="Total 13 5 2 2 2" xfId="29285" xr:uid="{00000000-0005-0000-0000-00002F650000}"/>
    <cellStyle name="Total 13 5 2 3" xfId="29286" xr:uid="{00000000-0005-0000-0000-000030650000}"/>
    <cellStyle name="Total 13 5 2 4" xfId="29287" xr:uid="{00000000-0005-0000-0000-000031650000}"/>
    <cellStyle name="Total 13 5 3" xfId="29288" xr:uid="{00000000-0005-0000-0000-000032650000}"/>
    <cellStyle name="Total 13 5 3 2" xfId="29289" xr:uid="{00000000-0005-0000-0000-000033650000}"/>
    <cellStyle name="Total 13 5 4" xfId="29290" xr:uid="{00000000-0005-0000-0000-000034650000}"/>
    <cellStyle name="Total 13 5 5" xfId="29291" xr:uid="{00000000-0005-0000-0000-000035650000}"/>
    <cellStyle name="Total 13 6" xfId="2776" xr:uid="{00000000-0005-0000-0000-000036650000}"/>
    <cellStyle name="Total 13 6 2" xfId="7453" xr:uid="{00000000-0005-0000-0000-000037650000}"/>
    <cellStyle name="Total 13 6 2 2" xfId="29292" xr:uid="{00000000-0005-0000-0000-000038650000}"/>
    <cellStyle name="Total 13 6 2 2 2" xfId="29293" xr:uid="{00000000-0005-0000-0000-000039650000}"/>
    <cellStyle name="Total 13 6 2 3" xfId="29294" xr:uid="{00000000-0005-0000-0000-00003A650000}"/>
    <cellStyle name="Total 13 6 2 4" xfId="29295" xr:uid="{00000000-0005-0000-0000-00003B650000}"/>
    <cellStyle name="Total 13 6 3" xfId="29296" xr:uid="{00000000-0005-0000-0000-00003C650000}"/>
    <cellStyle name="Total 13 6 3 2" xfId="29297" xr:uid="{00000000-0005-0000-0000-00003D650000}"/>
    <cellStyle name="Total 13 6 4" xfId="29298" xr:uid="{00000000-0005-0000-0000-00003E650000}"/>
    <cellStyle name="Total 13 6 5" xfId="29299" xr:uid="{00000000-0005-0000-0000-00003F650000}"/>
    <cellStyle name="Total 13 7" xfId="3006" xr:uid="{00000000-0005-0000-0000-000040650000}"/>
    <cellStyle name="Total 13 7 2" xfId="7682" xr:uid="{00000000-0005-0000-0000-000041650000}"/>
    <cellStyle name="Total 13 7 2 2" xfId="29300" xr:uid="{00000000-0005-0000-0000-000042650000}"/>
    <cellStyle name="Total 13 7 2 2 2" xfId="29301" xr:uid="{00000000-0005-0000-0000-000043650000}"/>
    <cellStyle name="Total 13 7 2 3" xfId="29302" xr:uid="{00000000-0005-0000-0000-000044650000}"/>
    <cellStyle name="Total 13 7 2 4" xfId="29303" xr:uid="{00000000-0005-0000-0000-000045650000}"/>
    <cellStyle name="Total 13 7 3" xfId="29304" xr:uid="{00000000-0005-0000-0000-000046650000}"/>
    <cellStyle name="Total 13 7 3 2" xfId="29305" xr:uid="{00000000-0005-0000-0000-000047650000}"/>
    <cellStyle name="Total 13 7 4" xfId="29306" xr:uid="{00000000-0005-0000-0000-000048650000}"/>
    <cellStyle name="Total 13 7 5" xfId="29307" xr:uid="{00000000-0005-0000-0000-000049650000}"/>
    <cellStyle name="Total 13 8" xfId="3398" xr:uid="{00000000-0005-0000-0000-00004A650000}"/>
    <cellStyle name="Total 13 8 2" xfId="8074" xr:uid="{00000000-0005-0000-0000-00004B650000}"/>
    <cellStyle name="Total 13 8 2 2" xfId="29308" xr:uid="{00000000-0005-0000-0000-00004C650000}"/>
    <cellStyle name="Total 13 8 2 2 2" xfId="29309" xr:uid="{00000000-0005-0000-0000-00004D650000}"/>
    <cellStyle name="Total 13 8 2 3" xfId="29310" xr:uid="{00000000-0005-0000-0000-00004E650000}"/>
    <cellStyle name="Total 13 8 2 4" xfId="29311" xr:uid="{00000000-0005-0000-0000-00004F650000}"/>
    <cellStyle name="Total 13 8 3" xfId="29312" xr:uid="{00000000-0005-0000-0000-000050650000}"/>
    <cellStyle name="Total 13 8 3 2" xfId="29313" xr:uid="{00000000-0005-0000-0000-000051650000}"/>
    <cellStyle name="Total 13 8 4" xfId="29314" xr:uid="{00000000-0005-0000-0000-000052650000}"/>
    <cellStyle name="Total 13 8 5" xfId="29315" xr:uid="{00000000-0005-0000-0000-000053650000}"/>
    <cellStyle name="Total 13 9" xfId="3846" xr:uid="{00000000-0005-0000-0000-000054650000}"/>
    <cellStyle name="Total 13 9 2" xfId="8518" xr:uid="{00000000-0005-0000-0000-000055650000}"/>
    <cellStyle name="Total 13 9 2 2" xfId="29316" xr:uid="{00000000-0005-0000-0000-000056650000}"/>
    <cellStyle name="Total 13 9 2 2 2" xfId="29317" xr:uid="{00000000-0005-0000-0000-000057650000}"/>
    <cellStyle name="Total 13 9 2 3" xfId="29318" xr:uid="{00000000-0005-0000-0000-000058650000}"/>
    <cellStyle name="Total 13 9 2 4" xfId="29319" xr:uid="{00000000-0005-0000-0000-000059650000}"/>
    <cellStyle name="Total 13 9 3" xfId="29320" xr:uid="{00000000-0005-0000-0000-00005A650000}"/>
    <cellStyle name="Total 13 9 3 2" xfId="29321" xr:uid="{00000000-0005-0000-0000-00005B650000}"/>
    <cellStyle name="Total 13 9 4" xfId="29322" xr:uid="{00000000-0005-0000-0000-00005C650000}"/>
    <cellStyle name="Total 13 9 5" xfId="29323" xr:uid="{00000000-0005-0000-0000-00005D650000}"/>
    <cellStyle name="Total 14" xfId="5101" xr:uid="{00000000-0005-0000-0000-00005E650000}"/>
    <cellStyle name="Total 14 2" xfId="29324" xr:uid="{00000000-0005-0000-0000-00005F650000}"/>
    <cellStyle name="Total 14 2 2" xfId="29325" xr:uid="{00000000-0005-0000-0000-000060650000}"/>
    <cellStyle name="Total 14 3" xfId="29326" xr:uid="{00000000-0005-0000-0000-000061650000}"/>
    <cellStyle name="Total 14 4" xfId="29327" xr:uid="{00000000-0005-0000-0000-000062650000}"/>
    <cellStyle name="Total 15" xfId="29328" xr:uid="{00000000-0005-0000-0000-000063650000}"/>
    <cellStyle name="Total 15 2" xfId="29329" xr:uid="{00000000-0005-0000-0000-000064650000}"/>
    <cellStyle name="Total 16" xfId="29330" xr:uid="{00000000-0005-0000-0000-000065650000}"/>
    <cellStyle name="Total 17" xfId="29331" xr:uid="{00000000-0005-0000-0000-000066650000}"/>
    <cellStyle name="Total 2" xfId="540" xr:uid="{00000000-0005-0000-0000-000067650000}"/>
    <cellStyle name="Total 2 10" xfId="4255" xr:uid="{00000000-0005-0000-0000-000068650000}"/>
    <cellStyle name="Total 2 10 2" xfId="8927" xr:uid="{00000000-0005-0000-0000-000069650000}"/>
    <cellStyle name="Total 2 10 2 2" xfId="29332" xr:uid="{00000000-0005-0000-0000-00006A650000}"/>
    <cellStyle name="Total 2 10 2 2 2" xfId="29333" xr:uid="{00000000-0005-0000-0000-00006B650000}"/>
    <cellStyle name="Total 2 10 2 3" xfId="29334" xr:uid="{00000000-0005-0000-0000-00006C650000}"/>
    <cellStyle name="Total 2 10 2 4" xfId="29335" xr:uid="{00000000-0005-0000-0000-00006D650000}"/>
    <cellStyle name="Total 2 10 3" xfId="29336" xr:uid="{00000000-0005-0000-0000-00006E650000}"/>
    <cellStyle name="Total 2 10 3 2" xfId="29337" xr:uid="{00000000-0005-0000-0000-00006F650000}"/>
    <cellStyle name="Total 2 10 4" xfId="29338" xr:uid="{00000000-0005-0000-0000-000070650000}"/>
    <cellStyle name="Total 2 10 5" xfId="29339" xr:uid="{00000000-0005-0000-0000-000071650000}"/>
    <cellStyle name="Total 2 11" xfId="4683" xr:uid="{00000000-0005-0000-0000-000072650000}"/>
    <cellStyle name="Total 2 11 2" xfId="9269" xr:uid="{00000000-0005-0000-0000-000073650000}"/>
    <cellStyle name="Total 2 11 2 2" xfId="29340" xr:uid="{00000000-0005-0000-0000-000074650000}"/>
    <cellStyle name="Total 2 11 2 2 2" xfId="29341" xr:uid="{00000000-0005-0000-0000-000075650000}"/>
    <cellStyle name="Total 2 11 2 3" xfId="29342" xr:uid="{00000000-0005-0000-0000-000076650000}"/>
    <cellStyle name="Total 2 11 2 4" xfId="29343" xr:uid="{00000000-0005-0000-0000-000077650000}"/>
    <cellStyle name="Total 2 11 3" xfId="29344" xr:uid="{00000000-0005-0000-0000-000078650000}"/>
    <cellStyle name="Total 2 11 3 2" xfId="29345" xr:uid="{00000000-0005-0000-0000-000079650000}"/>
    <cellStyle name="Total 2 11 4" xfId="29346" xr:uid="{00000000-0005-0000-0000-00007A650000}"/>
    <cellStyle name="Total 2 11 5" xfId="29347" xr:uid="{00000000-0005-0000-0000-00007B650000}"/>
    <cellStyle name="Total 2 12" xfId="5282" xr:uid="{00000000-0005-0000-0000-00007C650000}"/>
    <cellStyle name="Total 2 12 2" xfId="29348" xr:uid="{00000000-0005-0000-0000-00007D650000}"/>
    <cellStyle name="Total 2 12 2 2" xfId="29349" xr:uid="{00000000-0005-0000-0000-00007E650000}"/>
    <cellStyle name="Total 2 12 3" xfId="29350" xr:uid="{00000000-0005-0000-0000-00007F650000}"/>
    <cellStyle name="Total 2 12 4" xfId="29351" xr:uid="{00000000-0005-0000-0000-000080650000}"/>
    <cellStyle name="Total 2 13" xfId="29352" xr:uid="{00000000-0005-0000-0000-000081650000}"/>
    <cellStyle name="Total 2 13 2" xfId="29353" xr:uid="{00000000-0005-0000-0000-000082650000}"/>
    <cellStyle name="Total 2 14" xfId="29354" xr:uid="{00000000-0005-0000-0000-000083650000}"/>
    <cellStyle name="Total 2 15" xfId="29355" xr:uid="{00000000-0005-0000-0000-000084650000}"/>
    <cellStyle name="Total 2 2" xfId="1006" xr:uid="{00000000-0005-0000-0000-000085650000}"/>
    <cellStyle name="Total 2 2 2" xfId="5699" xr:uid="{00000000-0005-0000-0000-000086650000}"/>
    <cellStyle name="Total 2 2 2 2" xfId="29356" xr:uid="{00000000-0005-0000-0000-000087650000}"/>
    <cellStyle name="Total 2 2 2 2 2" xfId="29357" xr:uid="{00000000-0005-0000-0000-000088650000}"/>
    <cellStyle name="Total 2 2 2 3" xfId="29358" xr:uid="{00000000-0005-0000-0000-000089650000}"/>
    <cellStyle name="Total 2 2 2 4" xfId="29359" xr:uid="{00000000-0005-0000-0000-00008A650000}"/>
    <cellStyle name="Total 2 2 3" xfId="29360" xr:uid="{00000000-0005-0000-0000-00008B650000}"/>
    <cellStyle name="Total 2 2 3 2" xfId="29361" xr:uid="{00000000-0005-0000-0000-00008C650000}"/>
    <cellStyle name="Total 2 2 4" xfId="29362" xr:uid="{00000000-0005-0000-0000-00008D650000}"/>
    <cellStyle name="Total 2 2 5" xfId="29363" xr:uid="{00000000-0005-0000-0000-00008E650000}"/>
    <cellStyle name="Total 2 3" xfId="1610" xr:uid="{00000000-0005-0000-0000-00008F650000}"/>
    <cellStyle name="Total 2 3 2" xfId="6292" xr:uid="{00000000-0005-0000-0000-000090650000}"/>
    <cellStyle name="Total 2 3 2 2" xfId="29364" xr:uid="{00000000-0005-0000-0000-000091650000}"/>
    <cellStyle name="Total 2 3 2 2 2" xfId="29365" xr:uid="{00000000-0005-0000-0000-000092650000}"/>
    <cellStyle name="Total 2 3 2 3" xfId="29366" xr:uid="{00000000-0005-0000-0000-000093650000}"/>
    <cellStyle name="Total 2 3 2 4" xfId="29367" xr:uid="{00000000-0005-0000-0000-000094650000}"/>
    <cellStyle name="Total 2 3 3" xfId="29368" xr:uid="{00000000-0005-0000-0000-000095650000}"/>
    <cellStyle name="Total 2 3 3 2" xfId="29369" xr:uid="{00000000-0005-0000-0000-000096650000}"/>
    <cellStyle name="Total 2 3 4" xfId="29370" xr:uid="{00000000-0005-0000-0000-000097650000}"/>
    <cellStyle name="Total 2 3 5" xfId="29371" xr:uid="{00000000-0005-0000-0000-000098650000}"/>
    <cellStyle name="Total 2 4" xfId="2027" xr:uid="{00000000-0005-0000-0000-000099650000}"/>
    <cellStyle name="Total 2 4 2" xfId="6708" xr:uid="{00000000-0005-0000-0000-00009A650000}"/>
    <cellStyle name="Total 2 4 2 2" xfId="29372" xr:uid="{00000000-0005-0000-0000-00009B650000}"/>
    <cellStyle name="Total 2 4 2 2 2" xfId="29373" xr:uid="{00000000-0005-0000-0000-00009C650000}"/>
    <cellStyle name="Total 2 4 2 3" xfId="29374" xr:uid="{00000000-0005-0000-0000-00009D650000}"/>
    <cellStyle name="Total 2 4 2 4" xfId="29375" xr:uid="{00000000-0005-0000-0000-00009E650000}"/>
    <cellStyle name="Total 2 4 3" xfId="29376" xr:uid="{00000000-0005-0000-0000-00009F650000}"/>
    <cellStyle name="Total 2 4 3 2" xfId="29377" xr:uid="{00000000-0005-0000-0000-0000A0650000}"/>
    <cellStyle name="Total 2 4 4" xfId="29378" xr:uid="{00000000-0005-0000-0000-0000A1650000}"/>
    <cellStyle name="Total 2 4 5" xfId="29379" xr:uid="{00000000-0005-0000-0000-0000A2650000}"/>
    <cellStyle name="Total 2 5" xfId="2429" xr:uid="{00000000-0005-0000-0000-0000A3650000}"/>
    <cellStyle name="Total 2 5 2" xfId="7107" xr:uid="{00000000-0005-0000-0000-0000A4650000}"/>
    <cellStyle name="Total 2 5 2 2" xfId="29380" xr:uid="{00000000-0005-0000-0000-0000A5650000}"/>
    <cellStyle name="Total 2 5 2 2 2" xfId="29381" xr:uid="{00000000-0005-0000-0000-0000A6650000}"/>
    <cellStyle name="Total 2 5 2 3" xfId="29382" xr:uid="{00000000-0005-0000-0000-0000A7650000}"/>
    <cellStyle name="Total 2 5 2 4" xfId="29383" xr:uid="{00000000-0005-0000-0000-0000A8650000}"/>
    <cellStyle name="Total 2 5 3" xfId="29384" xr:uid="{00000000-0005-0000-0000-0000A9650000}"/>
    <cellStyle name="Total 2 5 3 2" xfId="29385" xr:uid="{00000000-0005-0000-0000-0000AA650000}"/>
    <cellStyle name="Total 2 5 4" xfId="29386" xr:uid="{00000000-0005-0000-0000-0000AB650000}"/>
    <cellStyle name="Total 2 5 5" xfId="29387" xr:uid="{00000000-0005-0000-0000-0000AC650000}"/>
    <cellStyle name="Total 2 6" xfId="2777" xr:uid="{00000000-0005-0000-0000-0000AD650000}"/>
    <cellStyle name="Total 2 6 2" xfId="7454" xr:uid="{00000000-0005-0000-0000-0000AE650000}"/>
    <cellStyle name="Total 2 6 2 2" xfId="29388" xr:uid="{00000000-0005-0000-0000-0000AF650000}"/>
    <cellStyle name="Total 2 6 2 2 2" xfId="29389" xr:uid="{00000000-0005-0000-0000-0000B0650000}"/>
    <cellStyle name="Total 2 6 2 3" xfId="29390" xr:uid="{00000000-0005-0000-0000-0000B1650000}"/>
    <cellStyle name="Total 2 6 2 4" xfId="29391" xr:uid="{00000000-0005-0000-0000-0000B2650000}"/>
    <cellStyle name="Total 2 6 3" xfId="29392" xr:uid="{00000000-0005-0000-0000-0000B3650000}"/>
    <cellStyle name="Total 2 6 3 2" xfId="29393" xr:uid="{00000000-0005-0000-0000-0000B4650000}"/>
    <cellStyle name="Total 2 6 4" xfId="29394" xr:uid="{00000000-0005-0000-0000-0000B5650000}"/>
    <cellStyle name="Total 2 6 5" xfId="29395" xr:uid="{00000000-0005-0000-0000-0000B6650000}"/>
    <cellStyle name="Total 2 7" xfId="3007" xr:uid="{00000000-0005-0000-0000-0000B7650000}"/>
    <cellStyle name="Total 2 7 2" xfId="7683" xr:uid="{00000000-0005-0000-0000-0000B8650000}"/>
    <cellStyle name="Total 2 7 2 2" xfId="29396" xr:uid="{00000000-0005-0000-0000-0000B9650000}"/>
    <cellStyle name="Total 2 7 2 2 2" xfId="29397" xr:uid="{00000000-0005-0000-0000-0000BA650000}"/>
    <cellStyle name="Total 2 7 2 3" xfId="29398" xr:uid="{00000000-0005-0000-0000-0000BB650000}"/>
    <cellStyle name="Total 2 7 2 4" xfId="29399" xr:uid="{00000000-0005-0000-0000-0000BC650000}"/>
    <cellStyle name="Total 2 7 3" xfId="29400" xr:uid="{00000000-0005-0000-0000-0000BD650000}"/>
    <cellStyle name="Total 2 7 3 2" xfId="29401" xr:uid="{00000000-0005-0000-0000-0000BE650000}"/>
    <cellStyle name="Total 2 7 4" xfId="29402" xr:uid="{00000000-0005-0000-0000-0000BF650000}"/>
    <cellStyle name="Total 2 7 5" xfId="29403" xr:uid="{00000000-0005-0000-0000-0000C0650000}"/>
    <cellStyle name="Total 2 8" xfId="3399" xr:uid="{00000000-0005-0000-0000-0000C1650000}"/>
    <cellStyle name="Total 2 8 2" xfId="8075" xr:uid="{00000000-0005-0000-0000-0000C2650000}"/>
    <cellStyle name="Total 2 8 2 2" xfId="29404" xr:uid="{00000000-0005-0000-0000-0000C3650000}"/>
    <cellStyle name="Total 2 8 2 2 2" xfId="29405" xr:uid="{00000000-0005-0000-0000-0000C4650000}"/>
    <cellStyle name="Total 2 8 2 3" xfId="29406" xr:uid="{00000000-0005-0000-0000-0000C5650000}"/>
    <cellStyle name="Total 2 8 2 4" xfId="29407" xr:uid="{00000000-0005-0000-0000-0000C6650000}"/>
    <cellStyle name="Total 2 8 3" xfId="29408" xr:uid="{00000000-0005-0000-0000-0000C7650000}"/>
    <cellStyle name="Total 2 8 3 2" xfId="29409" xr:uid="{00000000-0005-0000-0000-0000C8650000}"/>
    <cellStyle name="Total 2 8 4" xfId="29410" xr:uid="{00000000-0005-0000-0000-0000C9650000}"/>
    <cellStyle name="Total 2 8 5" xfId="29411" xr:uid="{00000000-0005-0000-0000-0000CA650000}"/>
    <cellStyle name="Total 2 9" xfId="3847" xr:uid="{00000000-0005-0000-0000-0000CB650000}"/>
    <cellStyle name="Total 2 9 2" xfId="8519" xr:uid="{00000000-0005-0000-0000-0000CC650000}"/>
    <cellStyle name="Total 2 9 2 2" xfId="29412" xr:uid="{00000000-0005-0000-0000-0000CD650000}"/>
    <cellStyle name="Total 2 9 2 2 2" xfId="29413" xr:uid="{00000000-0005-0000-0000-0000CE650000}"/>
    <cellStyle name="Total 2 9 2 3" xfId="29414" xr:uid="{00000000-0005-0000-0000-0000CF650000}"/>
    <cellStyle name="Total 2 9 2 4" xfId="29415" xr:uid="{00000000-0005-0000-0000-0000D0650000}"/>
    <cellStyle name="Total 2 9 3" xfId="29416" xr:uid="{00000000-0005-0000-0000-0000D1650000}"/>
    <cellStyle name="Total 2 9 3 2" xfId="29417" xr:uid="{00000000-0005-0000-0000-0000D2650000}"/>
    <cellStyle name="Total 2 9 4" xfId="29418" xr:uid="{00000000-0005-0000-0000-0000D3650000}"/>
    <cellStyle name="Total 2 9 5" xfId="29419" xr:uid="{00000000-0005-0000-0000-0000D4650000}"/>
    <cellStyle name="Total 3" xfId="568" xr:uid="{00000000-0005-0000-0000-0000D5650000}"/>
    <cellStyle name="Total 3 10" xfId="4256" xr:uid="{00000000-0005-0000-0000-0000D6650000}"/>
    <cellStyle name="Total 3 10 2" xfId="8928" xr:uid="{00000000-0005-0000-0000-0000D7650000}"/>
    <cellStyle name="Total 3 10 2 2" xfId="29420" xr:uid="{00000000-0005-0000-0000-0000D8650000}"/>
    <cellStyle name="Total 3 10 2 2 2" xfId="29421" xr:uid="{00000000-0005-0000-0000-0000D9650000}"/>
    <cellStyle name="Total 3 10 2 3" xfId="29422" xr:uid="{00000000-0005-0000-0000-0000DA650000}"/>
    <cellStyle name="Total 3 10 2 4" xfId="29423" xr:uid="{00000000-0005-0000-0000-0000DB650000}"/>
    <cellStyle name="Total 3 10 3" xfId="29424" xr:uid="{00000000-0005-0000-0000-0000DC650000}"/>
    <cellStyle name="Total 3 10 3 2" xfId="29425" xr:uid="{00000000-0005-0000-0000-0000DD650000}"/>
    <cellStyle name="Total 3 10 4" xfId="29426" xr:uid="{00000000-0005-0000-0000-0000DE650000}"/>
    <cellStyle name="Total 3 10 5" xfId="29427" xr:uid="{00000000-0005-0000-0000-0000DF650000}"/>
    <cellStyle name="Total 3 11" xfId="4684" xr:uid="{00000000-0005-0000-0000-0000E0650000}"/>
    <cellStyle name="Total 3 11 2" xfId="9270" xr:uid="{00000000-0005-0000-0000-0000E1650000}"/>
    <cellStyle name="Total 3 11 2 2" xfId="29428" xr:uid="{00000000-0005-0000-0000-0000E2650000}"/>
    <cellStyle name="Total 3 11 2 2 2" xfId="29429" xr:uid="{00000000-0005-0000-0000-0000E3650000}"/>
    <cellStyle name="Total 3 11 2 3" xfId="29430" xr:uid="{00000000-0005-0000-0000-0000E4650000}"/>
    <cellStyle name="Total 3 11 2 4" xfId="29431" xr:uid="{00000000-0005-0000-0000-0000E5650000}"/>
    <cellStyle name="Total 3 11 3" xfId="29432" xr:uid="{00000000-0005-0000-0000-0000E6650000}"/>
    <cellStyle name="Total 3 11 3 2" xfId="29433" xr:uid="{00000000-0005-0000-0000-0000E7650000}"/>
    <cellStyle name="Total 3 11 4" xfId="29434" xr:uid="{00000000-0005-0000-0000-0000E8650000}"/>
    <cellStyle name="Total 3 11 5" xfId="29435" xr:uid="{00000000-0005-0000-0000-0000E9650000}"/>
    <cellStyle name="Total 3 12" xfId="5301" xr:uid="{00000000-0005-0000-0000-0000EA650000}"/>
    <cellStyle name="Total 3 12 2" xfId="29436" xr:uid="{00000000-0005-0000-0000-0000EB650000}"/>
    <cellStyle name="Total 3 12 2 2" xfId="29437" xr:uid="{00000000-0005-0000-0000-0000EC650000}"/>
    <cellStyle name="Total 3 12 3" xfId="29438" xr:uid="{00000000-0005-0000-0000-0000ED650000}"/>
    <cellStyle name="Total 3 12 4" xfId="29439" xr:uid="{00000000-0005-0000-0000-0000EE650000}"/>
    <cellStyle name="Total 3 13" xfId="29440" xr:uid="{00000000-0005-0000-0000-0000EF650000}"/>
    <cellStyle name="Total 3 13 2" xfId="29441" xr:uid="{00000000-0005-0000-0000-0000F0650000}"/>
    <cellStyle name="Total 3 14" xfId="29442" xr:uid="{00000000-0005-0000-0000-0000F1650000}"/>
    <cellStyle name="Total 3 15" xfId="29443" xr:uid="{00000000-0005-0000-0000-0000F2650000}"/>
    <cellStyle name="Total 3 2" xfId="1007" xr:uid="{00000000-0005-0000-0000-0000F3650000}"/>
    <cellStyle name="Total 3 2 2" xfId="5700" xr:uid="{00000000-0005-0000-0000-0000F4650000}"/>
    <cellStyle name="Total 3 2 2 2" xfId="29444" xr:uid="{00000000-0005-0000-0000-0000F5650000}"/>
    <cellStyle name="Total 3 2 2 2 2" xfId="29445" xr:uid="{00000000-0005-0000-0000-0000F6650000}"/>
    <cellStyle name="Total 3 2 2 3" xfId="29446" xr:uid="{00000000-0005-0000-0000-0000F7650000}"/>
    <cellStyle name="Total 3 2 2 4" xfId="29447" xr:uid="{00000000-0005-0000-0000-0000F8650000}"/>
    <cellStyle name="Total 3 2 3" xfId="29448" xr:uid="{00000000-0005-0000-0000-0000F9650000}"/>
    <cellStyle name="Total 3 2 3 2" xfId="29449" xr:uid="{00000000-0005-0000-0000-0000FA650000}"/>
    <cellStyle name="Total 3 2 4" xfId="29450" xr:uid="{00000000-0005-0000-0000-0000FB650000}"/>
    <cellStyle name="Total 3 2 5" xfId="29451" xr:uid="{00000000-0005-0000-0000-0000FC650000}"/>
    <cellStyle name="Total 3 3" xfId="1611" xr:uid="{00000000-0005-0000-0000-0000FD650000}"/>
    <cellStyle name="Total 3 3 2" xfId="6293" xr:uid="{00000000-0005-0000-0000-0000FE650000}"/>
    <cellStyle name="Total 3 3 2 2" xfId="29452" xr:uid="{00000000-0005-0000-0000-0000FF650000}"/>
    <cellStyle name="Total 3 3 2 2 2" xfId="29453" xr:uid="{00000000-0005-0000-0000-000000660000}"/>
    <cellStyle name="Total 3 3 2 3" xfId="29454" xr:uid="{00000000-0005-0000-0000-000001660000}"/>
    <cellStyle name="Total 3 3 2 4" xfId="29455" xr:uid="{00000000-0005-0000-0000-000002660000}"/>
    <cellStyle name="Total 3 3 3" xfId="29456" xr:uid="{00000000-0005-0000-0000-000003660000}"/>
    <cellStyle name="Total 3 3 3 2" xfId="29457" xr:uid="{00000000-0005-0000-0000-000004660000}"/>
    <cellStyle name="Total 3 3 4" xfId="29458" xr:uid="{00000000-0005-0000-0000-000005660000}"/>
    <cellStyle name="Total 3 3 5" xfId="29459" xr:uid="{00000000-0005-0000-0000-000006660000}"/>
    <cellStyle name="Total 3 4" xfId="2028" xr:uid="{00000000-0005-0000-0000-000007660000}"/>
    <cellStyle name="Total 3 4 2" xfId="6709" xr:uid="{00000000-0005-0000-0000-000008660000}"/>
    <cellStyle name="Total 3 4 2 2" xfId="29460" xr:uid="{00000000-0005-0000-0000-000009660000}"/>
    <cellStyle name="Total 3 4 2 2 2" xfId="29461" xr:uid="{00000000-0005-0000-0000-00000A660000}"/>
    <cellStyle name="Total 3 4 2 3" xfId="29462" xr:uid="{00000000-0005-0000-0000-00000B660000}"/>
    <cellStyle name="Total 3 4 2 4" xfId="29463" xr:uid="{00000000-0005-0000-0000-00000C660000}"/>
    <cellStyle name="Total 3 4 3" xfId="29464" xr:uid="{00000000-0005-0000-0000-00000D660000}"/>
    <cellStyle name="Total 3 4 3 2" xfId="29465" xr:uid="{00000000-0005-0000-0000-00000E660000}"/>
    <cellStyle name="Total 3 4 4" xfId="29466" xr:uid="{00000000-0005-0000-0000-00000F660000}"/>
    <cellStyle name="Total 3 4 5" xfId="29467" xr:uid="{00000000-0005-0000-0000-000010660000}"/>
    <cellStyle name="Total 3 5" xfId="2430" xr:uid="{00000000-0005-0000-0000-000011660000}"/>
    <cellStyle name="Total 3 5 2" xfId="7108" xr:uid="{00000000-0005-0000-0000-000012660000}"/>
    <cellStyle name="Total 3 5 2 2" xfId="29468" xr:uid="{00000000-0005-0000-0000-000013660000}"/>
    <cellStyle name="Total 3 5 2 2 2" xfId="29469" xr:uid="{00000000-0005-0000-0000-000014660000}"/>
    <cellStyle name="Total 3 5 2 3" xfId="29470" xr:uid="{00000000-0005-0000-0000-000015660000}"/>
    <cellStyle name="Total 3 5 2 4" xfId="29471" xr:uid="{00000000-0005-0000-0000-000016660000}"/>
    <cellStyle name="Total 3 5 3" xfId="29472" xr:uid="{00000000-0005-0000-0000-000017660000}"/>
    <cellStyle name="Total 3 5 3 2" xfId="29473" xr:uid="{00000000-0005-0000-0000-000018660000}"/>
    <cellStyle name="Total 3 5 4" xfId="29474" xr:uid="{00000000-0005-0000-0000-000019660000}"/>
    <cellStyle name="Total 3 5 5" xfId="29475" xr:uid="{00000000-0005-0000-0000-00001A660000}"/>
    <cellStyle name="Total 3 6" xfId="2778" xr:uid="{00000000-0005-0000-0000-00001B660000}"/>
    <cellStyle name="Total 3 6 2" xfId="7455" xr:uid="{00000000-0005-0000-0000-00001C660000}"/>
    <cellStyle name="Total 3 6 2 2" xfId="29476" xr:uid="{00000000-0005-0000-0000-00001D660000}"/>
    <cellStyle name="Total 3 6 2 2 2" xfId="29477" xr:uid="{00000000-0005-0000-0000-00001E660000}"/>
    <cellStyle name="Total 3 6 2 3" xfId="29478" xr:uid="{00000000-0005-0000-0000-00001F660000}"/>
    <cellStyle name="Total 3 6 2 4" xfId="29479" xr:uid="{00000000-0005-0000-0000-000020660000}"/>
    <cellStyle name="Total 3 6 3" xfId="29480" xr:uid="{00000000-0005-0000-0000-000021660000}"/>
    <cellStyle name="Total 3 6 3 2" xfId="29481" xr:uid="{00000000-0005-0000-0000-000022660000}"/>
    <cellStyle name="Total 3 6 4" xfId="29482" xr:uid="{00000000-0005-0000-0000-000023660000}"/>
    <cellStyle name="Total 3 6 5" xfId="29483" xr:uid="{00000000-0005-0000-0000-000024660000}"/>
    <cellStyle name="Total 3 7" xfId="3008" xr:uid="{00000000-0005-0000-0000-000025660000}"/>
    <cellStyle name="Total 3 7 2" xfId="7684" xr:uid="{00000000-0005-0000-0000-000026660000}"/>
    <cellStyle name="Total 3 7 2 2" xfId="29484" xr:uid="{00000000-0005-0000-0000-000027660000}"/>
    <cellStyle name="Total 3 7 2 2 2" xfId="29485" xr:uid="{00000000-0005-0000-0000-000028660000}"/>
    <cellStyle name="Total 3 7 2 3" xfId="29486" xr:uid="{00000000-0005-0000-0000-000029660000}"/>
    <cellStyle name="Total 3 7 2 4" xfId="29487" xr:uid="{00000000-0005-0000-0000-00002A660000}"/>
    <cellStyle name="Total 3 7 3" xfId="29488" xr:uid="{00000000-0005-0000-0000-00002B660000}"/>
    <cellStyle name="Total 3 7 3 2" xfId="29489" xr:uid="{00000000-0005-0000-0000-00002C660000}"/>
    <cellStyle name="Total 3 7 4" xfId="29490" xr:uid="{00000000-0005-0000-0000-00002D660000}"/>
    <cellStyle name="Total 3 7 5" xfId="29491" xr:uid="{00000000-0005-0000-0000-00002E660000}"/>
    <cellStyle name="Total 3 8" xfId="3400" xr:uid="{00000000-0005-0000-0000-00002F660000}"/>
    <cellStyle name="Total 3 8 2" xfId="8076" xr:uid="{00000000-0005-0000-0000-000030660000}"/>
    <cellStyle name="Total 3 8 2 2" xfId="29492" xr:uid="{00000000-0005-0000-0000-000031660000}"/>
    <cellStyle name="Total 3 8 2 2 2" xfId="29493" xr:uid="{00000000-0005-0000-0000-000032660000}"/>
    <cellStyle name="Total 3 8 2 3" xfId="29494" xr:uid="{00000000-0005-0000-0000-000033660000}"/>
    <cellStyle name="Total 3 8 2 4" xfId="29495" xr:uid="{00000000-0005-0000-0000-000034660000}"/>
    <cellStyle name="Total 3 8 3" xfId="29496" xr:uid="{00000000-0005-0000-0000-000035660000}"/>
    <cellStyle name="Total 3 8 3 2" xfId="29497" xr:uid="{00000000-0005-0000-0000-000036660000}"/>
    <cellStyle name="Total 3 8 4" xfId="29498" xr:uid="{00000000-0005-0000-0000-000037660000}"/>
    <cellStyle name="Total 3 8 5" xfId="29499" xr:uid="{00000000-0005-0000-0000-000038660000}"/>
    <cellStyle name="Total 3 9" xfId="3848" xr:uid="{00000000-0005-0000-0000-000039660000}"/>
    <cellStyle name="Total 3 9 2" xfId="8520" xr:uid="{00000000-0005-0000-0000-00003A660000}"/>
    <cellStyle name="Total 3 9 2 2" xfId="29500" xr:uid="{00000000-0005-0000-0000-00003B660000}"/>
    <cellStyle name="Total 3 9 2 2 2" xfId="29501" xr:uid="{00000000-0005-0000-0000-00003C660000}"/>
    <cellStyle name="Total 3 9 2 3" xfId="29502" xr:uid="{00000000-0005-0000-0000-00003D660000}"/>
    <cellStyle name="Total 3 9 2 4" xfId="29503" xr:uid="{00000000-0005-0000-0000-00003E660000}"/>
    <cellStyle name="Total 3 9 3" xfId="29504" xr:uid="{00000000-0005-0000-0000-00003F660000}"/>
    <cellStyle name="Total 3 9 3 2" xfId="29505" xr:uid="{00000000-0005-0000-0000-000040660000}"/>
    <cellStyle name="Total 3 9 4" xfId="29506" xr:uid="{00000000-0005-0000-0000-000041660000}"/>
    <cellStyle name="Total 3 9 5" xfId="29507" xr:uid="{00000000-0005-0000-0000-000042660000}"/>
    <cellStyle name="Total 4" xfId="593" xr:uid="{00000000-0005-0000-0000-000043660000}"/>
    <cellStyle name="Total 4 10" xfId="4257" xr:uid="{00000000-0005-0000-0000-000044660000}"/>
    <cellStyle name="Total 4 10 2" xfId="8929" xr:uid="{00000000-0005-0000-0000-000045660000}"/>
    <cellStyle name="Total 4 10 2 2" xfId="29508" xr:uid="{00000000-0005-0000-0000-000046660000}"/>
    <cellStyle name="Total 4 10 2 2 2" xfId="29509" xr:uid="{00000000-0005-0000-0000-000047660000}"/>
    <cellStyle name="Total 4 10 2 3" xfId="29510" xr:uid="{00000000-0005-0000-0000-000048660000}"/>
    <cellStyle name="Total 4 10 2 4" xfId="29511" xr:uid="{00000000-0005-0000-0000-000049660000}"/>
    <cellStyle name="Total 4 10 3" xfId="29512" xr:uid="{00000000-0005-0000-0000-00004A660000}"/>
    <cellStyle name="Total 4 10 3 2" xfId="29513" xr:uid="{00000000-0005-0000-0000-00004B660000}"/>
    <cellStyle name="Total 4 10 4" xfId="29514" xr:uid="{00000000-0005-0000-0000-00004C660000}"/>
    <cellStyle name="Total 4 10 5" xfId="29515" xr:uid="{00000000-0005-0000-0000-00004D660000}"/>
    <cellStyle name="Total 4 11" xfId="4685" xr:uid="{00000000-0005-0000-0000-00004E660000}"/>
    <cellStyle name="Total 4 11 2" xfId="9271" xr:uid="{00000000-0005-0000-0000-00004F660000}"/>
    <cellStyle name="Total 4 11 2 2" xfId="29516" xr:uid="{00000000-0005-0000-0000-000050660000}"/>
    <cellStyle name="Total 4 11 2 2 2" xfId="29517" xr:uid="{00000000-0005-0000-0000-000051660000}"/>
    <cellStyle name="Total 4 11 2 3" xfId="29518" xr:uid="{00000000-0005-0000-0000-000052660000}"/>
    <cellStyle name="Total 4 11 2 4" xfId="29519" xr:uid="{00000000-0005-0000-0000-000053660000}"/>
    <cellStyle name="Total 4 11 3" xfId="29520" xr:uid="{00000000-0005-0000-0000-000054660000}"/>
    <cellStyle name="Total 4 11 3 2" xfId="29521" xr:uid="{00000000-0005-0000-0000-000055660000}"/>
    <cellStyle name="Total 4 11 4" xfId="29522" xr:uid="{00000000-0005-0000-0000-000056660000}"/>
    <cellStyle name="Total 4 11 5" xfId="29523" xr:uid="{00000000-0005-0000-0000-000057660000}"/>
    <cellStyle name="Total 4 12" xfId="5320" xr:uid="{00000000-0005-0000-0000-000058660000}"/>
    <cellStyle name="Total 4 12 2" xfId="29524" xr:uid="{00000000-0005-0000-0000-000059660000}"/>
    <cellStyle name="Total 4 12 2 2" xfId="29525" xr:uid="{00000000-0005-0000-0000-00005A660000}"/>
    <cellStyle name="Total 4 12 3" xfId="29526" xr:uid="{00000000-0005-0000-0000-00005B660000}"/>
    <cellStyle name="Total 4 12 4" xfId="29527" xr:uid="{00000000-0005-0000-0000-00005C660000}"/>
    <cellStyle name="Total 4 13" xfId="29528" xr:uid="{00000000-0005-0000-0000-00005D660000}"/>
    <cellStyle name="Total 4 13 2" xfId="29529" xr:uid="{00000000-0005-0000-0000-00005E660000}"/>
    <cellStyle name="Total 4 14" xfId="29530" xr:uid="{00000000-0005-0000-0000-00005F660000}"/>
    <cellStyle name="Total 4 15" xfId="29531" xr:uid="{00000000-0005-0000-0000-000060660000}"/>
    <cellStyle name="Total 4 2" xfId="1008" xr:uid="{00000000-0005-0000-0000-000061660000}"/>
    <cellStyle name="Total 4 2 2" xfId="5701" xr:uid="{00000000-0005-0000-0000-000062660000}"/>
    <cellStyle name="Total 4 2 2 2" xfId="29532" xr:uid="{00000000-0005-0000-0000-000063660000}"/>
    <cellStyle name="Total 4 2 2 2 2" xfId="29533" xr:uid="{00000000-0005-0000-0000-000064660000}"/>
    <cellStyle name="Total 4 2 2 3" xfId="29534" xr:uid="{00000000-0005-0000-0000-000065660000}"/>
    <cellStyle name="Total 4 2 2 4" xfId="29535" xr:uid="{00000000-0005-0000-0000-000066660000}"/>
    <cellStyle name="Total 4 2 3" xfId="29536" xr:uid="{00000000-0005-0000-0000-000067660000}"/>
    <cellStyle name="Total 4 2 3 2" xfId="29537" xr:uid="{00000000-0005-0000-0000-000068660000}"/>
    <cellStyle name="Total 4 2 4" xfId="29538" xr:uid="{00000000-0005-0000-0000-000069660000}"/>
    <cellStyle name="Total 4 2 5" xfId="29539" xr:uid="{00000000-0005-0000-0000-00006A660000}"/>
    <cellStyle name="Total 4 3" xfId="1612" xr:uid="{00000000-0005-0000-0000-00006B660000}"/>
    <cellStyle name="Total 4 3 2" xfId="6294" xr:uid="{00000000-0005-0000-0000-00006C660000}"/>
    <cellStyle name="Total 4 3 2 2" xfId="29540" xr:uid="{00000000-0005-0000-0000-00006D660000}"/>
    <cellStyle name="Total 4 3 2 2 2" xfId="29541" xr:uid="{00000000-0005-0000-0000-00006E660000}"/>
    <cellStyle name="Total 4 3 2 3" xfId="29542" xr:uid="{00000000-0005-0000-0000-00006F660000}"/>
    <cellStyle name="Total 4 3 2 4" xfId="29543" xr:uid="{00000000-0005-0000-0000-000070660000}"/>
    <cellStyle name="Total 4 3 3" xfId="29544" xr:uid="{00000000-0005-0000-0000-000071660000}"/>
    <cellStyle name="Total 4 3 3 2" xfId="29545" xr:uid="{00000000-0005-0000-0000-000072660000}"/>
    <cellStyle name="Total 4 3 4" xfId="29546" xr:uid="{00000000-0005-0000-0000-000073660000}"/>
    <cellStyle name="Total 4 3 5" xfId="29547" xr:uid="{00000000-0005-0000-0000-000074660000}"/>
    <cellStyle name="Total 4 4" xfId="2029" xr:uid="{00000000-0005-0000-0000-000075660000}"/>
    <cellStyle name="Total 4 4 2" xfId="6710" xr:uid="{00000000-0005-0000-0000-000076660000}"/>
    <cellStyle name="Total 4 4 2 2" xfId="29548" xr:uid="{00000000-0005-0000-0000-000077660000}"/>
    <cellStyle name="Total 4 4 2 2 2" xfId="29549" xr:uid="{00000000-0005-0000-0000-000078660000}"/>
    <cellStyle name="Total 4 4 2 3" xfId="29550" xr:uid="{00000000-0005-0000-0000-000079660000}"/>
    <cellStyle name="Total 4 4 2 4" xfId="29551" xr:uid="{00000000-0005-0000-0000-00007A660000}"/>
    <cellStyle name="Total 4 4 3" xfId="29552" xr:uid="{00000000-0005-0000-0000-00007B660000}"/>
    <cellStyle name="Total 4 4 3 2" xfId="29553" xr:uid="{00000000-0005-0000-0000-00007C660000}"/>
    <cellStyle name="Total 4 4 4" xfId="29554" xr:uid="{00000000-0005-0000-0000-00007D660000}"/>
    <cellStyle name="Total 4 4 5" xfId="29555" xr:uid="{00000000-0005-0000-0000-00007E660000}"/>
    <cellStyle name="Total 4 5" xfId="2431" xr:uid="{00000000-0005-0000-0000-00007F660000}"/>
    <cellStyle name="Total 4 5 2" xfId="7109" xr:uid="{00000000-0005-0000-0000-000080660000}"/>
    <cellStyle name="Total 4 5 2 2" xfId="29556" xr:uid="{00000000-0005-0000-0000-000081660000}"/>
    <cellStyle name="Total 4 5 2 2 2" xfId="29557" xr:uid="{00000000-0005-0000-0000-000082660000}"/>
    <cellStyle name="Total 4 5 2 3" xfId="29558" xr:uid="{00000000-0005-0000-0000-000083660000}"/>
    <cellStyle name="Total 4 5 2 4" xfId="29559" xr:uid="{00000000-0005-0000-0000-000084660000}"/>
    <cellStyle name="Total 4 5 3" xfId="29560" xr:uid="{00000000-0005-0000-0000-000085660000}"/>
    <cellStyle name="Total 4 5 3 2" xfId="29561" xr:uid="{00000000-0005-0000-0000-000086660000}"/>
    <cellStyle name="Total 4 5 4" xfId="29562" xr:uid="{00000000-0005-0000-0000-000087660000}"/>
    <cellStyle name="Total 4 5 5" xfId="29563" xr:uid="{00000000-0005-0000-0000-000088660000}"/>
    <cellStyle name="Total 4 6" xfId="2779" xr:uid="{00000000-0005-0000-0000-000089660000}"/>
    <cellStyle name="Total 4 6 2" xfId="7456" xr:uid="{00000000-0005-0000-0000-00008A660000}"/>
    <cellStyle name="Total 4 6 2 2" xfId="29564" xr:uid="{00000000-0005-0000-0000-00008B660000}"/>
    <cellStyle name="Total 4 6 2 2 2" xfId="29565" xr:uid="{00000000-0005-0000-0000-00008C660000}"/>
    <cellStyle name="Total 4 6 2 3" xfId="29566" xr:uid="{00000000-0005-0000-0000-00008D660000}"/>
    <cellStyle name="Total 4 6 2 4" xfId="29567" xr:uid="{00000000-0005-0000-0000-00008E660000}"/>
    <cellStyle name="Total 4 6 3" xfId="29568" xr:uid="{00000000-0005-0000-0000-00008F660000}"/>
    <cellStyle name="Total 4 6 3 2" xfId="29569" xr:uid="{00000000-0005-0000-0000-000090660000}"/>
    <cellStyle name="Total 4 6 4" xfId="29570" xr:uid="{00000000-0005-0000-0000-000091660000}"/>
    <cellStyle name="Total 4 6 5" xfId="29571" xr:uid="{00000000-0005-0000-0000-000092660000}"/>
    <cellStyle name="Total 4 7" xfId="3009" xr:uid="{00000000-0005-0000-0000-000093660000}"/>
    <cellStyle name="Total 4 7 2" xfId="7685" xr:uid="{00000000-0005-0000-0000-000094660000}"/>
    <cellStyle name="Total 4 7 2 2" xfId="29572" xr:uid="{00000000-0005-0000-0000-000095660000}"/>
    <cellStyle name="Total 4 7 2 2 2" xfId="29573" xr:uid="{00000000-0005-0000-0000-000096660000}"/>
    <cellStyle name="Total 4 7 2 3" xfId="29574" xr:uid="{00000000-0005-0000-0000-000097660000}"/>
    <cellStyle name="Total 4 7 2 4" xfId="29575" xr:uid="{00000000-0005-0000-0000-000098660000}"/>
    <cellStyle name="Total 4 7 3" xfId="29576" xr:uid="{00000000-0005-0000-0000-000099660000}"/>
    <cellStyle name="Total 4 7 3 2" xfId="29577" xr:uid="{00000000-0005-0000-0000-00009A660000}"/>
    <cellStyle name="Total 4 7 4" xfId="29578" xr:uid="{00000000-0005-0000-0000-00009B660000}"/>
    <cellStyle name="Total 4 7 5" xfId="29579" xr:uid="{00000000-0005-0000-0000-00009C660000}"/>
    <cellStyle name="Total 4 8" xfId="3401" xr:uid="{00000000-0005-0000-0000-00009D660000}"/>
    <cellStyle name="Total 4 8 2" xfId="8077" xr:uid="{00000000-0005-0000-0000-00009E660000}"/>
    <cellStyle name="Total 4 8 2 2" xfId="29580" xr:uid="{00000000-0005-0000-0000-00009F660000}"/>
    <cellStyle name="Total 4 8 2 2 2" xfId="29581" xr:uid="{00000000-0005-0000-0000-0000A0660000}"/>
    <cellStyle name="Total 4 8 2 3" xfId="29582" xr:uid="{00000000-0005-0000-0000-0000A1660000}"/>
    <cellStyle name="Total 4 8 2 4" xfId="29583" xr:uid="{00000000-0005-0000-0000-0000A2660000}"/>
    <cellStyle name="Total 4 8 3" xfId="29584" xr:uid="{00000000-0005-0000-0000-0000A3660000}"/>
    <cellStyle name="Total 4 8 3 2" xfId="29585" xr:uid="{00000000-0005-0000-0000-0000A4660000}"/>
    <cellStyle name="Total 4 8 4" xfId="29586" xr:uid="{00000000-0005-0000-0000-0000A5660000}"/>
    <cellStyle name="Total 4 8 5" xfId="29587" xr:uid="{00000000-0005-0000-0000-0000A6660000}"/>
    <cellStyle name="Total 4 9" xfId="3849" xr:uid="{00000000-0005-0000-0000-0000A7660000}"/>
    <cellStyle name="Total 4 9 2" xfId="8521" xr:uid="{00000000-0005-0000-0000-0000A8660000}"/>
    <cellStyle name="Total 4 9 2 2" xfId="29588" xr:uid="{00000000-0005-0000-0000-0000A9660000}"/>
    <cellStyle name="Total 4 9 2 2 2" xfId="29589" xr:uid="{00000000-0005-0000-0000-0000AA660000}"/>
    <cellStyle name="Total 4 9 2 3" xfId="29590" xr:uid="{00000000-0005-0000-0000-0000AB660000}"/>
    <cellStyle name="Total 4 9 2 4" xfId="29591" xr:uid="{00000000-0005-0000-0000-0000AC660000}"/>
    <cellStyle name="Total 4 9 3" xfId="29592" xr:uid="{00000000-0005-0000-0000-0000AD660000}"/>
    <cellStyle name="Total 4 9 3 2" xfId="29593" xr:uid="{00000000-0005-0000-0000-0000AE660000}"/>
    <cellStyle name="Total 4 9 4" xfId="29594" xr:uid="{00000000-0005-0000-0000-0000AF660000}"/>
    <cellStyle name="Total 4 9 5" xfId="29595" xr:uid="{00000000-0005-0000-0000-0000B0660000}"/>
    <cellStyle name="Total 5" xfId="616" xr:uid="{00000000-0005-0000-0000-0000B1660000}"/>
    <cellStyle name="Total 5 10" xfId="4258" xr:uid="{00000000-0005-0000-0000-0000B2660000}"/>
    <cellStyle name="Total 5 10 2" xfId="8930" xr:uid="{00000000-0005-0000-0000-0000B3660000}"/>
    <cellStyle name="Total 5 10 2 2" xfId="29596" xr:uid="{00000000-0005-0000-0000-0000B4660000}"/>
    <cellStyle name="Total 5 10 2 2 2" xfId="29597" xr:uid="{00000000-0005-0000-0000-0000B5660000}"/>
    <cellStyle name="Total 5 10 2 3" xfId="29598" xr:uid="{00000000-0005-0000-0000-0000B6660000}"/>
    <cellStyle name="Total 5 10 2 4" xfId="29599" xr:uid="{00000000-0005-0000-0000-0000B7660000}"/>
    <cellStyle name="Total 5 10 3" xfId="29600" xr:uid="{00000000-0005-0000-0000-0000B8660000}"/>
    <cellStyle name="Total 5 10 3 2" xfId="29601" xr:uid="{00000000-0005-0000-0000-0000B9660000}"/>
    <cellStyle name="Total 5 10 4" xfId="29602" xr:uid="{00000000-0005-0000-0000-0000BA660000}"/>
    <cellStyle name="Total 5 10 5" xfId="29603" xr:uid="{00000000-0005-0000-0000-0000BB660000}"/>
    <cellStyle name="Total 5 11" xfId="4686" xr:uid="{00000000-0005-0000-0000-0000BC660000}"/>
    <cellStyle name="Total 5 11 2" xfId="9272" xr:uid="{00000000-0005-0000-0000-0000BD660000}"/>
    <cellStyle name="Total 5 11 2 2" xfId="29604" xr:uid="{00000000-0005-0000-0000-0000BE660000}"/>
    <cellStyle name="Total 5 11 2 2 2" xfId="29605" xr:uid="{00000000-0005-0000-0000-0000BF660000}"/>
    <cellStyle name="Total 5 11 2 3" xfId="29606" xr:uid="{00000000-0005-0000-0000-0000C0660000}"/>
    <cellStyle name="Total 5 11 2 4" xfId="29607" xr:uid="{00000000-0005-0000-0000-0000C1660000}"/>
    <cellStyle name="Total 5 11 3" xfId="29608" xr:uid="{00000000-0005-0000-0000-0000C2660000}"/>
    <cellStyle name="Total 5 11 3 2" xfId="29609" xr:uid="{00000000-0005-0000-0000-0000C3660000}"/>
    <cellStyle name="Total 5 11 4" xfId="29610" xr:uid="{00000000-0005-0000-0000-0000C4660000}"/>
    <cellStyle name="Total 5 11 5" xfId="29611" xr:uid="{00000000-0005-0000-0000-0000C5660000}"/>
    <cellStyle name="Total 5 12" xfId="5336" xr:uid="{00000000-0005-0000-0000-0000C6660000}"/>
    <cellStyle name="Total 5 12 2" xfId="29612" xr:uid="{00000000-0005-0000-0000-0000C7660000}"/>
    <cellStyle name="Total 5 12 2 2" xfId="29613" xr:uid="{00000000-0005-0000-0000-0000C8660000}"/>
    <cellStyle name="Total 5 12 3" xfId="29614" xr:uid="{00000000-0005-0000-0000-0000C9660000}"/>
    <cellStyle name="Total 5 12 4" xfId="29615" xr:uid="{00000000-0005-0000-0000-0000CA660000}"/>
    <cellStyle name="Total 5 13" xfId="29616" xr:uid="{00000000-0005-0000-0000-0000CB660000}"/>
    <cellStyle name="Total 5 13 2" xfId="29617" xr:uid="{00000000-0005-0000-0000-0000CC660000}"/>
    <cellStyle name="Total 5 14" xfId="29618" xr:uid="{00000000-0005-0000-0000-0000CD660000}"/>
    <cellStyle name="Total 5 15" xfId="29619" xr:uid="{00000000-0005-0000-0000-0000CE660000}"/>
    <cellStyle name="Total 5 2" xfId="1009" xr:uid="{00000000-0005-0000-0000-0000CF660000}"/>
    <cellStyle name="Total 5 2 2" xfId="5702" xr:uid="{00000000-0005-0000-0000-0000D0660000}"/>
    <cellStyle name="Total 5 2 2 2" xfId="29620" xr:uid="{00000000-0005-0000-0000-0000D1660000}"/>
    <cellStyle name="Total 5 2 2 2 2" xfId="29621" xr:uid="{00000000-0005-0000-0000-0000D2660000}"/>
    <cellStyle name="Total 5 2 2 3" xfId="29622" xr:uid="{00000000-0005-0000-0000-0000D3660000}"/>
    <cellStyle name="Total 5 2 2 4" xfId="29623" xr:uid="{00000000-0005-0000-0000-0000D4660000}"/>
    <cellStyle name="Total 5 2 3" xfId="29624" xr:uid="{00000000-0005-0000-0000-0000D5660000}"/>
    <cellStyle name="Total 5 2 3 2" xfId="29625" xr:uid="{00000000-0005-0000-0000-0000D6660000}"/>
    <cellStyle name="Total 5 2 4" xfId="29626" xr:uid="{00000000-0005-0000-0000-0000D7660000}"/>
    <cellStyle name="Total 5 2 5" xfId="29627" xr:uid="{00000000-0005-0000-0000-0000D8660000}"/>
    <cellStyle name="Total 5 3" xfId="1613" xr:uid="{00000000-0005-0000-0000-0000D9660000}"/>
    <cellStyle name="Total 5 3 2" xfId="6295" xr:uid="{00000000-0005-0000-0000-0000DA660000}"/>
    <cellStyle name="Total 5 3 2 2" xfId="29628" xr:uid="{00000000-0005-0000-0000-0000DB660000}"/>
    <cellStyle name="Total 5 3 2 2 2" xfId="29629" xr:uid="{00000000-0005-0000-0000-0000DC660000}"/>
    <cellStyle name="Total 5 3 2 3" xfId="29630" xr:uid="{00000000-0005-0000-0000-0000DD660000}"/>
    <cellStyle name="Total 5 3 2 4" xfId="29631" xr:uid="{00000000-0005-0000-0000-0000DE660000}"/>
    <cellStyle name="Total 5 3 3" xfId="29632" xr:uid="{00000000-0005-0000-0000-0000DF660000}"/>
    <cellStyle name="Total 5 3 3 2" xfId="29633" xr:uid="{00000000-0005-0000-0000-0000E0660000}"/>
    <cellStyle name="Total 5 3 4" xfId="29634" xr:uid="{00000000-0005-0000-0000-0000E1660000}"/>
    <cellStyle name="Total 5 3 5" xfId="29635" xr:uid="{00000000-0005-0000-0000-0000E2660000}"/>
    <cellStyle name="Total 5 4" xfId="2030" xr:uid="{00000000-0005-0000-0000-0000E3660000}"/>
    <cellStyle name="Total 5 4 2" xfId="6711" xr:uid="{00000000-0005-0000-0000-0000E4660000}"/>
    <cellStyle name="Total 5 4 2 2" xfId="29636" xr:uid="{00000000-0005-0000-0000-0000E5660000}"/>
    <cellStyle name="Total 5 4 2 2 2" xfId="29637" xr:uid="{00000000-0005-0000-0000-0000E6660000}"/>
    <cellStyle name="Total 5 4 2 3" xfId="29638" xr:uid="{00000000-0005-0000-0000-0000E7660000}"/>
    <cellStyle name="Total 5 4 2 4" xfId="29639" xr:uid="{00000000-0005-0000-0000-0000E8660000}"/>
    <cellStyle name="Total 5 4 3" xfId="29640" xr:uid="{00000000-0005-0000-0000-0000E9660000}"/>
    <cellStyle name="Total 5 4 3 2" xfId="29641" xr:uid="{00000000-0005-0000-0000-0000EA660000}"/>
    <cellStyle name="Total 5 4 4" xfId="29642" xr:uid="{00000000-0005-0000-0000-0000EB660000}"/>
    <cellStyle name="Total 5 4 5" xfId="29643" xr:uid="{00000000-0005-0000-0000-0000EC660000}"/>
    <cellStyle name="Total 5 5" xfId="2432" xr:uid="{00000000-0005-0000-0000-0000ED660000}"/>
    <cellStyle name="Total 5 5 2" xfId="7110" xr:uid="{00000000-0005-0000-0000-0000EE660000}"/>
    <cellStyle name="Total 5 5 2 2" xfId="29644" xr:uid="{00000000-0005-0000-0000-0000EF660000}"/>
    <cellStyle name="Total 5 5 2 2 2" xfId="29645" xr:uid="{00000000-0005-0000-0000-0000F0660000}"/>
    <cellStyle name="Total 5 5 2 3" xfId="29646" xr:uid="{00000000-0005-0000-0000-0000F1660000}"/>
    <cellStyle name="Total 5 5 2 4" xfId="29647" xr:uid="{00000000-0005-0000-0000-0000F2660000}"/>
    <cellStyle name="Total 5 5 3" xfId="29648" xr:uid="{00000000-0005-0000-0000-0000F3660000}"/>
    <cellStyle name="Total 5 5 3 2" xfId="29649" xr:uid="{00000000-0005-0000-0000-0000F4660000}"/>
    <cellStyle name="Total 5 5 4" xfId="29650" xr:uid="{00000000-0005-0000-0000-0000F5660000}"/>
    <cellStyle name="Total 5 5 5" xfId="29651" xr:uid="{00000000-0005-0000-0000-0000F6660000}"/>
    <cellStyle name="Total 5 6" xfId="2780" xr:uid="{00000000-0005-0000-0000-0000F7660000}"/>
    <cellStyle name="Total 5 6 2" xfId="7457" xr:uid="{00000000-0005-0000-0000-0000F8660000}"/>
    <cellStyle name="Total 5 6 2 2" xfId="29652" xr:uid="{00000000-0005-0000-0000-0000F9660000}"/>
    <cellStyle name="Total 5 6 2 2 2" xfId="29653" xr:uid="{00000000-0005-0000-0000-0000FA660000}"/>
    <cellStyle name="Total 5 6 2 3" xfId="29654" xr:uid="{00000000-0005-0000-0000-0000FB660000}"/>
    <cellStyle name="Total 5 6 2 4" xfId="29655" xr:uid="{00000000-0005-0000-0000-0000FC660000}"/>
    <cellStyle name="Total 5 6 3" xfId="29656" xr:uid="{00000000-0005-0000-0000-0000FD660000}"/>
    <cellStyle name="Total 5 6 3 2" xfId="29657" xr:uid="{00000000-0005-0000-0000-0000FE660000}"/>
    <cellStyle name="Total 5 6 4" xfId="29658" xr:uid="{00000000-0005-0000-0000-0000FF660000}"/>
    <cellStyle name="Total 5 6 5" xfId="29659" xr:uid="{00000000-0005-0000-0000-000000670000}"/>
    <cellStyle name="Total 5 7" xfId="3010" xr:uid="{00000000-0005-0000-0000-000001670000}"/>
    <cellStyle name="Total 5 7 2" xfId="7686" xr:uid="{00000000-0005-0000-0000-000002670000}"/>
    <cellStyle name="Total 5 7 2 2" xfId="29660" xr:uid="{00000000-0005-0000-0000-000003670000}"/>
    <cellStyle name="Total 5 7 2 2 2" xfId="29661" xr:uid="{00000000-0005-0000-0000-000004670000}"/>
    <cellStyle name="Total 5 7 2 3" xfId="29662" xr:uid="{00000000-0005-0000-0000-000005670000}"/>
    <cellStyle name="Total 5 7 2 4" xfId="29663" xr:uid="{00000000-0005-0000-0000-000006670000}"/>
    <cellStyle name="Total 5 7 3" xfId="29664" xr:uid="{00000000-0005-0000-0000-000007670000}"/>
    <cellStyle name="Total 5 7 3 2" xfId="29665" xr:uid="{00000000-0005-0000-0000-000008670000}"/>
    <cellStyle name="Total 5 7 4" xfId="29666" xr:uid="{00000000-0005-0000-0000-000009670000}"/>
    <cellStyle name="Total 5 7 5" xfId="29667" xr:uid="{00000000-0005-0000-0000-00000A670000}"/>
    <cellStyle name="Total 5 8" xfId="3402" xr:uid="{00000000-0005-0000-0000-00000B670000}"/>
    <cellStyle name="Total 5 8 2" xfId="8078" xr:uid="{00000000-0005-0000-0000-00000C670000}"/>
    <cellStyle name="Total 5 8 2 2" xfId="29668" xr:uid="{00000000-0005-0000-0000-00000D670000}"/>
    <cellStyle name="Total 5 8 2 2 2" xfId="29669" xr:uid="{00000000-0005-0000-0000-00000E670000}"/>
    <cellStyle name="Total 5 8 2 3" xfId="29670" xr:uid="{00000000-0005-0000-0000-00000F670000}"/>
    <cellStyle name="Total 5 8 2 4" xfId="29671" xr:uid="{00000000-0005-0000-0000-000010670000}"/>
    <cellStyle name="Total 5 8 3" xfId="29672" xr:uid="{00000000-0005-0000-0000-000011670000}"/>
    <cellStyle name="Total 5 8 3 2" xfId="29673" xr:uid="{00000000-0005-0000-0000-000012670000}"/>
    <cellStyle name="Total 5 8 4" xfId="29674" xr:uid="{00000000-0005-0000-0000-000013670000}"/>
    <cellStyle name="Total 5 8 5" xfId="29675" xr:uid="{00000000-0005-0000-0000-000014670000}"/>
    <cellStyle name="Total 5 9" xfId="3850" xr:uid="{00000000-0005-0000-0000-000015670000}"/>
    <cellStyle name="Total 5 9 2" xfId="8522" xr:uid="{00000000-0005-0000-0000-000016670000}"/>
    <cellStyle name="Total 5 9 2 2" xfId="29676" xr:uid="{00000000-0005-0000-0000-000017670000}"/>
    <cellStyle name="Total 5 9 2 2 2" xfId="29677" xr:uid="{00000000-0005-0000-0000-000018670000}"/>
    <cellStyle name="Total 5 9 2 3" xfId="29678" xr:uid="{00000000-0005-0000-0000-000019670000}"/>
    <cellStyle name="Total 5 9 2 4" xfId="29679" xr:uid="{00000000-0005-0000-0000-00001A670000}"/>
    <cellStyle name="Total 5 9 3" xfId="29680" xr:uid="{00000000-0005-0000-0000-00001B670000}"/>
    <cellStyle name="Total 5 9 3 2" xfId="29681" xr:uid="{00000000-0005-0000-0000-00001C670000}"/>
    <cellStyle name="Total 5 9 4" xfId="29682" xr:uid="{00000000-0005-0000-0000-00001D670000}"/>
    <cellStyle name="Total 5 9 5" xfId="29683" xr:uid="{00000000-0005-0000-0000-00001E670000}"/>
    <cellStyle name="Total 6" xfId="643" xr:uid="{00000000-0005-0000-0000-00001F670000}"/>
    <cellStyle name="Total 6 10" xfId="4259" xr:uid="{00000000-0005-0000-0000-000020670000}"/>
    <cellStyle name="Total 6 10 2" xfId="8931" xr:uid="{00000000-0005-0000-0000-000021670000}"/>
    <cellStyle name="Total 6 10 2 2" xfId="29684" xr:uid="{00000000-0005-0000-0000-000022670000}"/>
    <cellStyle name="Total 6 10 2 2 2" xfId="29685" xr:uid="{00000000-0005-0000-0000-000023670000}"/>
    <cellStyle name="Total 6 10 2 3" xfId="29686" xr:uid="{00000000-0005-0000-0000-000024670000}"/>
    <cellStyle name="Total 6 10 2 4" xfId="29687" xr:uid="{00000000-0005-0000-0000-000025670000}"/>
    <cellStyle name="Total 6 10 3" xfId="29688" xr:uid="{00000000-0005-0000-0000-000026670000}"/>
    <cellStyle name="Total 6 10 3 2" xfId="29689" xr:uid="{00000000-0005-0000-0000-000027670000}"/>
    <cellStyle name="Total 6 10 4" xfId="29690" xr:uid="{00000000-0005-0000-0000-000028670000}"/>
    <cellStyle name="Total 6 10 5" xfId="29691" xr:uid="{00000000-0005-0000-0000-000029670000}"/>
    <cellStyle name="Total 6 11" xfId="4687" xr:uid="{00000000-0005-0000-0000-00002A670000}"/>
    <cellStyle name="Total 6 11 2" xfId="9273" xr:uid="{00000000-0005-0000-0000-00002B670000}"/>
    <cellStyle name="Total 6 11 2 2" xfId="29692" xr:uid="{00000000-0005-0000-0000-00002C670000}"/>
    <cellStyle name="Total 6 11 2 2 2" xfId="29693" xr:uid="{00000000-0005-0000-0000-00002D670000}"/>
    <cellStyle name="Total 6 11 2 3" xfId="29694" xr:uid="{00000000-0005-0000-0000-00002E670000}"/>
    <cellStyle name="Total 6 11 2 4" xfId="29695" xr:uid="{00000000-0005-0000-0000-00002F670000}"/>
    <cellStyle name="Total 6 11 3" xfId="29696" xr:uid="{00000000-0005-0000-0000-000030670000}"/>
    <cellStyle name="Total 6 11 3 2" xfId="29697" xr:uid="{00000000-0005-0000-0000-000031670000}"/>
    <cellStyle name="Total 6 11 4" xfId="29698" xr:uid="{00000000-0005-0000-0000-000032670000}"/>
    <cellStyle name="Total 6 11 5" xfId="29699" xr:uid="{00000000-0005-0000-0000-000033670000}"/>
    <cellStyle name="Total 6 12" xfId="5355" xr:uid="{00000000-0005-0000-0000-000034670000}"/>
    <cellStyle name="Total 6 12 2" xfId="29700" xr:uid="{00000000-0005-0000-0000-000035670000}"/>
    <cellStyle name="Total 6 12 2 2" xfId="29701" xr:uid="{00000000-0005-0000-0000-000036670000}"/>
    <cellStyle name="Total 6 12 3" xfId="29702" xr:uid="{00000000-0005-0000-0000-000037670000}"/>
    <cellStyle name="Total 6 12 4" xfId="29703" xr:uid="{00000000-0005-0000-0000-000038670000}"/>
    <cellStyle name="Total 6 13" xfId="29704" xr:uid="{00000000-0005-0000-0000-000039670000}"/>
    <cellStyle name="Total 6 13 2" xfId="29705" xr:uid="{00000000-0005-0000-0000-00003A670000}"/>
    <cellStyle name="Total 6 14" xfId="29706" xr:uid="{00000000-0005-0000-0000-00003B670000}"/>
    <cellStyle name="Total 6 15" xfId="29707" xr:uid="{00000000-0005-0000-0000-00003C670000}"/>
    <cellStyle name="Total 6 2" xfId="1010" xr:uid="{00000000-0005-0000-0000-00003D670000}"/>
    <cellStyle name="Total 6 2 2" xfId="5703" xr:uid="{00000000-0005-0000-0000-00003E670000}"/>
    <cellStyle name="Total 6 2 2 2" xfId="29708" xr:uid="{00000000-0005-0000-0000-00003F670000}"/>
    <cellStyle name="Total 6 2 2 2 2" xfId="29709" xr:uid="{00000000-0005-0000-0000-000040670000}"/>
    <cellStyle name="Total 6 2 2 3" xfId="29710" xr:uid="{00000000-0005-0000-0000-000041670000}"/>
    <cellStyle name="Total 6 2 2 4" xfId="29711" xr:uid="{00000000-0005-0000-0000-000042670000}"/>
    <cellStyle name="Total 6 2 3" xfId="29712" xr:uid="{00000000-0005-0000-0000-000043670000}"/>
    <cellStyle name="Total 6 2 3 2" xfId="29713" xr:uid="{00000000-0005-0000-0000-000044670000}"/>
    <cellStyle name="Total 6 2 4" xfId="29714" xr:uid="{00000000-0005-0000-0000-000045670000}"/>
    <cellStyle name="Total 6 2 5" xfId="29715" xr:uid="{00000000-0005-0000-0000-000046670000}"/>
    <cellStyle name="Total 6 3" xfId="1614" xr:uid="{00000000-0005-0000-0000-000047670000}"/>
    <cellStyle name="Total 6 3 2" xfId="6296" xr:uid="{00000000-0005-0000-0000-000048670000}"/>
    <cellStyle name="Total 6 3 2 2" xfId="29716" xr:uid="{00000000-0005-0000-0000-000049670000}"/>
    <cellStyle name="Total 6 3 2 2 2" xfId="29717" xr:uid="{00000000-0005-0000-0000-00004A670000}"/>
    <cellStyle name="Total 6 3 2 3" xfId="29718" xr:uid="{00000000-0005-0000-0000-00004B670000}"/>
    <cellStyle name="Total 6 3 2 4" xfId="29719" xr:uid="{00000000-0005-0000-0000-00004C670000}"/>
    <cellStyle name="Total 6 3 3" xfId="29720" xr:uid="{00000000-0005-0000-0000-00004D670000}"/>
    <cellStyle name="Total 6 3 3 2" xfId="29721" xr:uid="{00000000-0005-0000-0000-00004E670000}"/>
    <cellStyle name="Total 6 3 4" xfId="29722" xr:uid="{00000000-0005-0000-0000-00004F670000}"/>
    <cellStyle name="Total 6 3 5" xfId="29723" xr:uid="{00000000-0005-0000-0000-000050670000}"/>
    <cellStyle name="Total 6 4" xfId="2031" xr:uid="{00000000-0005-0000-0000-000051670000}"/>
    <cellStyle name="Total 6 4 2" xfId="6712" xr:uid="{00000000-0005-0000-0000-000052670000}"/>
    <cellStyle name="Total 6 4 2 2" xfId="29724" xr:uid="{00000000-0005-0000-0000-000053670000}"/>
    <cellStyle name="Total 6 4 2 2 2" xfId="29725" xr:uid="{00000000-0005-0000-0000-000054670000}"/>
    <cellStyle name="Total 6 4 2 3" xfId="29726" xr:uid="{00000000-0005-0000-0000-000055670000}"/>
    <cellStyle name="Total 6 4 2 4" xfId="29727" xr:uid="{00000000-0005-0000-0000-000056670000}"/>
    <cellStyle name="Total 6 4 3" xfId="29728" xr:uid="{00000000-0005-0000-0000-000057670000}"/>
    <cellStyle name="Total 6 4 3 2" xfId="29729" xr:uid="{00000000-0005-0000-0000-000058670000}"/>
    <cellStyle name="Total 6 4 4" xfId="29730" xr:uid="{00000000-0005-0000-0000-000059670000}"/>
    <cellStyle name="Total 6 4 5" xfId="29731" xr:uid="{00000000-0005-0000-0000-00005A670000}"/>
    <cellStyle name="Total 6 5" xfId="2433" xr:uid="{00000000-0005-0000-0000-00005B670000}"/>
    <cellStyle name="Total 6 5 2" xfId="7111" xr:uid="{00000000-0005-0000-0000-00005C670000}"/>
    <cellStyle name="Total 6 5 2 2" xfId="29732" xr:uid="{00000000-0005-0000-0000-00005D670000}"/>
    <cellStyle name="Total 6 5 2 2 2" xfId="29733" xr:uid="{00000000-0005-0000-0000-00005E670000}"/>
    <cellStyle name="Total 6 5 2 3" xfId="29734" xr:uid="{00000000-0005-0000-0000-00005F670000}"/>
    <cellStyle name="Total 6 5 2 4" xfId="29735" xr:uid="{00000000-0005-0000-0000-000060670000}"/>
    <cellStyle name="Total 6 5 3" xfId="29736" xr:uid="{00000000-0005-0000-0000-000061670000}"/>
    <cellStyle name="Total 6 5 3 2" xfId="29737" xr:uid="{00000000-0005-0000-0000-000062670000}"/>
    <cellStyle name="Total 6 5 4" xfId="29738" xr:uid="{00000000-0005-0000-0000-000063670000}"/>
    <cellStyle name="Total 6 5 5" xfId="29739" xr:uid="{00000000-0005-0000-0000-000064670000}"/>
    <cellStyle name="Total 6 6" xfId="2781" xr:uid="{00000000-0005-0000-0000-000065670000}"/>
    <cellStyle name="Total 6 6 2" xfId="7458" xr:uid="{00000000-0005-0000-0000-000066670000}"/>
    <cellStyle name="Total 6 6 2 2" xfId="29740" xr:uid="{00000000-0005-0000-0000-000067670000}"/>
    <cellStyle name="Total 6 6 2 2 2" xfId="29741" xr:uid="{00000000-0005-0000-0000-000068670000}"/>
    <cellStyle name="Total 6 6 2 3" xfId="29742" xr:uid="{00000000-0005-0000-0000-000069670000}"/>
    <cellStyle name="Total 6 6 2 4" xfId="29743" xr:uid="{00000000-0005-0000-0000-00006A670000}"/>
    <cellStyle name="Total 6 6 3" xfId="29744" xr:uid="{00000000-0005-0000-0000-00006B670000}"/>
    <cellStyle name="Total 6 6 3 2" xfId="29745" xr:uid="{00000000-0005-0000-0000-00006C670000}"/>
    <cellStyle name="Total 6 6 4" xfId="29746" xr:uid="{00000000-0005-0000-0000-00006D670000}"/>
    <cellStyle name="Total 6 6 5" xfId="29747" xr:uid="{00000000-0005-0000-0000-00006E670000}"/>
    <cellStyle name="Total 6 7" xfId="3011" xr:uid="{00000000-0005-0000-0000-00006F670000}"/>
    <cellStyle name="Total 6 7 2" xfId="7687" xr:uid="{00000000-0005-0000-0000-000070670000}"/>
    <cellStyle name="Total 6 7 2 2" xfId="29748" xr:uid="{00000000-0005-0000-0000-000071670000}"/>
    <cellStyle name="Total 6 7 2 2 2" xfId="29749" xr:uid="{00000000-0005-0000-0000-000072670000}"/>
    <cellStyle name="Total 6 7 2 3" xfId="29750" xr:uid="{00000000-0005-0000-0000-000073670000}"/>
    <cellStyle name="Total 6 7 2 4" xfId="29751" xr:uid="{00000000-0005-0000-0000-000074670000}"/>
    <cellStyle name="Total 6 7 3" xfId="29752" xr:uid="{00000000-0005-0000-0000-000075670000}"/>
    <cellStyle name="Total 6 7 3 2" xfId="29753" xr:uid="{00000000-0005-0000-0000-000076670000}"/>
    <cellStyle name="Total 6 7 4" xfId="29754" xr:uid="{00000000-0005-0000-0000-000077670000}"/>
    <cellStyle name="Total 6 7 5" xfId="29755" xr:uid="{00000000-0005-0000-0000-000078670000}"/>
    <cellStyle name="Total 6 8" xfId="3403" xr:uid="{00000000-0005-0000-0000-000079670000}"/>
    <cellStyle name="Total 6 8 2" xfId="8079" xr:uid="{00000000-0005-0000-0000-00007A670000}"/>
    <cellStyle name="Total 6 8 2 2" xfId="29756" xr:uid="{00000000-0005-0000-0000-00007B670000}"/>
    <cellStyle name="Total 6 8 2 2 2" xfId="29757" xr:uid="{00000000-0005-0000-0000-00007C670000}"/>
    <cellStyle name="Total 6 8 2 3" xfId="29758" xr:uid="{00000000-0005-0000-0000-00007D670000}"/>
    <cellStyle name="Total 6 8 2 4" xfId="29759" xr:uid="{00000000-0005-0000-0000-00007E670000}"/>
    <cellStyle name="Total 6 8 3" xfId="29760" xr:uid="{00000000-0005-0000-0000-00007F670000}"/>
    <cellStyle name="Total 6 8 3 2" xfId="29761" xr:uid="{00000000-0005-0000-0000-000080670000}"/>
    <cellStyle name="Total 6 8 4" xfId="29762" xr:uid="{00000000-0005-0000-0000-000081670000}"/>
    <cellStyle name="Total 6 8 5" xfId="29763" xr:uid="{00000000-0005-0000-0000-000082670000}"/>
    <cellStyle name="Total 6 9" xfId="3851" xr:uid="{00000000-0005-0000-0000-000083670000}"/>
    <cellStyle name="Total 6 9 2" xfId="8523" xr:uid="{00000000-0005-0000-0000-000084670000}"/>
    <cellStyle name="Total 6 9 2 2" xfId="29764" xr:uid="{00000000-0005-0000-0000-000085670000}"/>
    <cellStyle name="Total 6 9 2 2 2" xfId="29765" xr:uid="{00000000-0005-0000-0000-000086670000}"/>
    <cellStyle name="Total 6 9 2 3" xfId="29766" xr:uid="{00000000-0005-0000-0000-000087670000}"/>
    <cellStyle name="Total 6 9 2 4" xfId="29767" xr:uid="{00000000-0005-0000-0000-000088670000}"/>
    <cellStyle name="Total 6 9 3" xfId="29768" xr:uid="{00000000-0005-0000-0000-000089670000}"/>
    <cellStyle name="Total 6 9 3 2" xfId="29769" xr:uid="{00000000-0005-0000-0000-00008A670000}"/>
    <cellStyle name="Total 6 9 4" xfId="29770" xr:uid="{00000000-0005-0000-0000-00008B670000}"/>
    <cellStyle name="Total 6 9 5" xfId="29771" xr:uid="{00000000-0005-0000-0000-00008C670000}"/>
    <cellStyle name="Total 7" xfId="661" xr:uid="{00000000-0005-0000-0000-00008D670000}"/>
    <cellStyle name="Total 7 10" xfId="4260" xr:uid="{00000000-0005-0000-0000-00008E670000}"/>
    <cellStyle name="Total 7 10 2" xfId="8932" xr:uid="{00000000-0005-0000-0000-00008F670000}"/>
    <cellStyle name="Total 7 10 2 2" xfId="29772" xr:uid="{00000000-0005-0000-0000-000090670000}"/>
    <cellStyle name="Total 7 10 2 2 2" xfId="29773" xr:uid="{00000000-0005-0000-0000-000091670000}"/>
    <cellStyle name="Total 7 10 2 3" xfId="29774" xr:uid="{00000000-0005-0000-0000-000092670000}"/>
    <cellStyle name="Total 7 10 2 4" xfId="29775" xr:uid="{00000000-0005-0000-0000-000093670000}"/>
    <cellStyle name="Total 7 10 3" xfId="29776" xr:uid="{00000000-0005-0000-0000-000094670000}"/>
    <cellStyle name="Total 7 10 3 2" xfId="29777" xr:uid="{00000000-0005-0000-0000-000095670000}"/>
    <cellStyle name="Total 7 10 4" xfId="29778" xr:uid="{00000000-0005-0000-0000-000096670000}"/>
    <cellStyle name="Total 7 10 5" xfId="29779" xr:uid="{00000000-0005-0000-0000-000097670000}"/>
    <cellStyle name="Total 7 11" xfId="4688" xr:uid="{00000000-0005-0000-0000-000098670000}"/>
    <cellStyle name="Total 7 11 2" xfId="9274" xr:uid="{00000000-0005-0000-0000-000099670000}"/>
    <cellStyle name="Total 7 11 2 2" xfId="29780" xr:uid="{00000000-0005-0000-0000-00009A670000}"/>
    <cellStyle name="Total 7 11 2 2 2" xfId="29781" xr:uid="{00000000-0005-0000-0000-00009B670000}"/>
    <cellStyle name="Total 7 11 2 3" xfId="29782" xr:uid="{00000000-0005-0000-0000-00009C670000}"/>
    <cellStyle name="Total 7 11 2 4" xfId="29783" xr:uid="{00000000-0005-0000-0000-00009D670000}"/>
    <cellStyle name="Total 7 11 3" xfId="29784" xr:uid="{00000000-0005-0000-0000-00009E670000}"/>
    <cellStyle name="Total 7 11 3 2" xfId="29785" xr:uid="{00000000-0005-0000-0000-00009F670000}"/>
    <cellStyle name="Total 7 11 4" xfId="29786" xr:uid="{00000000-0005-0000-0000-0000A0670000}"/>
    <cellStyle name="Total 7 11 5" xfId="29787" xr:uid="{00000000-0005-0000-0000-0000A1670000}"/>
    <cellStyle name="Total 7 12" xfId="5369" xr:uid="{00000000-0005-0000-0000-0000A2670000}"/>
    <cellStyle name="Total 7 12 2" xfId="29788" xr:uid="{00000000-0005-0000-0000-0000A3670000}"/>
    <cellStyle name="Total 7 12 2 2" xfId="29789" xr:uid="{00000000-0005-0000-0000-0000A4670000}"/>
    <cellStyle name="Total 7 12 3" xfId="29790" xr:uid="{00000000-0005-0000-0000-0000A5670000}"/>
    <cellStyle name="Total 7 12 4" xfId="29791" xr:uid="{00000000-0005-0000-0000-0000A6670000}"/>
    <cellStyle name="Total 7 13" xfId="29792" xr:uid="{00000000-0005-0000-0000-0000A7670000}"/>
    <cellStyle name="Total 7 13 2" xfId="29793" xr:uid="{00000000-0005-0000-0000-0000A8670000}"/>
    <cellStyle name="Total 7 14" xfId="29794" xr:uid="{00000000-0005-0000-0000-0000A9670000}"/>
    <cellStyle name="Total 7 15" xfId="29795" xr:uid="{00000000-0005-0000-0000-0000AA670000}"/>
    <cellStyle name="Total 7 2" xfId="1011" xr:uid="{00000000-0005-0000-0000-0000AB670000}"/>
    <cellStyle name="Total 7 2 2" xfId="5704" xr:uid="{00000000-0005-0000-0000-0000AC670000}"/>
    <cellStyle name="Total 7 2 2 2" xfId="29796" xr:uid="{00000000-0005-0000-0000-0000AD670000}"/>
    <cellStyle name="Total 7 2 2 2 2" xfId="29797" xr:uid="{00000000-0005-0000-0000-0000AE670000}"/>
    <cellStyle name="Total 7 2 2 3" xfId="29798" xr:uid="{00000000-0005-0000-0000-0000AF670000}"/>
    <cellStyle name="Total 7 2 2 4" xfId="29799" xr:uid="{00000000-0005-0000-0000-0000B0670000}"/>
    <cellStyle name="Total 7 2 3" xfId="29800" xr:uid="{00000000-0005-0000-0000-0000B1670000}"/>
    <cellStyle name="Total 7 2 3 2" xfId="29801" xr:uid="{00000000-0005-0000-0000-0000B2670000}"/>
    <cellStyle name="Total 7 2 4" xfId="29802" xr:uid="{00000000-0005-0000-0000-0000B3670000}"/>
    <cellStyle name="Total 7 2 5" xfId="29803" xr:uid="{00000000-0005-0000-0000-0000B4670000}"/>
    <cellStyle name="Total 7 3" xfId="1615" xr:uid="{00000000-0005-0000-0000-0000B5670000}"/>
    <cellStyle name="Total 7 3 2" xfId="6297" xr:uid="{00000000-0005-0000-0000-0000B6670000}"/>
    <cellStyle name="Total 7 3 2 2" xfId="29804" xr:uid="{00000000-0005-0000-0000-0000B7670000}"/>
    <cellStyle name="Total 7 3 2 2 2" xfId="29805" xr:uid="{00000000-0005-0000-0000-0000B8670000}"/>
    <cellStyle name="Total 7 3 2 3" xfId="29806" xr:uid="{00000000-0005-0000-0000-0000B9670000}"/>
    <cellStyle name="Total 7 3 2 4" xfId="29807" xr:uid="{00000000-0005-0000-0000-0000BA670000}"/>
    <cellStyle name="Total 7 3 3" xfId="29808" xr:uid="{00000000-0005-0000-0000-0000BB670000}"/>
    <cellStyle name="Total 7 3 3 2" xfId="29809" xr:uid="{00000000-0005-0000-0000-0000BC670000}"/>
    <cellStyle name="Total 7 3 4" xfId="29810" xr:uid="{00000000-0005-0000-0000-0000BD670000}"/>
    <cellStyle name="Total 7 3 5" xfId="29811" xr:uid="{00000000-0005-0000-0000-0000BE670000}"/>
    <cellStyle name="Total 7 4" xfId="2032" xr:uid="{00000000-0005-0000-0000-0000BF670000}"/>
    <cellStyle name="Total 7 4 2" xfId="6713" xr:uid="{00000000-0005-0000-0000-0000C0670000}"/>
    <cellStyle name="Total 7 4 2 2" xfId="29812" xr:uid="{00000000-0005-0000-0000-0000C1670000}"/>
    <cellStyle name="Total 7 4 2 2 2" xfId="29813" xr:uid="{00000000-0005-0000-0000-0000C2670000}"/>
    <cellStyle name="Total 7 4 2 3" xfId="29814" xr:uid="{00000000-0005-0000-0000-0000C3670000}"/>
    <cellStyle name="Total 7 4 2 4" xfId="29815" xr:uid="{00000000-0005-0000-0000-0000C4670000}"/>
    <cellStyle name="Total 7 4 3" xfId="29816" xr:uid="{00000000-0005-0000-0000-0000C5670000}"/>
    <cellStyle name="Total 7 4 3 2" xfId="29817" xr:uid="{00000000-0005-0000-0000-0000C6670000}"/>
    <cellStyle name="Total 7 4 4" xfId="29818" xr:uid="{00000000-0005-0000-0000-0000C7670000}"/>
    <cellStyle name="Total 7 4 5" xfId="29819" xr:uid="{00000000-0005-0000-0000-0000C8670000}"/>
    <cellStyle name="Total 7 5" xfId="2434" xr:uid="{00000000-0005-0000-0000-0000C9670000}"/>
    <cellStyle name="Total 7 5 2" xfId="7112" xr:uid="{00000000-0005-0000-0000-0000CA670000}"/>
    <cellStyle name="Total 7 5 2 2" xfId="29820" xr:uid="{00000000-0005-0000-0000-0000CB670000}"/>
    <cellStyle name="Total 7 5 2 2 2" xfId="29821" xr:uid="{00000000-0005-0000-0000-0000CC670000}"/>
    <cellStyle name="Total 7 5 2 3" xfId="29822" xr:uid="{00000000-0005-0000-0000-0000CD670000}"/>
    <cellStyle name="Total 7 5 2 4" xfId="29823" xr:uid="{00000000-0005-0000-0000-0000CE670000}"/>
    <cellStyle name="Total 7 5 3" xfId="29824" xr:uid="{00000000-0005-0000-0000-0000CF670000}"/>
    <cellStyle name="Total 7 5 3 2" xfId="29825" xr:uid="{00000000-0005-0000-0000-0000D0670000}"/>
    <cellStyle name="Total 7 5 4" xfId="29826" xr:uid="{00000000-0005-0000-0000-0000D1670000}"/>
    <cellStyle name="Total 7 5 5" xfId="29827" xr:uid="{00000000-0005-0000-0000-0000D2670000}"/>
    <cellStyle name="Total 7 6" xfId="2782" xr:uid="{00000000-0005-0000-0000-0000D3670000}"/>
    <cellStyle name="Total 7 6 2" xfId="7459" xr:uid="{00000000-0005-0000-0000-0000D4670000}"/>
    <cellStyle name="Total 7 6 2 2" xfId="29828" xr:uid="{00000000-0005-0000-0000-0000D5670000}"/>
    <cellStyle name="Total 7 6 2 2 2" xfId="29829" xr:uid="{00000000-0005-0000-0000-0000D6670000}"/>
    <cellStyle name="Total 7 6 2 3" xfId="29830" xr:uid="{00000000-0005-0000-0000-0000D7670000}"/>
    <cellStyle name="Total 7 6 2 4" xfId="29831" xr:uid="{00000000-0005-0000-0000-0000D8670000}"/>
    <cellStyle name="Total 7 6 3" xfId="29832" xr:uid="{00000000-0005-0000-0000-0000D9670000}"/>
    <cellStyle name="Total 7 6 3 2" xfId="29833" xr:uid="{00000000-0005-0000-0000-0000DA670000}"/>
    <cellStyle name="Total 7 6 4" xfId="29834" xr:uid="{00000000-0005-0000-0000-0000DB670000}"/>
    <cellStyle name="Total 7 6 5" xfId="29835" xr:uid="{00000000-0005-0000-0000-0000DC670000}"/>
    <cellStyle name="Total 7 7" xfId="3012" xr:uid="{00000000-0005-0000-0000-0000DD670000}"/>
    <cellStyle name="Total 7 7 2" xfId="7688" xr:uid="{00000000-0005-0000-0000-0000DE670000}"/>
    <cellStyle name="Total 7 7 2 2" xfId="29836" xr:uid="{00000000-0005-0000-0000-0000DF670000}"/>
    <cellStyle name="Total 7 7 2 2 2" xfId="29837" xr:uid="{00000000-0005-0000-0000-0000E0670000}"/>
    <cellStyle name="Total 7 7 2 3" xfId="29838" xr:uid="{00000000-0005-0000-0000-0000E1670000}"/>
    <cellStyle name="Total 7 7 2 4" xfId="29839" xr:uid="{00000000-0005-0000-0000-0000E2670000}"/>
    <cellStyle name="Total 7 7 3" xfId="29840" xr:uid="{00000000-0005-0000-0000-0000E3670000}"/>
    <cellStyle name="Total 7 7 3 2" xfId="29841" xr:uid="{00000000-0005-0000-0000-0000E4670000}"/>
    <cellStyle name="Total 7 7 4" xfId="29842" xr:uid="{00000000-0005-0000-0000-0000E5670000}"/>
    <cellStyle name="Total 7 7 5" xfId="29843" xr:uid="{00000000-0005-0000-0000-0000E6670000}"/>
    <cellStyle name="Total 7 8" xfId="3404" xr:uid="{00000000-0005-0000-0000-0000E7670000}"/>
    <cellStyle name="Total 7 8 2" xfId="8080" xr:uid="{00000000-0005-0000-0000-0000E8670000}"/>
    <cellStyle name="Total 7 8 2 2" xfId="29844" xr:uid="{00000000-0005-0000-0000-0000E9670000}"/>
    <cellStyle name="Total 7 8 2 2 2" xfId="29845" xr:uid="{00000000-0005-0000-0000-0000EA670000}"/>
    <cellStyle name="Total 7 8 2 3" xfId="29846" xr:uid="{00000000-0005-0000-0000-0000EB670000}"/>
    <cellStyle name="Total 7 8 2 4" xfId="29847" xr:uid="{00000000-0005-0000-0000-0000EC670000}"/>
    <cellStyle name="Total 7 8 3" xfId="29848" xr:uid="{00000000-0005-0000-0000-0000ED670000}"/>
    <cellStyle name="Total 7 8 3 2" xfId="29849" xr:uid="{00000000-0005-0000-0000-0000EE670000}"/>
    <cellStyle name="Total 7 8 4" xfId="29850" xr:uid="{00000000-0005-0000-0000-0000EF670000}"/>
    <cellStyle name="Total 7 8 5" xfId="29851" xr:uid="{00000000-0005-0000-0000-0000F0670000}"/>
    <cellStyle name="Total 7 9" xfId="3852" xr:uid="{00000000-0005-0000-0000-0000F1670000}"/>
    <cellStyle name="Total 7 9 2" xfId="8524" xr:uid="{00000000-0005-0000-0000-0000F2670000}"/>
    <cellStyle name="Total 7 9 2 2" xfId="29852" xr:uid="{00000000-0005-0000-0000-0000F3670000}"/>
    <cellStyle name="Total 7 9 2 2 2" xfId="29853" xr:uid="{00000000-0005-0000-0000-0000F4670000}"/>
    <cellStyle name="Total 7 9 2 3" xfId="29854" xr:uid="{00000000-0005-0000-0000-0000F5670000}"/>
    <cellStyle name="Total 7 9 2 4" xfId="29855" xr:uid="{00000000-0005-0000-0000-0000F6670000}"/>
    <cellStyle name="Total 7 9 3" xfId="29856" xr:uid="{00000000-0005-0000-0000-0000F7670000}"/>
    <cellStyle name="Total 7 9 3 2" xfId="29857" xr:uid="{00000000-0005-0000-0000-0000F8670000}"/>
    <cellStyle name="Total 7 9 4" xfId="29858" xr:uid="{00000000-0005-0000-0000-0000F9670000}"/>
    <cellStyle name="Total 7 9 5" xfId="29859" xr:uid="{00000000-0005-0000-0000-0000FA670000}"/>
    <cellStyle name="Total 8" xfId="673" xr:uid="{00000000-0005-0000-0000-0000FB670000}"/>
    <cellStyle name="Total 8 10" xfId="4261" xr:uid="{00000000-0005-0000-0000-0000FC670000}"/>
    <cellStyle name="Total 8 10 2" xfId="8933" xr:uid="{00000000-0005-0000-0000-0000FD670000}"/>
    <cellStyle name="Total 8 10 2 2" xfId="29860" xr:uid="{00000000-0005-0000-0000-0000FE670000}"/>
    <cellStyle name="Total 8 10 2 2 2" xfId="29861" xr:uid="{00000000-0005-0000-0000-0000FF670000}"/>
    <cellStyle name="Total 8 10 2 3" xfId="29862" xr:uid="{00000000-0005-0000-0000-000000680000}"/>
    <cellStyle name="Total 8 10 2 4" xfId="29863" xr:uid="{00000000-0005-0000-0000-000001680000}"/>
    <cellStyle name="Total 8 10 3" xfId="29864" xr:uid="{00000000-0005-0000-0000-000002680000}"/>
    <cellStyle name="Total 8 10 3 2" xfId="29865" xr:uid="{00000000-0005-0000-0000-000003680000}"/>
    <cellStyle name="Total 8 10 4" xfId="29866" xr:uid="{00000000-0005-0000-0000-000004680000}"/>
    <cellStyle name="Total 8 10 5" xfId="29867" xr:uid="{00000000-0005-0000-0000-000005680000}"/>
    <cellStyle name="Total 8 11" xfId="4689" xr:uid="{00000000-0005-0000-0000-000006680000}"/>
    <cellStyle name="Total 8 11 2" xfId="9275" xr:uid="{00000000-0005-0000-0000-000007680000}"/>
    <cellStyle name="Total 8 11 2 2" xfId="29868" xr:uid="{00000000-0005-0000-0000-000008680000}"/>
    <cellStyle name="Total 8 11 2 2 2" xfId="29869" xr:uid="{00000000-0005-0000-0000-000009680000}"/>
    <cellStyle name="Total 8 11 2 3" xfId="29870" xr:uid="{00000000-0005-0000-0000-00000A680000}"/>
    <cellStyle name="Total 8 11 2 4" xfId="29871" xr:uid="{00000000-0005-0000-0000-00000B680000}"/>
    <cellStyle name="Total 8 11 3" xfId="29872" xr:uid="{00000000-0005-0000-0000-00000C680000}"/>
    <cellStyle name="Total 8 11 3 2" xfId="29873" xr:uid="{00000000-0005-0000-0000-00000D680000}"/>
    <cellStyle name="Total 8 11 4" xfId="29874" xr:uid="{00000000-0005-0000-0000-00000E680000}"/>
    <cellStyle name="Total 8 11 5" xfId="29875" xr:uid="{00000000-0005-0000-0000-00000F680000}"/>
    <cellStyle name="Total 8 12" xfId="5379" xr:uid="{00000000-0005-0000-0000-000010680000}"/>
    <cellStyle name="Total 8 12 2" xfId="29876" xr:uid="{00000000-0005-0000-0000-000011680000}"/>
    <cellStyle name="Total 8 12 2 2" xfId="29877" xr:uid="{00000000-0005-0000-0000-000012680000}"/>
    <cellStyle name="Total 8 12 3" xfId="29878" xr:uid="{00000000-0005-0000-0000-000013680000}"/>
    <cellStyle name="Total 8 12 4" xfId="29879" xr:uid="{00000000-0005-0000-0000-000014680000}"/>
    <cellStyle name="Total 8 13" xfId="29880" xr:uid="{00000000-0005-0000-0000-000015680000}"/>
    <cellStyle name="Total 8 13 2" xfId="29881" xr:uid="{00000000-0005-0000-0000-000016680000}"/>
    <cellStyle name="Total 8 14" xfId="29882" xr:uid="{00000000-0005-0000-0000-000017680000}"/>
    <cellStyle name="Total 8 15" xfId="29883" xr:uid="{00000000-0005-0000-0000-000018680000}"/>
    <cellStyle name="Total 8 2" xfId="1012" xr:uid="{00000000-0005-0000-0000-000019680000}"/>
    <cellStyle name="Total 8 2 2" xfId="5705" xr:uid="{00000000-0005-0000-0000-00001A680000}"/>
    <cellStyle name="Total 8 2 2 2" xfId="29884" xr:uid="{00000000-0005-0000-0000-00001B680000}"/>
    <cellStyle name="Total 8 2 2 2 2" xfId="29885" xr:uid="{00000000-0005-0000-0000-00001C680000}"/>
    <cellStyle name="Total 8 2 2 3" xfId="29886" xr:uid="{00000000-0005-0000-0000-00001D680000}"/>
    <cellStyle name="Total 8 2 2 4" xfId="29887" xr:uid="{00000000-0005-0000-0000-00001E680000}"/>
    <cellStyle name="Total 8 2 3" xfId="29888" xr:uid="{00000000-0005-0000-0000-00001F680000}"/>
    <cellStyle name="Total 8 2 3 2" xfId="29889" xr:uid="{00000000-0005-0000-0000-000020680000}"/>
    <cellStyle name="Total 8 2 4" xfId="29890" xr:uid="{00000000-0005-0000-0000-000021680000}"/>
    <cellStyle name="Total 8 2 5" xfId="29891" xr:uid="{00000000-0005-0000-0000-000022680000}"/>
    <cellStyle name="Total 8 3" xfId="1616" xr:uid="{00000000-0005-0000-0000-000023680000}"/>
    <cellStyle name="Total 8 3 2" xfId="6298" xr:uid="{00000000-0005-0000-0000-000024680000}"/>
    <cellStyle name="Total 8 3 2 2" xfId="29892" xr:uid="{00000000-0005-0000-0000-000025680000}"/>
    <cellStyle name="Total 8 3 2 2 2" xfId="29893" xr:uid="{00000000-0005-0000-0000-000026680000}"/>
    <cellStyle name="Total 8 3 2 3" xfId="29894" xr:uid="{00000000-0005-0000-0000-000027680000}"/>
    <cellStyle name="Total 8 3 2 4" xfId="29895" xr:uid="{00000000-0005-0000-0000-000028680000}"/>
    <cellStyle name="Total 8 3 3" xfId="29896" xr:uid="{00000000-0005-0000-0000-000029680000}"/>
    <cellStyle name="Total 8 3 3 2" xfId="29897" xr:uid="{00000000-0005-0000-0000-00002A680000}"/>
    <cellStyle name="Total 8 3 4" xfId="29898" xr:uid="{00000000-0005-0000-0000-00002B680000}"/>
    <cellStyle name="Total 8 3 5" xfId="29899" xr:uid="{00000000-0005-0000-0000-00002C680000}"/>
    <cellStyle name="Total 8 4" xfId="2033" xr:uid="{00000000-0005-0000-0000-00002D680000}"/>
    <cellStyle name="Total 8 4 2" xfId="6714" xr:uid="{00000000-0005-0000-0000-00002E680000}"/>
    <cellStyle name="Total 8 4 2 2" xfId="29900" xr:uid="{00000000-0005-0000-0000-00002F680000}"/>
    <cellStyle name="Total 8 4 2 2 2" xfId="29901" xr:uid="{00000000-0005-0000-0000-000030680000}"/>
    <cellStyle name="Total 8 4 2 3" xfId="29902" xr:uid="{00000000-0005-0000-0000-000031680000}"/>
    <cellStyle name="Total 8 4 2 4" xfId="29903" xr:uid="{00000000-0005-0000-0000-000032680000}"/>
    <cellStyle name="Total 8 4 3" xfId="29904" xr:uid="{00000000-0005-0000-0000-000033680000}"/>
    <cellStyle name="Total 8 4 3 2" xfId="29905" xr:uid="{00000000-0005-0000-0000-000034680000}"/>
    <cellStyle name="Total 8 4 4" xfId="29906" xr:uid="{00000000-0005-0000-0000-000035680000}"/>
    <cellStyle name="Total 8 4 5" xfId="29907" xr:uid="{00000000-0005-0000-0000-000036680000}"/>
    <cellStyle name="Total 8 5" xfId="2435" xr:uid="{00000000-0005-0000-0000-000037680000}"/>
    <cellStyle name="Total 8 5 2" xfId="7113" xr:uid="{00000000-0005-0000-0000-000038680000}"/>
    <cellStyle name="Total 8 5 2 2" xfId="29908" xr:uid="{00000000-0005-0000-0000-000039680000}"/>
    <cellStyle name="Total 8 5 2 2 2" xfId="29909" xr:uid="{00000000-0005-0000-0000-00003A680000}"/>
    <cellStyle name="Total 8 5 2 3" xfId="29910" xr:uid="{00000000-0005-0000-0000-00003B680000}"/>
    <cellStyle name="Total 8 5 2 4" xfId="29911" xr:uid="{00000000-0005-0000-0000-00003C680000}"/>
    <cellStyle name="Total 8 5 3" xfId="29912" xr:uid="{00000000-0005-0000-0000-00003D680000}"/>
    <cellStyle name="Total 8 5 3 2" xfId="29913" xr:uid="{00000000-0005-0000-0000-00003E680000}"/>
    <cellStyle name="Total 8 5 4" xfId="29914" xr:uid="{00000000-0005-0000-0000-00003F680000}"/>
    <cellStyle name="Total 8 5 5" xfId="29915" xr:uid="{00000000-0005-0000-0000-000040680000}"/>
    <cellStyle name="Total 8 6" xfId="2783" xr:uid="{00000000-0005-0000-0000-000041680000}"/>
    <cellStyle name="Total 8 6 2" xfId="7460" xr:uid="{00000000-0005-0000-0000-000042680000}"/>
    <cellStyle name="Total 8 6 2 2" xfId="29916" xr:uid="{00000000-0005-0000-0000-000043680000}"/>
    <cellStyle name="Total 8 6 2 2 2" xfId="29917" xr:uid="{00000000-0005-0000-0000-000044680000}"/>
    <cellStyle name="Total 8 6 2 3" xfId="29918" xr:uid="{00000000-0005-0000-0000-000045680000}"/>
    <cellStyle name="Total 8 6 2 4" xfId="29919" xr:uid="{00000000-0005-0000-0000-000046680000}"/>
    <cellStyle name="Total 8 6 3" xfId="29920" xr:uid="{00000000-0005-0000-0000-000047680000}"/>
    <cellStyle name="Total 8 6 3 2" xfId="29921" xr:uid="{00000000-0005-0000-0000-000048680000}"/>
    <cellStyle name="Total 8 6 4" xfId="29922" xr:uid="{00000000-0005-0000-0000-000049680000}"/>
    <cellStyle name="Total 8 6 5" xfId="29923" xr:uid="{00000000-0005-0000-0000-00004A680000}"/>
    <cellStyle name="Total 8 7" xfId="3013" xr:uid="{00000000-0005-0000-0000-00004B680000}"/>
    <cellStyle name="Total 8 7 2" xfId="7689" xr:uid="{00000000-0005-0000-0000-00004C680000}"/>
    <cellStyle name="Total 8 7 2 2" xfId="29924" xr:uid="{00000000-0005-0000-0000-00004D680000}"/>
    <cellStyle name="Total 8 7 2 2 2" xfId="29925" xr:uid="{00000000-0005-0000-0000-00004E680000}"/>
    <cellStyle name="Total 8 7 2 3" xfId="29926" xr:uid="{00000000-0005-0000-0000-00004F680000}"/>
    <cellStyle name="Total 8 7 2 4" xfId="29927" xr:uid="{00000000-0005-0000-0000-000050680000}"/>
    <cellStyle name="Total 8 7 3" xfId="29928" xr:uid="{00000000-0005-0000-0000-000051680000}"/>
    <cellStyle name="Total 8 7 3 2" xfId="29929" xr:uid="{00000000-0005-0000-0000-000052680000}"/>
    <cellStyle name="Total 8 7 4" xfId="29930" xr:uid="{00000000-0005-0000-0000-000053680000}"/>
    <cellStyle name="Total 8 7 5" xfId="29931" xr:uid="{00000000-0005-0000-0000-000054680000}"/>
    <cellStyle name="Total 8 8" xfId="3405" xr:uid="{00000000-0005-0000-0000-000055680000}"/>
    <cellStyle name="Total 8 8 2" xfId="8081" xr:uid="{00000000-0005-0000-0000-000056680000}"/>
    <cellStyle name="Total 8 8 2 2" xfId="29932" xr:uid="{00000000-0005-0000-0000-000057680000}"/>
    <cellStyle name="Total 8 8 2 2 2" xfId="29933" xr:uid="{00000000-0005-0000-0000-000058680000}"/>
    <cellStyle name="Total 8 8 2 3" xfId="29934" xr:uid="{00000000-0005-0000-0000-000059680000}"/>
    <cellStyle name="Total 8 8 2 4" xfId="29935" xr:uid="{00000000-0005-0000-0000-00005A680000}"/>
    <cellStyle name="Total 8 8 3" xfId="29936" xr:uid="{00000000-0005-0000-0000-00005B680000}"/>
    <cellStyle name="Total 8 8 3 2" xfId="29937" xr:uid="{00000000-0005-0000-0000-00005C680000}"/>
    <cellStyle name="Total 8 8 4" xfId="29938" xr:uid="{00000000-0005-0000-0000-00005D680000}"/>
    <cellStyle name="Total 8 8 5" xfId="29939" xr:uid="{00000000-0005-0000-0000-00005E680000}"/>
    <cellStyle name="Total 8 9" xfId="3853" xr:uid="{00000000-0005-0000-0000-00005F680000}"/>
    <cellStyle name="Total 8 9 2" xfId="8525" xr:uid="{00000000-0005-0000-0000-000060680000}"/>
    <cellStyle name="Total 8 9 2 2" xfId="29940" xr:uid="{00000000-0005-0000-0000-000061680000}"/>
    <cellStyle name="Total 8 9 2 2 2" xfId="29941" xr:uid="{00000000-0005-0000-0000-000062680000}"/>
    <cellStyle name="Total 8 9 2 3" xfId="29942" xr:uid="{00000000-0005-0000-0000-000063680000}"/>
    <cellStyle name="Total 8 9 2 4" xfId="29943" xr:uid="{00000000-0005-0000-0000-000064680000}"/>
    <cellStyle name="Total 8 9 3" xfId="29944" xr:uid="{00000000-0005-0000-0000-000065680000}"/>
    <cellStyle name="Total 8 9 3 2" xfId="29945" xr:uid="{00000000-0005-0000-0000-000066680000}"/>
    <cellStyle name="Total 8 9 4" xfId="29946" xr:uid="{00000000-0005-0000-0000-000067680000}"/>
    <cellStyle name="Total 8 9 5" xfId="29947" xr:uid="{00000000-0005-0000-0000-000068680000}"/>
    <cellStyle name="Total 9" xfId="684" xr:uid="{00000000-0005-0000-0000-000069680000}"/>
    <cellStyle name="Total 9 10" xfId="4262" xr:uid="{00000000-0005-0000-0000-00006A680000}"/>
    <cellStyle name="Total 9 10 2" xfId="8934" xr:uid="{00000000-0005-0000-0000-00006B680000}"/>
    <cellStyle name="Total 9 10 2 2" xfId="29948" xr:uid="{00000000-0005-0000-0000-00006C680000}"/>
    <cellStyle name="Total 9 10 2 2 2" xfId="29949" xr:uid="{00000000-0005-0000-0000-00006D680000}"/>
    <cellStyle name="Total 9 10 2 3" xfId="29950" xr:uid="{00000000-0005-0000-0000-00006E680000}"/>
    <cellStyle name="Total 9 10 2 4" xfId="29951" xr:uid="{00000000-0005-0000-0000-00006F680000}"/>
    <cellStyle name="Total 9 10 3" xfId="29952" xr:uid="{00000000-0005-0000-0000-000070680000}"/>
    <cellStyle name="Total 9 10 3 2" xfId="29953" xr:uid="{00000000-0005-0000-0000-000071680000}"/>
    <cellStyle name="Total 9 10 4" xfId="29954" xr:uid="{00000000-0005-0000-0000-000072680000}"/>
    <cellStyle name="Total 9 10 5" xfId="29955" xr:uid="{00000000-0005-0000-0000-000073680000}"/>
    <cellStyle name="Total 9 11" xfId="4690" xr:uid="{00000000-0005-0000-0000-000074680000}"/>
    <cellStyle name="Total 9 11 2" xfId="9276" xr:uid="{00000000-0005-0000-0000-000075680000}"/>
    <cellStyle name="Total 9 11 2 2" xfId="29956" xr:uid="{00000000-0005-0000-0000-000076680000}"/>
    <cellStyle name="Total 9 11 2 2 2" xfId="29957" xr:uid="{00000000-0005-0000-0000-000077680000}"/>
    <cellStyle name="Total 9 11 2 3" xfId="29958" xr:uid="{00000000-0005-0000-0000-000078680000}"/>
    <cellStyle name="Total 9 11 2 4" xfId="29959" xr:uid="{00000000-0005-0000-0000-000079680000}"/>
    <cellStyle name="Total 9 11 3" xfId="29960" xr:uid="{00000000-0005-0000-0000-00007A680000}"/>
    <cellStyle name="Total 9 11 3 2" xfId="29961" xr:uid="{00000000-0005-0000-0000-00007B680000}"/>
    <cellStyle name="Total 9 11 4" xfId="29962" xr:uid="{00000000-0005-0000-0000-00007C680000}"/>
    <cellStyle name="Total 9 11 5" xfId="29963" xr:uid="{00000000-0005-0000-0000-00007D680000}"/>
    <cellStyle name="Total 9 12" xfId="5387" xr:uid="{00000000-0005-0000-0000-00007E680000}"/>
    <cellStyle name="Total 9 12 2" xfId="29964" xr:uid="{00000000-0005-0000-0000-00007F680000}"/>
    <cellStyle name="Total 9 12 2 2" xfId="29965" xr:uid="{00000000-0005-0000-0000-000080680000}"/>
    <cellStyle name="Total 9 12 3" xfId="29966" xr:uid="{00000000-0005-0000-0000-000081680000}"/>
    <cellStyle name="Total 9 12 4" xfId="29967" xr:uid="{00000000-0005-0000-0000-000082680000}"/>
    <cellStyle name="Total 9 13" xfId="29968" xr:uid="{00000000-0005-0000-0000-000083680000}"/>
    <cellStyle name="Total 9 13 2" xfId="29969" xr:uid="{00000000-0005-0000-0000-000084680000}"/>
    <cellStyle name="Total 9 14" xfId="29970" xr:uid="{00000000-0005-0000-0000-000085680000}"/>
    <cellStyle name="Total 9 15" xfId="29971" xr:uid="{00000000-0005-0000-0000-000086680000}"/>
    <cellStyle name="Total 9 2" xfId="1013" xr:uid="{00000000-0005-0000-0000-000087680000}"/>
    <cellStyle name="Total 9 2 2" xfId="5706" xr:uid="{00000000-0005-0000-0000-000088680000}"/>
    <cellStyle name="Total 9 2 2 2" xfId="29972" xr:uid="{00000000-0005-0000-0000-000089680000}"/>
    <cellStyle name="Total 9 2 2 2 2" xfId="29973" xr:uid="{00000000-0005-0000-0000-00008A680000}"/>
    <cellStyle name="Total 9 2 2 3" xfId="29974" xr:uid="{00000000-0005-0000-0000-00008B680000}"/>
    <cellStyle name="Total 9 2 2 4" xfId="29975" xr:uid="{00000000-0005-0000-0000-00008C680000}"/>
    <cellStyle name="Total 9 2 3" xfId="29976" xr:uid="{00000000-0005-0000-0000-00008D680000}"/>
    <cellStyle name="Total 9 2 3 2" xfId="29977" xr:uid="{00000000-0005-0000-0000-00008E680000}"/>
    <cellStyle name="Total 9 2 4" xfId="29978" xr:uid="{00000000-0005-0000-0000-00008F680000}"/>
    <cellStyle name="Total 9 2 5" xfId="29979" xr:uid="{00000000-0005-0000-0000-000090680000}"/>
    <cellStyle name="Total 9 3" xfId="1617" xr:uid="{00000000-0005-0000-0000-000091680000}"/>
    <cellStyle name="Total 9 3 2" xfId="6299" xr:uid="{00000000-0005-0000-0000-000092680000}"/>
    <cellStyle name="Total 9 3 2 2" xfId="29980" xr:uid="{00000000-0005-0000-0000-000093680000}"/>
    <cellStyle name="Total 9 3 2 2 2" xfId="29981" xr:uid="{00000000-0005-0000-0000-000094680000}"/>
    <cellStyle name="Total 9 3 2 3" xfId="29982" xr:uid="{00000000-0005-0000-0000-000095680000}"/>
    <cellStyle name="Total 9 3 2 4" xfId="29983" xr:uid="{00000000-0005-0000-0000-000096680000}"/>
    <cellStyle name="Total 9 3 3" xfId="29984" xr:uid="{00000000-0005-0000-0000-000097680000}"/>
    <cellStyle name="Total 9 3 3 2" xfId="29985" xr:uid="{00000000-0005-0000-0000-000098680000}"/>
    <cellStyle name="Total 9 3 4" xfId="29986" xr:uid="{00000000-0005-0000-0000-000099680000}"/>
    <cellStyle name="Total 9 3 5" xfId="29987" xr:uid="{00000000-0005-0000-0000-00009A680000}"/>
    <cellStyle name="Total 9 4" xfId="2034" xr:uid="{00000000-0005-0000-0000-00009B680000}"/>
    <cellStyle name="Total 9 4 2" xfId="6715" xr:uid="{00000000-0005-0000-0000-00009C680000}"/>
    <cellStyle name="Total 9 4 2 2" xfId="29988" xr:uid="{00000000-0005-0000-0000-00009D680000}"/>
    <cellStyle name="Total 9 4 2 2 2" xfId="29989" xr:uid="{00000000-0005-0000-0000-00009E680000}"/>
    <cellStyle name="Total 9 4 2 3" xfId="29990" xr:uid="{00000000-0005-0000-0000-00009F680000}"/>
    <cellStyle name="Total 9 4 2 4" xfId="29991" xr:uid="{00000000-0005-0000-0000-0000A0680000}"/>
    <cellStyle name="Total 9 4 3" xfId="29992" xr:uid="{00000000-0005-0000-0000-0000A1680000}"/>
    <cellStyle name="Total 9 4 3 2" xfId="29993" xr:uid="{00000000-0005-0000-0000-0000A2680000}"/>
    <cellStyle name="Total 9 4 4" xfId="29994" xr:uid="{00000000-0005-0000-0000-0000A3680000}"/>
    <cellStyle name="Total 9 4 5" xfId="29995" xr:uid="{00000000-0005-0000-0000-0000A4680000}"/>
    <cellStyle name="Total 9 5" xfId="2436" xr:uid="{00000000-0005-0000-0000-0000A5680000}"/>
    <cellStyle name="Total 9 5 2" xfId="7114" xr:uid="{00000000-0005-0000-0000-0000A6680000}"/>
    <cellStyle name="Total 9 5 2 2" xfId="29996" xr:uid="{00000000-0005-0000-0000-0000A7680000}"/>
    <cellStyle name="Total 9 5 2 2 2" xfId="29997" xr:uid="{00000000-0005-0000-0000-0000A8680000}"/>
    <cellStyle name="Total 9 5 2 3" xfId="29998" xr:uid="{00000000-0005-0000-0000-0000A9680000}"/>
    <cellStyle name="Total 9 5 2 4" xfId="29999" xr:uid="{00000000-0005-0000-0000-0000AA680000}"/>
    <cellStyle name="Total 9 5 3" xfId="30000" xr:uid="{00000000-0005-0000-0000-0000AB680000}"/>
    <cellStyle name="Total 9 5 3 2" xfId="30001" xr:uid="{00000000-0005-0000-0000-0000AC680000}"/>
    <cellStyle name="Total 9 5 4" xfId="30002" xr:uid="{00000000-0005-0000-0000-0000AD680000}"/>
    <cellStyle name="Total 9 5 5" xfId="30003" xr:uid="{00000000-0005-0000-0000-0000AE680000}"/>
    <cellStyle name="Total 9 6" xfId="2784" xr:uid="{00000000-0005-0000-0000-0000AF680000}"/>
    <cellStyle name="Total 9 6 2" xfId="7461" xr:uid="{00000000-0005-0000-0000-0000B0680000}"/>
    <cellStyle name="Total 9 6 2 2" xfId="30004" xr:uid="{00000000-0005-0000-0000-0000B1680000}"/>
    <cellStyle name="Total 9 6 2 2 2" xfId="30005" xr:uid="{00000000-0005-0000-0000-0000B2680000}"/>
    <cellStyle name="Total 9 6 2 3" xfId="30006" xr:uid="{00000000-0005-0000-0000-0000B3680000}"/>
    <cellStyle name="Total 9 6 2 4" xfId="30007" xr:uid="{00000000-0005-0000-0000-0000B4680000}"/>
    <cellStyle name="Total 9 6 3" xfId="30008" xr:uid="{00000000-0005-0000-0000-0000B5680000}"/>
    <cellStyle name="Total 9 6 3 2" xfId="30009" xr:uid="{00000000-0005-0000-0000-0000B6680000}"/>
    <cellStyle name="Total 9 6 4" xfId="30010" xr:uid="{00000000-0005-0000-0000-0000B7680000}"/>
    <cellStyle name="Total 9 6 5" xfId="30011" xr:uid="{00000000-0005-0000-0000-0000B8680000}"/>
    <cellStyle name="Total 9 7" xfId="3014" xr:uid="{00000000-0005-0000-0000-0000B9680000}"/>
    <cellStyle name="Total 9 7 2" xfId="7690" xr:uid="{00000000-0005-0000-0000-0000BA680000}"/>
    <cellStyle name="Total 9 7 2 2" xfId="30012" xr:uid="{00000000-0005-0000-0000-0000BB680000}"/>
    <cellStyle name="Total 9 7 2 2 2" xfId="30013" xr:uid="{00000000-0005-0000-0000-0000BC680000}"/>
    <cellStyle name="Total 9 7 2 3" xfId="30014" xr:uid="{00000000-0005-0000-0000-0000BD680000}"/>
    <cellStyle name="Total 9 7 2 4" xfId="30015" xr:uid="{00000000-0005-0000-0000-0000BE680000}"/>
    <cellStyle name="Total 9 7 3" xfId="30016" xr:uid="{00000000-0005-0000-0000-0000BF680000}"/>
    <cellStyle name="Total 9 7 3 2" xfId="30017" xr:uid="{00000000-0005-0000-0000-0000C0680000}"/>
    <cellStyle name="Total 9 7 4" xfId="30018" xr:uid="{00000000-0005-0000-0000-0000C1680000}"/>
    <cellStyle name="Total 9 7 5" xfId="30019" xr:uid="{00000000-0005-0000-0000-0000C2680000}"/>
    <cellStyle name="Total 9 8" xfId="3406" xr:uid="{00000000-0005-0000-0000-0000C3680000}"/>
    <cellStyle name="Total 9 8 2" xfId="8082" xr:uid="{00000000-0005-0000-0000-0000C4680000}"/>
    <cellStyle name="Total 9 8 2 2" xfId="30020" xr:uid="{00000000-0005-0000-0000-0000C5680000}"/>
    <cellStyle name="Total 9 8 2 2 2" xfId="30021" xr:uid="{00000000-0005-0000-0000-0000C6680000}"/>
    <cellStyle name="Total 9 8 2 3" xfId="30022" xr:uid="{00000000-0005-0000-0000-0000C7680000}"/>
    <cellStyle name="Total 9 8 2 4" xfId="30023" xr:uid="{00000000-0005-0000-0000-0000C8680000}"/>
    <cellStyle name="Total 9 8 3" xfId="30024" xr:uid="{00000000-0005-0000-0000-0000C9680000}"/>
    <cellStyle name="Total 9 8 3 2" xfId="30025" xr:uid="{00000000-0005-0000-0000-0000CA680000}"/>
    <cellStyle name="Total 9 8 4" xfId="30026" xr:uid="{00000000-0005-0000-0000-0000CB680000}"/>
    <cellStyle name="Total 9 8 5" xfId="30027" xr:uid="{00000000-0005-0000-0000-0000CC680000}"/>
    <cellStyle name="Total 9 9" xfId="3854" xr:uid="{00000000-0005-0000-0000-0000CD680000}"/>
    <cellStyle name="Total 9 9 2" xfId="8526" xr:uid="{00000000-0005-0000-0000-0000CE680000}"/>
    <cellStyle name="Total 9 9 2 2" xfId="30028" xr:uid="{00000000-0005-0000-0000-0000CF680000}"/>
    <cellStyle name="Total 9 9 2 2 2" xfId="30029" xr:uid="{00000000-0005-0000-0000-0000D0680000}"/>
    <cellStyle name="Total 9 9 2 3" xfId="30030" xr:uid="{00000000-0005-0000-0000-0000D1680000}"/>
    <cellStyle name="Total 9 9 2 4" xfId="30031" xr:uid="{00000000-0005-0000-0000-0000D2680000}"/>
    <cellStyle name="Total 9 9 3" xfId="30032" xr:uid="{00000000-0005-0000-0000-0000D3680000}"/>
    <cellStyle name="Total 9 9 3 2" xfId="30033" xr:uid="{00000000-0005-0000-0000-0000D4680000}"/>
    <cellStyle name="Total 9 9 4" xfId="30034" xr:uid="{00000000-0005-0000-0000-0000D5680000}"/>
    <cellStyle name="Total 9 9 5" xfId="30035" xr:uid="{00000000-0005-0000-0000-0000D6680000}"/>
    <cellStyle name="Ukupni zbroj" xfId="9833" xr:uid="{00000000-0005-0000-0000-0000D7680000}"/>
    <cellStyle name="Ukupni zbroj 2" xfId="94" xr:uid="{00000000-0005-0000-0000-0000D8680000}"/>
    <cellStyle name="Ukupni zbroj 2 10" xfId="409" xr:uid="{00000000-0005-0000-0000-0000D9680000}"/>
    <cellStyle name="Ukupni zbroj 2 10 10" xfId="4263" xr:uid="{00000000-0005-0000-0000-0000DA680000}"/>
    <cellStyle name="Ukupni zbroj 2 10 10 2" xfId="8935" xr:uid="{00000000-0005-0000-0000-0000DB680000}"/>
    <cellStyle name="Ukupni zbroj 2 10 10 2 2" xfId="30036" xr:uid="{00000000-0005-0000-0000-0000DC680000}"/>
    <cellStyle name="Ukupni zbroj 2 10 10 2 2 2" xfId="30037" xr:uid="{00000000-0005-0000-0000-0000DD680000}"/>
    <cellStyle name="Ukupni zbroj 2 10 10 2 3" xfId="30038" xr:uid="{00000000-0005-0000-0000-0000DE680000}"/>
    <cellStyle name="Ukupni zbroj 2 10 10 2 4" xfId="30039" xr:uid="{00000000-0005-0000-0000-0000DF680000}"/>
    <cellStyle name="Ukupni zbroj 2 10 10 3" xfId="30040" xr:uid="{00000000-0005-0000-0000-0000E0680000}"/>
    <cellStyle name="Ukupni zbroj 2 10 10 3 2" xfId="30041" xr:uid="{00000000-0005-0000-0000-0000E1680000}"/>
    <cellStyle name="Ukupni zbroj 2 10 10 4" xfId="30042" xr:uid="{00000000-0005-0000-0000-0000E2680000}"/>
    <cellStyle name="Ukupni zbroj 2 10 10 5" xfId="30043" xr:uid="{00000000-0005-0000-0000-0000E3680000}"/>
    <cellStyle name="Ukupni zbroj 2 10 11" xfId="4691" xr:uid="{00000000-0005-0000-0000-0000E4680000}"/>
    <cellStyle name="Ukupni zbroj 2 10 11 2" xfId="9277" xr:uid="{00000000-0005-0000-0000-0000E5680000}"/>
    <cellStyle name="Ukupni zbroj 2 10 11 2 2" xfId="30044" xr:uid="{00000000-0005-0000-0000-0000E6680000}"/>
    <cellStyle name="Ukupni zbroj 2 10 11 2 2 2" xfId="30045" xr:uid="{00000000-0005-0000-0000-0000E7680000}"/>
    <cellStyle name="Ukupni zbroj 2 10 11 2 3" xfId="30046" xr:uid="{00000000-0005-0000-0000-0000E8680000}"/>
    <cellStyle name="Ukupni zbroj 2 10 11 2 4" xfId="30047" xr:uid="{00000000-0005-0000-0000-0000E9680000}"/>
    <cellStyle name="Ukupni zbroj 2 10 11 3" xfId="30048" xr:uid="{00000000-0005-0000-0000-0000EA680000}"/>
    <cellStyle name="Ukupni zbroj 2 10 11 3 2" xfId="30049" xr:uid="{00000000-0005-0000-0000-0000EB680000}"/>
    <cellStyle name="Ukupni zbroj 2 10 11 4" xfId="30050" xr:uid="{00000000-0005-0000-0000-0000EC680000}"/>
    <cellStyle name="Ukupni zbroj 2 10 11 5" xfId="30051" xr:uid="{00000000-0005-0000-0000-0000ED680000}"/>
    <cellStyle name="Ukupni zbroj 2 10 12" xfId="5178" xr:uid="{00000000-0005-0000-0000-0000EE680000}"/>
    <cellStyle name="Ukupni zbroj 2 10 12 2" xfId="30052" xr:uid="{00000000-0005-0000-0000-0000EF680000}"/>
    <cellStyle name="Ukupni zbroj 2 10 12 2 2" xfId="30053" xr:uid="{00000000-0005-0000-0000-0000F0680000}"/>
    <cellStyle name="Ukupni zbroj 2 10 12 3" xfId="30054" xr:uid="{00000000-0005-0000-0000-0000F1680000}"/>
    <cellStyle name="Ukupni zbroj 2 10 12 4" xfId="30055" xr:uid="{00000000-0005-0000-0000-0000F2680000}"/>
    <cellStyle name="Ukupni zbroj 2 10 13" xfId="30056" xr:uid="{00000000-0005-0000-0000-0000F3680000}"/>
    <cellStyle name="Ukupni zbroj 2 10 13 2" xfId="30057" xr:uid="{00000000-0005-0000-0000-0000F4680000}"/>
    <cellStyle name="Ukupni zbroj 2 10 14" xfId="30058" xr:uid="{00000000-0005-0000-0000-0000F5680000}"/>
    <cellStyle name="Ukupni zbroj 2 10 15" xfId="30059" xr:uid="{00000000-0005-0000-0000-0000F6680000}"/>
    <cellStyle name="Ukupni zbroj 2 10 2" xfId="1014" xr:uid="{00000000-0005-0000-0000-0000F7680000}"/>
    <cellStyle name="Ukupni zbroj 2 10 2 2" xfId="5707" xr:uid="{00000000-0005-0000-0000-0000F8680000}"/>
    <cellStyle name="Ukupni zbroj 2 10 2 2 2" xfId="30060" xr:uid="{00000000-0005-0000-0000-0000F9680000}"/>
    <cellStyle name="Ukupni zbroj 2 10 2 2 2 2" xfId="30061" xr:uid="{00000000-0005-0000-0000-0000FA680000}"/>
    <cellStyle name="Ukupni zbroj 2 10 2 2 3" xfId="30062" xr:uid="{00000000-0005-0000-0000-0000FB680000}"/>
    <cellStyle name="Ukupni zbroj 2 10 2 2 4" xfId="30063" xr:uid="{00000000-0005-0000-0000-0000FC680000}"/>
    <cellStyle name="Ukupni zbroj 2 10 2 3" xfId="30064" xr:uid="{00000000-0005-0000-0000-0000FD680000}"/>
    <cellStyle name="Ukupni zbroj 2 10 2 3 2" xfId="30065" xr:uid="{00000000-0005-0000-0000-0000FE680000}"/>
    <cellStyle name="Ukupni zbroj 2 10 2 4" xfId="30066" xr:uid="{00000000-0005-0000-0000-0000FF680000}"/>
    <cellStyle name="Ukupni zbroj 2 10 2 5" xfId="30067" xr:uid="{00000000-0005-0000-0000-000000690000}"/>
    <cellStyle name="Ukupni zbroj 2 10 3" xfId="1618" xr:uid="{00000000-0005-0000-0000-000001690000}"/>
    <cellStyle name="Ukupni zbroj 2 10 3 2" xfId="6300" xr:uid="{00000000-0005-0000-0000-000002690000}"/>
    <cellStyle name="Ukupni zbroj 2 10 3 2 2" xfId="30068" xr:uid="{00000000-0005-0000-0000-000003690000}"/>
    <cellStyle name="Ukupni zbroj 2 10 3 2 2 2" xfId="30069" xr:uid="{00000000-0005-0000-0000-000004690000}"/>
    <cellStyle name="Ukupni zbroj 2 10 3 2 3" xfId="30070" xr:uid="{00000000-0005-0000-0000-000005690000}"/>
    <cellStyle name="Ukupni zbroj 2 10 3 2 4" xfId="30071" xr:uid="{00000000-0005-0000-0000-000006690000}"/>
    <cellStyle name="Ukupni zbroj 2 10 3 3" xfId="30072" xr:uid="{00000000-0005-0000-0000-000007690000}"/>
    <cellStyle name="Ukupni zbroj 2 10 3 3 2" xfId="30073" xr:uid="{00000000-0005-0000-0000-000008690000}"/>
    <cellStyle name="Ukupni zbroj 2 10 3 4" xfId="30074" xr:uid="{00000000-0005-0000-0000-000009690000}"/>
    <cellStyle name="Ukupni zbroj 2 10 3 5" xfId="30075" xr:uid="{00000000-0005-0000-0000-00000A690000}"/>
    <cellStyle name="Ukupni zbroj 2 10 4" xfId="2035" xr:uid="{00000000-0005-0000-0000-00000B690000}"/>
    <cellStyle name="Ukupni zbroj 2 10 4 2" xfId="6716" xr:uid="{00000000-0005-0000-0000-00000C690000}"/>
    <cellStyle name="Ukupni zbroj 2 10 4 2 2" xfId="30076" xr:uid="{00000000-0005-0000-0000-00000D690000}"/>
    <cellStyle name="Ukupni zbroj 2 10 4 2 2 2" xfId="30077" xr:uid="{00000000-0005-0000-0000-00000E690000}"/>
    <cellStyle name="Ukupni zbroj 2 10 4 2 3" xfId="30078" xr:uid="{00000000-0005-0000-0000-00000F690000}"/>
    <cellStyle name="Ukupni zbroj 2 10 4 2 4" xfId="30079" xr:uid="{00000000-0005-0000-0000-000010690000}"/>
    <cellStyle name="Ukupni zbroj 2 10 4 3" xfId="30080" xr:uid="{00000000-0005-0000-0000-000011690000}"/>
    <cellStyle name="Ukupni zbroj 2 10 4 3 2" xfId="30081" xr:uid="{00000000-0005-0000-0000-000012690000}"/>
    <cellStyle name="Ukupni zbroj 2 10 4 4" xfId="30082" xr:uid="{00000000-0005-0000-0000-000013690000}"/>
    <cellStyle name="Ukupni zbroj 2 10 4 5" xfId="30083" xr:uid="{00000000-0005-0000-0000-000014690000}"/>
    <cellStyle name="Ukupni zbroj 2 10 5" xfId="2437" xr:uid="{00000000-0005-0000-0000-000015690000}"/>
    <cellStyle name="Ukupni zbroj 2 10 5 2" xfId="7115" xr:uid="{00000000-0005-0000-0000-000016690000}"/>
    <cellStyle name="Ukupni zbroj 2 10 5 2 2" xfId="30084" xr:uid="{00000000-0005-0000-0000-000017690000}"/>
    <cellStyle name="Ukupni zbroj 2 10 5 2 2 2" xfId="30085" xr:uid="{00000000-0005-0000-0000-000018690000}"/>
    <cellStyle name="Ukupni zbroj 2 10 5 2 3" xfId="30086" xr:uid="{00000000-0005-0000-0000-000019690000}"/>
    <cellStyle name="Ukupni zbroj 2 10 5 2 4" xfId="30087" xr:uid="{00000000-0005-0000-0000-00001A690000}"/>
    <cellStyle name="Ukupni zbroj 2 10 5 3" xfId="30088" xr:uid="{00000000-0005-0000-0000-00001B690000}"/>
    <cellStyle name="Ukupni zbroj 2 10 5 3 2" xfId="30089" xr:uid="{00000000-0005-0000-0000-00001C690000}"/>
    <cellStyle name="Ukupni zbroj 2 10 5 4" xfId="30090" xr:uid="{00000000-0005-0000-0000-00001D690000}"/>
    <cellStyle name="Ukupni zbroj 2 10 5 5" xfId="30091" xr:uid="{00000000-0005-0000-0000-00001E690000}"/>
    <cellStyle name="Ukupni zbroj 2 10 6" xfId="2785" xr:uid="{00000000-0005-0000-0000-00001F690000}"/>
    <cellStyle name="Ukupni zbroj 2 10 6 2" xfId="7462" xr:uid="{00000000-0005-0000-0000-000020690000}"/>
    <cellStyle name="Ukupni zbroj 2 10 6 2 2" xfId="30092" xr:uid="{00000000-0005-0000-0000-000021690000}"/>
    <cellStyle name="Ukupni zbroj 2 10 6 2 2 2" xfId="30093" xr:uid="{00000000-0005-0000-0000-000022690000}"/>
    <cellStyle name="Ukupni zbroj 2 10 6 2 3" xfId="30094" xr:uid="{00000000-0005-0000-0000-000023690000}"/>
    <cellStyle name="Ukupni zbroj 2 10 6 2 4" xfId="30095" xr:uid="{00000000-0005-0000-0000-000024690000}"/>
    <cellStyle name="Ukupni zbroj 2 10 6 3" xfId="30096" xr:uid="{00000000-0005-0000-0000-000025690000}"/>
    <cellStyle name="Ukupni zbroj 2 10 6 3 2" xfId="30097" xr:uid="{00000000-0005-0000-0000-000026690000}"/>
    <cellStyle name="Ukupni zbroj 2 10 6 4" xfId="30098" xr:uid="{00000000-0005-0000-0000-000027690000}"/>
    <cellStyle name="Ukupni zbroj 2 10 6 5" xfId="30099" xr:uid="{00000000-0005-0000-0000-000028690000}"/>
    <cellStyle name="Ukupni zbroj 2 10 7" xfId="3015" xr:uid="{00000000-0005-0000-0000-000029690000}"/>
    <cellStyle name="Ukupni zbroj 2 10 7 2" xfId="7691" xr:uid="{00000000-0005-0000-0000-00002A690000}"/>
    <cellStyle name="Ukupni zbroj 2 10 7 2 2" xfId="30100" xr:uid="{00000000-0005-0000-0000-00002B690000}"/>
    <cellStyle name="Ukupni zbroj 2 10 7 2 2 2" xfId="30101" xr:uid="{00000000-0005-0000-0000-00002C690000}"/>
    <cellStyle name="Ukupni zbroj 2 10 7 2 3" xfId="30102" xr:uid="{00000000-0005-0000-0000-00002D690000}"/>
    <cellStyle name="Ukupni zbroj 2 10 7 2 4" xfId="30103" xr:uid="{00000000-0005-0000-0000-00002E690000}"/>
    <cellStyle name="Ukupni zbroj 2 10 7 3" xfId="30104" xr:uid="{00000000-0005-0000-0000-00002F690000}"/>
    <cellStyle name="Ukupni zbroj 2 10 7 3 2" xfId="30105" xr:uid="{00000000-0005-0000-0000-000030690000}"/>
    <cellStyle name="Ukupni zbroj 2 10 7 4" xfId="30106" xr:uid="{00000000-0005-0000-0000-000031690000}"/>
    <cellStyle name="Ukupni zbroj 2 10 7 5" xfId="30107" xr:uid="{00000000-0005-0000-0000-000032690000}"/>
    <cellStyle name="Ukupni zbroj 2 10 8" xfId="3407" xr:uid="{00000000-0005-0000-0000-000033690000}"/>
    <cellStyle name="Ukupni zbroj 2 10 8 2" xfId="8083" xr:uid="{00000000-0005-0000-0000-000034690000}"/>
    <cellStyle name="Ukupni zbroj 2 10 8 2 2" xfId="30108" xr:uid="{00000000-0005-0000-0000-000035690000}"/>
    <cellStyle name="Ukupni zbroj 2 10 8 2 2 2" xfId="30109" xr:uid="{00000000-0005-0000-0000-000036690000}"/>
    <cellStyle name="Ukupni zbroj 2 10 8 2 3" xfId="30110" xr:uid="{00000000-0005-0000-0000-000037690000}"/>
    <cellStyle name="Ukupni zbroj 2 10 8 2 4" xfId="30111" xr:uid="{00000000-0005-0000-0000-000038690000}"/>
    <cellStyle name="Ukupni zbroj 2 10 8 3" xfId="30112" xr:uid="{00000000-0005-0000-0000-000039690000}"/>
    <cellStyle name="Ukupni zbroj 2 10 8 3 2" xfId="30113" xr:uid="{00000000-0005-0000-0000-00003A690000}"/>
    <cellStyle name="Ukupni zbroj 2 10 8 4" xfId="30114" xr:uid="{00000000-0005-0000-0000-00003B690000}"/>
    <cellStyle name="Ukupni zbroj 2 10 8 5" xfId="30115" xr:uid="{00000000-0005-0000-0000-00003C690000}"/>
    <cellStyle name="Ukupni zbroj 2 10 9" xfId="3855" xr:uid="{00000000-0005-0000-0000-00003D690000}"/>
    <cellStyle name="Ukupni zbroj 2 10 9 2" xfId="8527" xr:uid="{00000000-0005-0000-0000-00003E690000}"/>
    <cellStyle name="Ukupni zbroj 2 10 9 2 2" xfId="30116" xr:uid="{00000000-0005-0000-0000-00003F690000}"/>
    <cellStyle name="Ukupni zbroj 2 10 9 2 2 2" xfId="30117" xr:uid="{00000000-0005-0000-0000-000040690000}"/>
    <cellStyle name="Ukupni zbroj 2 10 9 2 3" xfId="30118" xr:uid="{00000000-0005-0000-0000-000041690000}"/>
    <cellStyle name="Ukupni zbroj 2 10 9 2 4" xfId="30119" xr:uid="{00000000-0005-0000-0000-000042690000}"/>
    <cellStyle name="Ukupni zbroj 2 10 9 3" xfId="30120" xr:uid="{00000000-0005-0000-0000-000043690000}"/>
    <cellStyle name="Ukupni zbroj 2 10 9 3 2" xfId="30121" xr:uid="{00000000-0005-0000-0000-000044690000}"/>
    <cellStyle name="Ukupni zbroj 2 10 9 4" xfId="30122" xr:uid="{00000000-0005-0000-0000-000045690000}"/>
    <cellStyle name="Ukupni zbroj 2 10 9 5" xfId="30123" xr:uid="{00000000-0005-0000-0000-000046690000}"/>
    <cellStyle name="Ukupni zbroj 2 11" xfId="577" xr:uid="{00000000-0005-0000-0000-000047690000}"/>
    <cellStyle name="Ukupni zbroj 2 11 10" xfId="4264" xr:uid="{00000000-0005-0000-0000-000048690000}"/>
    <cellStyle name="Ukupni zbroj 2 11 10 2" xfId="8936" xr:uid="{00000000-0005-0000-0000-000049690000}"/>
    <cellStyle name="Ukupni zbroj 2 11 10 2 2" xfId="30124" xr:uid="{00000000-0005-0000-0000-00004A690000}"/>
    <cellStyle name="Ukupni zbroj 2 11 10 2 2 2" xfId="30125" xr:uid="{00000000-0005-0000-0000-00004B690000}"/>
    <cellStyle name="Ukupni zbroj 2 11 10 2 3" xfId="30126" xr:uid="{00000000-0005-0000-0000-00004C690000}"/>
    <cellStyle name="Ukupni zbroj 2 11 10 2 4" xfId="30127" xr:uid="{00000000-0005-0000-0000-00004D690000}"/>
    <cellStyle name="Ukupni zbroj 2 11 10 3" xfId="30128" xr:uid="{00000000-0005-0000-0000-00004E690000}"/>
    <cellStyle name="Ukupni zbroj 2 11 10 3 2" xfId="30129" xr:uid="{00000000-0005-0000-0000-00004F690000}"/>
    <cellStyle name="Ukupni zbroj 2 11 10 4" xfId="30130" xr:uid="{00000000-0005-0000-0000-000050690000}"/>
    <cellStyle name="Ukupni zbroj 2 11 10 5" xfId="30131" xr:uid="{00000000-0005-0000-0000-000051690000}"/>
    <cellStyle name="Ukupni zbroj 2 11 11" xfId="4692" xr:uid="{00000000-0005-0000-0000-000052690000}"/>
    <cellStyle name="Ukupni zbroj 2 11 11 2" xfId="9278" xr:uid="{00000000-0005-0000-0000-000053690000}"/>
    <cellStyle name="Ukupni zbroj 2 11 11 2 2" xfId="30132" xr:uid="{00000000-0005-0000-0000-000054690000}"/>
    <cellStyle name="Ukupni zbroj 2 11 11 2 2 2" xfId="30133" xr:uid="{00000000-0005-0000-0000-000055690000}"/>
    <cellStyle name="Ukupni zbroj 2 11 11 2 3" xfId="30134" xr:uid="{00000000-0005-0000-0000-000056690000}"/>
    <cellStyle name="Ukupni zbroj 2 11 11 2 4" xfId="30135" xr:uid="{00000000-0005-0000-0000-000057690000}"/>
    <cellStyle name="Ukupni zbroj 2 11 11 3" xfId="30136" xr:uid="{00000000-0005-0000-0000-000058690000}"/>
    <cellStyle name="Ukupni zbroj 2 11 11 3 2" xfId="30137" xr:uid="{00000000-0005-0000-0000-000059690000}"/>
    <cellStyle name="Ukupni zbroj 2 11 11 4" xfId="30138" xr:uid="{00000000-0005-0000-0000-00005A690000}"/>
    <cellStyle name="Ukupni zbroj 2 11 11 5" xfId="30139" xr:uid="{00000000-0005-0000-0000-00005B690000}"/>
    <cellStyle name="Ukupni zbroj 2 11 12" xfId="5309" xr:uid="{00000000-0005-0000-0000-00005C690000}"/>
    <cellStyle name="Ukupni zbroj 2 11 12 2" xfId="30140" xr:uid="{00000000-0005-0000-0000-00005D690000}"/>
    <cellStyle name="Ukupni zbroj 2 11 12 2 2" xfId="30141" xr:uid="{00000000-0005-0000-0000-00005E690000}"/>
    <cellStyle name="Ukupni zbroj 2 11 12 3" xfId="30142" xr:uid="{00000000-0005-0000-0000-00005F690000}"/>
    <cellStyle name="Ukupni zbroj 2 11 12 4" xfId="30143" xr:uid="{00000000-0005-0000-0000-000060690000}"/>
    <cellStyle name="Ukupni zbroj 2 11 13" xfId="30144" xr:uid="{00000000-0005-0000-0000-000061690000}"/>
    <cellStyle name="Ukupni zbroj 2 11 13 2" xfId="30145" xr:uid="{00000000-0005-0000-0000-000062690000}"/>
    <cellStyle name="Ukupni zbroj 2 11 14" xfId="30146" xr:uid="{00000000-0005-0000-0000-000063690000}"/>
    <cellStyle name="Ukupni zbroj 2 11 15" xfId="30147" xr:uid="{00000000-0005-0000-0000-000064690000}"/>
    <cellStyle name="Ukupni zbroj 2 11 2" xfId="1015" xr:uid="{00000000-0005-0000-0000-000065690000}"/>
    <cellStyle name="Ukupni zbroj 2 11 2 2" xfId="5708" xr:uid="{00000000-0005-0000-0000-000066690000}"/>
    <cellStyle name="Ukupni zbroj 2 11 2 2 2" xfId="30148" xr:uid="{00000000-0005-0000-0000-000067690000}"/>
    <cellStyle name="Ukupni zbroj 2 11 2 2 2 2" xfId="30149" xr:uid="{00000000-0005-0000-0000-000068690000}"/>
    <cellStyle name="Ukupni zbroj 2 11 2 2 3" xfId="30150" xr:uid="{00000000-0005-0000-0000-000069690000}"/>
    <cellStyle name="Ukupni zbroj 2 11 2 2 4" xfId="30151" xr:uid="{00000000-0005-0000-0000-00006A690000}"/>
    <cellStyle name="Ukupni zbroj 2 11 2 3" xfId="30152" xr:uid="{00000000-0005-0000-0000-00006B690000}"/>
    <cellStyle name="Ukupni zbroj 2 11 2 3 2" xfId="30153" xr:uid="{00000000-0005-0000-0000-00006C690000}"/>
    <cellStyle name="Ukupni zbroj 2 11 2 4" xfId="30154" xr:uid="{00000000-0005-0000-0000-00006D690000}"/>
    <cellStyle name="Ukupni zbroj 2 11 2 5" xfId="30155" xr:uid="{00000000-0005-0000-0000-00006E690000}"/>
    <cellStyle name="Ukupni zbroj 2 11 3" xfId="1619" xr:uid="{00000000-0005-0000-0000-00006F690000}"/>
    <cellStyle name="Ukupni zbroj 2 11 3 2" xfId="6301" xr:uid="{00000000-0005-0000-0000-000070690000}"/>
    <cellStyle name="Ukupni zbroj 2 11 3 2 2" xfId="30156" xr:uid="{00000000-0005-0000-0000-000071690000}"/>
    <cellStyle name="Ukupni zbroj 2 11 3 2 2 2" xfId="30157" xr:uid="{00000000-0005-0000-0000-000072690000}"/>
    <cellStyle name="Ukupni zbroj 2 11 3 2 3" xfId="30158" xr:uid="{00000000-0005-0000-0000-000073690000}"/>
    <cellStyle name="Ukupni zbroj 2 11 3 2 4" xfId="30159" xr:uid="{00000000-0005-0000-0000-000074690000}"/>
    <cellStyle name="Ukupni zbroj 2 11 3 3" xfId="30160" xr:uid="{00000000-0005-0000-0000-000075690000}"/>
    <cellStyle name="Ukupni zbroj 2 11 3 3 2" xfId="30161" xr:uid="{00000000-0005-0000-0000-000076690000}"/>
    <cellStyle name="Ukupni zbroj 2 11 3 4" xfId="30162" xr:uid="{00000000-0005-0000-0000-000077690000}"/>
    <cellStyle name="Ukupni zbroj 2 11 3 5" xfId="30163" xr:uid="{00000000-0005-0000-0000-000078690000}"/>
    <cellStyle name="Ukupni zbroj 2 11 4" xfId="2036" xr:uid="{00000000-0005-0000-0000-000079690000}"/>
    <cellStyle name="Ukupni zbroj 2 11 4 2" xfId="6717" xr:uid="{00000000-0005-0000-0000-00007A690000}"/>
    <cellStyle name="Ukupni zbroj 2 11 4 2 2" xfId="30164" xr:uid="{00000000-0005-0000-0000-00007B690000}"/>
    <cellStyle name="Ukupni zbroj 2 11 4 2 2 2" xfId="30165" xr:uid="{00000000-0005-0000-0000-00007C690000}"/>
    <cellStyle name="Ukupni zbroj 2 11 4 2 3" xfId="30166" xr:uid="{00000000-0005-0000-0000-00007D690000}"/>
    <cellStyle name="Ukupni zbroj 2 11 4 2 4" xfId="30167" xr:uid="{00000000-0005-0000-0000-00007E690000}"/>
    <cellStyle name="Ukupni zbroj 2 11 4 3" xfId="30168" xr:uid="{00000000-0005-0000-0000-00007F690000}"/>
    <cellStyle name="Ukupni zbroj 2 11 4 3 2" xfId="30169" xr:uid="{00000000-0005-0000-0000-000080690000}"/>
    <cellStyle name="Ukupni zbroj 2 11 4 4" xfId="30170" xr:uid="{00000000-0005-0000-0000-000081690000}"/>
    <cellStyle name="Ukupni zbroj 2 11 4 5" xfId="30171" xr:uid="{00000000-0005-0000-0000-000082690000}"/>
    <cellStyle name="Ukupni zbroj 2 11 5" xfId="2438" xr:uid="{00000000-0005-0000-0000-000083690000}"/>
    <cellStyle name="Ukupni zbroj 2 11 5 2" xfId="7116" xr:uid="{00000000-0005-0000-0000-000084690000}"/>
    <cellStyle name="Ukupni zbroj 2 11 5 2 2" xfId="30172" xr:uid="{00000000-0005-0000-0000-000085690000}"/>
    <cellStyle name="Ukupni zbroj 2 11 5 2 2 2" xfId="30173" xr:uid="{00000000-0005-0000-0000-000086690000}"/>
    <cellStyle name="Ukupni zbroj 2 11 5 2 3" xfId="30174" xr:uid="{00000000-0005-0000-0000-000087690000}"/>
    <cellStyle name="Ukupni zbroj 2 11 5 2 4" xfId="30175" xr:uid="{00000000-0005-0000-0000-000088690000}"/>
    <cellStyle name="Ukupni zbroj 2 11 5 3" xfId="30176" xr:uid="{00000000-0005-0000-0000-000089690000}"/>
    <cellStyle name="Ukupni zbroj 2 11 5 3 2" xfId="30177" xr:uid="{00000000-0005-0000-0000-00008A690000}"/>
    <cellStyle name="Ukupni zbroj 2 11 5 4" xfId="30178" xr:uid="{00000000-0005-0000-0000-00008B690000}"/>
    <cellStyle name="Ukupni zbroj 2 11 5 5" xfId="30179" xr:uid="{00000000-0005-0000-0000-00008C690000}"/>
    <cellStyle name="Ukupni zbroj 2 11 6" xfId="2786" xr:uid="{00000000-0005-0000-0000-00008D690000}"/>
    <cellStyle name="Ukupni zbroj 2 11 6 2" xfId="7463" xr:uid="{00000000-0005-0000-0000-00008E690000}"/>
    <cellStyle name="Ukupni zbroj 2 11 6 2 2" xfId="30180" xr:uid="{00000000-0005-0000-0000-00008F690000}"/>
    <cellStyle name="Ukupni zbroj 2 11 6 2 2 2" xfId="30181" xr:uid="{00000000-0005-0000-0000-000090690000}"/>
    <cellStyle name="Ukupni zbroj 2 11 6 2 3" xfId="30182" xr:uid="{00000000-0005-0000-0000-000091690000}"/>
    <cellStyle name="Ukupni zbroj 2 11 6 2 4" xfId="30183" xr:uid="{00000000-0005-0000-0000-000092690000}"/>
    <cellStyle name="Ukupni zbroj 2 11 6 3" xfId="30184" xr:uid="{00000000-0005-0000-0000-000093690000}"/>
    <cellStyle name="Ukupni zbroj 2 11 6 3 2" xfId="30185" xr:uid="{00000000-0005-0000-0000-000094690000}"/>
    <cellStyle name="Ukupni zbroj 2 11 6 4" xfId="30186" xr:uid="{00000000-0005-0000-0000-000095690000}"/>
    <cellStyle name="Ukupni zbroj 2 11 6 5" xfId="30187" xr:uid="{00000000-0005-0000-0000-000096690000}"/>
    <cellStyle name="Ukupni zbroj 2 11 7" xfId="3016" xr:uid="{00000000-0005-0000-0000-000097690000}"/>
    <cellStyle name="Ukupni zbroj 2 11 7 2" xfId="7692" xr:uid="{00000000-0005-0000-0000-000098690000}"/>
    <cellStyle name="Ukupni zbroj 2 11 7 2 2" xfId="30188" xr:uid="{00000000-0005-0000-0000-000099690000}"/>
    <cellStyle name="Ukupni zbroj 2 11 7 2 2 2" xfId="30189" xr:uid="{00000000-0005-0000-0000-00009A690000}"/>
    <cellStyle name="Ukupni zbroj 2 11 7 2 3" xfId="30190" xr:uid="{00000000-0005-0000-0000-00009B690000}"/>
    <cellStyle name="Ukupni zbroj 2 11 7 2 4" xfId="30191" xr:uid="{00000000-0005-0000-0000-00009C690000}"/>
    <cellStyle name="Ukupni zbroj 2 11 7 3" xfId="30192" xr:uid="{00000000-0005-0000-0000-00009D690000}"/>
    <cellStyle name="Ukupni zbroj 2 11 7 3 2" xfId="30193" xr:uid="{00000000-0005-0000-0000-00009E690000}"/>
    <cellStyle name="Ukupni zbroj 2 11 7 4" xfId="30194" xr:uid="{00000000-0005-0000-0000-00009F690000}"/>
    <cellStyle name="Ukupni zbroj 2 11 7 5" xfId="30195" xr:uid="{00000000-0005-0000-0000-0000A0690000}"/>
    <cellStyle name="Ukupni zbroj 2 11 8" xfId="3408" xr:uid="{00000000-0005-0000-0000-0000A1690000}"/>
    <cellStyle name="Ukupni zbroj 2 11 8 2" xfId="8084" xr:uid="{00000000-0005-0000-0000-0000A2690000}"/>
    <cellStyle name="Ukupni zbroj 2 11 8 2 2" xfId="30196" xr:uid="{00000000-0005-0000-0000-0000A3690000}"/>
    <cellStyle name="Ukupni zbroj 2 11 8 2 2 2" xfId="30197" xr:uid="{00000000-0005-0000-0000-0000A4690000}"/>
    <cellStyle name="Ukupni zbroj 2 11 8 2 3" xfId="30198" xr:uid="{00000000-0005-0000-0000-0000A5690000}"/>
    <cellStyle name="Ukupni zbroj 2 11 8 2 4" xfId="30199" xr:uid="{00000000-0005-0000-0000-0000A6690000}"/>
    <cellStyle name="Ukupni zbroj 2 11 8 3" xfId="30200" xr:uid="{00000000-0005-0000-0000-0000A7690000}"/>
    <cellStyle name="Ukupni zbroj 2 11 8 3 2" xfId="30201" xr:uid="{00000000-0005-0000-0000-0000A8690000}"/>
    <cellStyle name="Ukupni zbroj 2 11 8 4" xfId="30202" xr:uid="{00000000-0005-0000-0000-0000A9690000}"/>
    <cellStyle name="Ukupni zbroj 2 11 8 5" xfId="30203" xr:uid="{00000000-0005-0000-0000-0000AA690000}"/>
    <cellStyle name="Ukupni zbroj 2 11 9" xfId="3856" xr:uid="{00000000-0005-0000-0000-0000AB690000}"/>
    <cellStyle name="Ukupni zbroj 2 11 9 2" xfId="8528" xr:uid="{00000000-0005-0000-0000-0000AC690000}"/>
    <cellStyle name="Ukupni zbroj 2 11 9 2 2" xfId="30204" xr:uid="{00000000-0005-0000-0000-0000AD690000}"/>
    <cellStyle name="Ukupni zbroj 2 11 9 2 2 2" xfId="30205" xr:uid="{00000000-0005-0000-0000-0000AE690000}"/>
    <cellStyle name="Ukupni zbroj 2 11 9 2 3" xfId="30206" xr:uid="{00000000-0005-0000-0000-0000AF690000}"/>
    <cellStyle name="Ukupni zbroj 2 11 9 2 4" xfId="30207" xr:uid="{00000000-0005-0000-0000-0000B0690000}"/>
    <cellStyle name="Ukupni zbroj 2 11 9 3" xfId="30208" xr:uid="{00000000-0005-0000-0000-0000B1690000}"/>
    <cellStyle name="Ukupni zbroj 2 11 9 3 2" xfId="30209" xr:uid="{00000000-0005-0000-0000-0000B2690000}"/>
    <cellStyle name="Ukupni zbroj 2 11 9 4" xfId="30210" xr:uid="{00000000-0005-0000-0000-0000B3690000}"/>
    <cellStyle name="Ukupni zbroj 2 11 9 5" xfId="30211" xr:uid="{00000000-0005-0000-0000-0000B4690000}"/>
    <cellStyle name="Ukupni zbroj 2 12" xfId="480" xr:uid="{00000000-0005-0000-0000-0000B5690000}"/>
    <cellStyle name="Ukupni zbroj 2 12 10" xfId="4265" xr:uid="{00000000-0005-0000-0000-0000B6690000}"/>
    <cellStyle name="Ukupni zbroj 2 12 10 2" xfId="8937" xr:uid="{00000000-0005-0000-0000-0000B7690000}"/>
    <cellStyle name="Ukupni zbroj 2 12 10 2 2" xfId="30212" xr:uid="{00000000-0005-0000-0000-0000B8690000}"/>
    <cellStyle name="Ukupni zbroj 2 12 10 2 2 2" xfId="30213" xr:uid="{00000000-0005-0000-0000-0000B9690000}"/>
    <cellStyle name="Ukupni zbroj 2 12 10 2 3" xfId="30214" xr:uid="{00000000-0005-0000-0000-0000BA690000}"/>
    <cellStyle name="Ukupni zbroj 2 12 10 2 4" xfId="30215" xr:uid="{00000000-0005-0000-0000-0000BB690000}"/>
    <cellStyle name="Ukupni zbroj 2 12 10 3" xfId="30216" xr:uid="{00000000-0005-0000-0000-0000BC690000}"/>
    <cellStyle name="Ukupni zbroj 2 12 10 3 2" xfId="30217" xr:uid="{00000000-0005-0000-0000-0000BD690000}"/>
    <cellStyle name="Ukupni zbroj 2 12 10 4" xfId="30218" xr:uid="{00000000-0005-0000-0000-0000BE690000}"/>
    <cellStyle name="Ukupni zbroj 2 12 10 5" xfId="30219" xr:uid="{00000000-0005-0000-0000-0000BF690000}"/>
    <cellStyle name="Ukupni zbroj 2 12 11" xfId="4693" xr:uid="{00000000-0005-0000-0000-0000C0690000}"/>
    <cellStyle name="Ukupni zbroj 2 12 11 2" xfId="9279" xr:uid="{00000000-0005-0000-0000-0000C1690000}"/>
    <cellStyle name="Ukupni zbroj 2 12 11 2 2" xfId="30220" xr:uid="{00000000-0005-0000-0000-0000C2690000}"/>
    <cellStyle name="Ukupni zbroj 2 12 11 2 2 2" xfId="30221" xr:uid="{00000000-0005-0000-0000-0000C3690000}"/>
    <cellStyle name="Ukupni zbroj 2 12 11 2 3" xfId="30222" xr:uid="{00000000-0005-0000-0000-0000C4690000}"/>
    <cellStyle name="Ukupni zbroj 2 12 11 2 4" xfId="30223" xr:uid="{00000000-0005-0000-0000-0000C5690000}"/>
    <cellStyle name="Ukupni zbroj 2 12 11 3" xfId="30224" xr:uid="{00000000-0005-0000-0000-0000C6690000}"/>
    <cellStyle name="Ukupni zbroj 2 12 11 3 2" xfId="30225" xr:uid="{00000000-0005-0000-0000-0000C7690000}"/>
    <cellStyle name="Ukupni zbroj 2 12 11 4" xfId="30226" xr:uid="{00000000-0005-0000-0000-0000C8690000}"/>
    <cellStyle name="Ukupni zbroj 2 12 11 5" xfId="30227" xr:uid="{00000000-0005-0000-0000-0000C9690000}"/>
    <cellStyle name="Ukupni zbroj 2 12 12" xfId="5235" xr:uid="{00000000-0005-0000-0000-0000CA690000}"/>
    <cellStyle name="Ukupni zbroj 2 12 12 2" xfId="30228" xr:uid="{00000000-0005-0000-0000-0000CB690000}"/>
    <cellStyle name="Ukupni zbroj 2 12 12 2 2" xfId="30229" xr:uid="{00000000-0005-0000-0000-0000CC690000}"/>
    <cellStyle name="Ukupni zbroj 2 12 12 3" xfId="30230" xr:uid="{00000000-0005-0000-0000-0000CD690000}"/>
    <cellStyle name="Ukupni zbroj 2 12 12 4" xfId="30231" xr:uid="{00000000-0005-0000-0000-0000CE690000}"/>
    <cellStyle name="Ukupni zbroj 2 12 13" xfId="30232" xr:uid="{00000000-0005-0000-0000-0000CF690000}"/>
    <cellStyle name="Ukupni zbroj 2 12 13 2" xfId="30233" xr:uid="{00000000-0005-0000-0000-0000D0690000}"/>
    <cellStyle name="Ukupni zbroj 2 12 14" xfId="30234" xr:uid="{00000000-0005-0000-0000-0000D1690000}"/>
    <cellStyle name="Ukupni zbroj 2 12 15" xfId="30235" xr:uid="{00000000-0005-0000-0000-0000D2690000}"/>
    <cellStyle name="Ukupni zbroj 2 12 2" xfId="1016" xr:uid="{00000000-0005-0000-0000-0000D3690000}"/>
    <cellStyle name="Ukupni zbroj 2 12 2 2" xfId="5709" xr:uid="{00000000-0005-0000-0000-0000D4690000}"/>
    <cellStyle name="Ukupni zbroj 2 12 2 2 2" xfId="30236" xr:uid="{00000000-0005-0000-0000-0000D5690000}"/>
    <cellStyle name="Ukupni zbroj 2 12 2 2 2 2" xfId="30237" xr:uid="{00000000-0005-0000-0000-0000D6690000}"/>
    <cellStyle name="Ukupni zbroj 2 12 2 2 3" xfId="30238" xr:uid="{00000000-0005-0000-0000-0000D7690000}"/>
    <cellStyle name="Ukupni zbroj 2 12 2 2 4" xfId="30239" xr:uid="{00000000-0005-0000-0000-0000D8690000}"/>
    <cellStyle name="Ukupni zbroj 2 12 2 3" xfId="30240" xr:uid="{00000000-0005-0000-0000-0000D9690000}"/>
    <cellStyle name="Ukupni zbroj 2 12 2 3 2" xfId="30241" xr:uid="{00000000-0005-0000-0000-0000DA690000}"/>
    <cellStyle name="Ukupni zbroj 2 12 2 4" xfId="30242" xr:uid="{00000000-0005-0000-0000-0000DB690000}"/>
    <cellStyle name="Ukupni zbroj 2 12 2 5" xfId="30243" xr:uid="{00000000-0005-0000-0000-0000DC690000}"/>
    <cellStyle name="Ukupni zbroj 2 12 3" xfId="1620" xr:uid="{00000000-0005-0000-0000-0000DD690000}"/>
    <cellStyle name="Ukupni zbroj 2 12 3 2" xfId="6302" xr:uid="{00000000-0005-0000-0000-0000DE690000}"/>
    <cellStyle name="Ukupni zbroj 2 12 3 2 2" xfId="30244" xr:uid="{00000000-0005-0000-0000-0000DF690000}"/>
    <cellStyle name="Ukupni zbroj 2 12 3 2 2 2" xfId="30245" xr:uid="{00000000-0005-0000-0000-0000E0690000}"/>
    <cellStyle name="Ukupni zbroj 2 12 3 2 3" xfId="30246" xr:uid="{00000000-0005-0000-0000-0000E1690000}"/>
    <cellStyle name="Ukupni zbroj 2 12 3 2 4" xfId="30247" xr:uid="{00000000-0005-0000-0000-0000E2690000}"/>
    <cellStyle name="Ukupni zbroj 2 12 3 3" xfId="30248" xr:uid="{00000000-0005-0000-0000-0000E3690000}"/>
    <cellStyle name="Ukupni zbroj 2 12 3 3 2" xfId="30249" xr:uid="{00000000-0005-0000-0000-0000E4690000}"/>
    <cellStyle name="Ukupni zbroj 2 12 3 4" xfId="30250" xr:uid="{00000000-0005-0000-0000-0000E5690000}"/>
    <cellStyle name="Ukupni zbroj 2 12 3 5" xfId="30251" xr:uid="{00000000-0005-0000-0000-0000E6690000}"/>
    <cellStyle name="Ukupni zbroj 2 12 4" xfId="2037" xr:uid="{00000000-0005-0000-0000-0000E7690000}"/>
    <cellStyle name="Ukupni zbroj 2 12 4 2" xfId="6718" xr:uid="{00000000-0005-0000-0000-0000E8690000}"/>
    <cellStyle name="Ukupni zbroj 2 12 4 2 2" xfId="30252" xr:uid="{00000000-0005-0000-0000-0000E9690000}"/>
    <cellStyle name="Ukupni zbroj 2 12 4 2 2 2" xfId="30253" xr:uid="{00000000-0005-0000-0000-0000EA690000}"/>
    <cellStyle name="Ukupni zbroj 2 12 4 2 3" xfId="30254" xr:uid="{00000000-0005-0000-0000-0000EB690000}"/>
    <cellStyle name="Ukupni zbroj 2 12 4 2 4" xfId="30255" xr:uid="{00000000-0005-0000-0000-0000EC690000}"/>
    <cellStyle name="Ukupni zbroj 2 12 4 3" xfId="30256" xr:uid="{00000000-0005-0000-0000-0000ED690000}"/>
    <cellStyle name="Ukupni zbroj 2 12 4 3 2" xfId="30257" xr:uid="{00000000-0005-0000-0000-0000EE690000}"/>
    <cellStyle name="Ukupni zbroj 2 12 4 4" xfId="30258" xr:uid="{00000000-0005-0000-0000-0000EF690000}"/>
    <cellStyle name="Ukupni zbroj 2 12 4 5" xfId="30259" xr:uid="{00000000-0005-0000-0000-0000F0690000}"/>
    <cellStyle name="Ukupni zbroj 2 12 5" xfId="2439" xr:uid="{00000000-0005-0000-0000-0000F1690000}"/>
    <cellStyle name="Ukupni zbroj 2 12 5 2" xfId="7117" xr:uid="{00000000-0005-0000-0000-0000F2690000}"/>
    <cellStyle name="Ukupni zbroj 2 12 5 2 2" xfId="30260" xr:uid="{00000000-0005-0000-0000-0000F3690000}"/>
    <cellStyle name="Ukupni zbroj 2 12 5 2 2 2" xfId="30261" xr:uid="{00000000-0005-0000-0000-0000F4690000}"/>
    <cellStyle name="Ukupni zbroj 2 12 5 2 3" xfId="30262" xr:uid="{00000000-0005-0000-0000-0000F5690000}"/>
    <cellStyle name="Ukupni zbroj 2 12 5 2 4" xfId="30263" xr:uid="{00000000-0005-0000-0000-0000F6690000}"/>
    <cellStyle name="Ukupni zbroj 2 12 5 3" xfId="30264" xr:uid="{00000000-0005-0000-0000-0000F7690000}"/>
    <cellStyle name="Ukupni zbroj 2 12 5 3 2" xfId="30265" xr:uid="{00000000-0005-0000-0000-0000F8690000}"/>
    <cellStyle name="Ukupni zbroj 2 12 5 4" xfId="30266" xr:uid="{00000000-0005-0000-0000-0000F9690000}"/>
    <cellStyle name="Ukupni zbroj 2 12 5 5" xfId="30267" xr:uid="{00000000-0005-0000-0000-0000FA690000}"/>
    <cellStyle name="Ukupni zbroj 2 12 6" xfId="2787" xr:uid="{00000000-0005-0000-0000-0000FB690000}"/>
    <cellStyle name="Ukupni zbroj 2 12 6 2" xfId="7464" xr:uid="{00000000-0005-0000-0000-0000FC690000}"/>
    <cellStyle name="Ukupni zbroj 2 12 6 2 2" xfId="30268" xr:uid="{00000000-0005-0000-0000-0000FD690000}"/>
    <cellStyle name="Ukupni zbroj 2 12 6 2 2 2" xfId="30269" xr:uid="{00000000-0005-0000-0000-0000FE690000}"/>
    <cellStyle name="Ukupni zbroj 2 12 6 2 3" xfId="30270" xr:uid="{00000000-0005-0000-0000-0000FF690000}"/>
    <cellStyle name="Ukupni zbroj 2 12 6 2 4" xfId="30271" xr:uid="{00000000-0005-0000-0000-0000006A0000}"/>
    <cellStyle name="Ukupni zbroj 2 12 6 3" xfId="30272" xr:uid="{00000000-0005-0000-0000-0000016A0000}"/>
    <cellStyle name="Ukupni zbroj 2 12 6 3 2" xfId="30273" xr:uid="{00000000-0005-0000-0000-0000026A0000}"/>
    <cellStyle name="Ukupni zbroj 2 12 6 4" xfId="30274" xr:uid="{00000000-0005-0000-0000-0000036A0000}"/>
    <cellStyle name="Ukupni zbroj 2 12 6 5" xfId="30275" xr:uid="{00000000-0005-0000-0000-0000046A0000}"/>
    <cellStyle name="Ukupni zbroj 2 12 7" xfId="3017" xr:uid="{00000000-0005-0000-0000-0000056A0000}"/>
    <cellStyle name="Ukupni zbroj 2 12 7 2" xfId="7693" xr:uid="{00000000-0005-0000-0000-0000066A0000}"/>
    <cellStyle name="Ukupni zbroj 2 12 7 2 2" xfId="30276" xr:uid="{00000000-0005-0000-0000-0000076A0000}"/>
    <cellStyle name="Ukupni zbroj 2 12 7 2 2 2" xfId="30277" xr:uid="{00000000-0005-0000-0000-0000086A0000}"/>
    <cellStyle name="Ukupni zbroj 2 12 7 2 3" xfId="30278" xr:uid="{00000000-0005-0000-0000-0000096A0000}"/>
    <cellStyle name="Ukupni zbroj 2 12 7 2 4" xfId="30279" xr:uid="{00000000-0005-0000-0000-00000A6A0000}"/>
    <cellStyle name="Ukupni zbroj 2 12 7 3" xfId="30280" xr:uid="{00000000-0005-0000-0000-00000B6A0000}"/>
    <cellStyle name="Ukupni zbroj 2 12 7 3 2" xfId="30281" xr:uid="{00000000-0005-0000-0000-00000C6A0000}"/>
    <cellStyle name="Ukupni zbroj 2 12 7 4" xfId="30282" xr:uid="{00000000-0005-0000-0000-00000D6A0000}"/>
    <cellStyle name="Ukupni zbroj 2 12 7 5" xfId="30283" xr:uid="{00000000-0005-0000-0000-00000E6A0000}"/>
    <cellStyle name="Ukupni zbroj 2 12 8" xfId="3409" xr:uid="{00000000-0005-0000-0000-00000F6A0000}"/>
    <cellStyle name="Ukupni zbroj 2 12 8 2" xfId="8085" xr:uid="{00000000-0005-0000-0000-0000106A0000}"/>
    <cellStyle name="Ukupni zbroj 2 12 8 2 2" xfId="30284" xr:uid="{00000000-0005-0000-0000-0000116A0000}"/>
    <cellStyle name="Ukupni zbroj 2 12 8 2 2 2" xfId="30285" xr:uid="{00000000-0005-0000-0000-0000126A0000}"/>
    <cellStyle name="Ukupni zbroj 2 12 8 2 3" xfId="30286" xr:uid="{00000000-0005-0000-0000-0000136A0000}"/>
    <cellStyle name="Ukupni zbroj 2 12 8 2 4" xfId="30287" xr:uid="{00000000-0005-0000-0000-0000146A0000}"/>
    <cellStyle name="Ukupni zbroj 2 12 8 3" xfId="30288" xr:uid="{00000000-0005-0000-0000-0000156A0000}"/>
    <cellStyle name="Ukupni zbroj 2 12 8 3 2" xfId="30289" xr:uid="{00000000-0005-0000-0000-0000166A0000}"/>
    <cellStyle name="Ukupni zbroj 2 12 8 4" xfId="30290" xr:uid="{00000000-0005-0000-0000-0000176A0000}"/>
    <cellStyle name="Ukupni zbroj 2 12 8 5" xfId="30291" xr:uid="{00000000-0005-0000-0000-0000186A0000}"/>
    <cellStyle name="Ukupni zbroj 2 12 9" xfId="3857" xr:uid="{00000000-0005-0000-0000-0000196A0000}"/>
    <cellStyle name="Ukupni zbroj 2 12 9 2" xfId="8529" xr:uid="{00000000-0005-0000-0000-00001A6A0000}"/>
    <cellStyle name="Ukupni zbroj 2 12 9 2 2" xfId="30292" xr:uid="{00000000-0005-0000-0000-00001B6A0000}"/>
    <cellStyle name="Ukupni zbroj 2 12 9 2 2 2" xfId="30293" xr:uid="{00000000-0005-0000-0000-00001C6A0000}"/>
    <cellStyle name="Ukupni zbroj 2 12 9 2 3" xfId="30294" xr:uid="{00000000-0005-0000-0000-00001D6A0000}"/>
    <cellStyle name="Ukupni zbroj 2 12 9 2 4" xfId="30295" xr:uid="{00000000-0005-0000-0000-00001E6A0000}"/>
    <cellStyle name="Ukupni zbroj 2 12 9 3" xfId="30296" xr:uid="{00000000-0005-0000-0000-00001F6A0000}"/>
    <cellStyle name="Ukupni zbroj 2 12 9 3 2" xfId="30297" xr:uid="{00000000-0005-0000-0000-0000206A0000}"/>
    <cellStyle name="Ukupni zbroj 2 12 9 4" xfId="30298" xr:uid="{00000000-0005-0000-0000-0000216A0000}"/>
    <cellStyle name="Ukupni zbroj 2 12 9 5" xfId="30299" xr:uid="{00000000-0005-0000-0000-0000226A0000}"/>
    <cellStyle name="Ukupni zbroj 2 13" xfId="706" xr:uid="{00000000-0005-0000-0000-0000236A0000}"/>
    <cellStyle name="Ukupni zbroj 2 13 10" xfId="4266" xr:uid="{00000000-0005-0000-0000-0000246A0000}"/>
    <cellStyle name="Ukupni zbroj 2 13 10 2" xfId="8938" xr:uid="{00000000-0005-0000-0000-0000256A0000}"/>
    <cellStyle name="Ukupni zbroj 2 13 10 2 2" xfId="30300" xr:uid="{00000000-0005-0000-0000-0000266A0000}"/>
    <cellStyle name="Ukupni zbroj 2 13 10 2 2 2" xfId="30301" xr:uid="{00000000-0005-0000-0000-0000276A0000}"/>
    <cellStyle name="Ukupni zbroj 2 13 10 2 3" xfId="30302" xr:uid="{00000000-0005-0000-0000-0000286A0000}"/>
    <cellStyle name="Ukupni zbroj 2 13 10 2 4" xfId="30303" xr:uid="{00000000-0005-0000-0000-0000296A0000}"/>
    <cellStyle name="Ukupni zbroj 2 13 10 3" xfId="30304" xr:uid="{00000000-0005-0000-0000-00002A6A0000}"/>
    <cellStyle name="Ukupni zbroj 2 13 10 3 2" xfId="30305" xr:uid="{00000000-0005-0000-0000-00002B6A0000}"/>
    <cellStyle name="Ukupni zbroj 2 13 10 4" xfId="30306" xr:uid="{00000000-0005-0000-0000-00002C6A0000}"/>
    <cellStyle name="Ukupni zbroj 2 13 10 5" xfId="30307" xr:uid="{00000000-0005-0000-0000-00002D6A0000}"/>
    <cellStyle name="Ukupni zbroj 2 13 11" xfId="4694" xr:uid="{00000000-0005-0000-0000-00002E6A0000}"/>
    <cellStyle name="Ukupni zbroj 2 13 11 2" xfId="9280" xr:uid="{00000000-0005-0000-0000-00002F6A0000}"/>
    <cellStyle name="Ukupni zbroj 2 13 11 2 2" xfId="30308" xr:uid="{00000000-0005-0000-0000-0000306A0000}"/>
    <cellStyle name="Ukupni zbroj 2 13 11 2 2 2" xfId="30309" xr:uid="{00000000-0005-0000-0000-0000316A0000}"/>
    <cellStyle name="Ukupni zbroj 2 13 11 2 3" xfId="30310" xr:uid="{00000000-0005-0000-0000-0000326A0000}"/>
    <cellStyle name="Ukupni zbroj 2 13 11 2 4" xfId="30311" xr:uid="{00000000-0005-0000-0000-0000336A0000}"/>
    <cellStyle name="Ukupni zbroj 2 13 11 3" xfId="30312" xr:uid="{00000000-0005-0000-0000-0000346A0000}"/>
    <cellStyle name="Ukupni zbroj 2 13 11 3 2" xfId="30313" xr:uid="{00000000-0005-0000-0000-0000356A0000}"/>
    <cellStyle name="Ukupni zbroj 2 13 11 4" xfId="30314" xr:uid="{00000000-0005-0000-0000-0000366A0000}"/>
    <cellStyle name="Ukupni zbroj 2 13 11 5" xfId="30315" xr:uid="{00000000-0005-0000-0000-0000376A0000}"/>
    <cellStyle name="Ukupni zbroj 2 13 12" xfId="5405" xr:uid="{00000000-0005-0000-0000-0000386A0000}"/>
    <cellStyle name="Ukupni zbroj 2 13 12 2" xfId="30316" xr:uid="{00000000-0005-0000-0000-0000396A0000}"/>
    <cellStyle name="Ukupni zbroj 2 13 12 2 2" xfId="30317" xr:uid="{00000000-0005-0000-0000-00003A6A0000}"/>
    <cellStyle name="Ukupni zbroj 2 13 12 3" xfId="30318" xr:uid="{00000000-0005-0000-0000-00003B6A0000}"/>
    <cellStyle name="Ukupni zbroj 2 13 12 4" xfId="30319" xr:uid="{00000000-0005-0000-0000-00003C6A0000}"/>
    <cellStyle name="Ukupni zbroj 2 13 13" xfId="30320" xr:uid="{00000000-0005-0000-0000-00003D6A0000}"/>
    <cellStyle name="Ukupni zbroj 2 13 13 2" xfId="30321" xr:uid="{00000000-0005-0000-0000-00003E6A0000}"/>
    <cellStyle name="Ukupni zbroj 2 13 14" xfId="30322" xr:uid="{00000000-0005-0000-0000-00003F6A0000}"/>
    <cellStyle name="Ukupni zbroj 2 13 15" xfId="30323" xr:uid="{00000000-0005-0000-0000-0000406A0000}"/>
    <cellStyle name="Ukupni zbroj 2 13 2" xfId="1017" xr:uid="{00000000-0005-0000-0000-0000416A0000}"/>
    <cellStyle name="Ukupni zbroj 2 13 2 2" xfId="5710" xr:uid="{00000000-0005-0000-0000-0000426A0000}"/>
    <cellStyle name="Ukupni zbroj 2 13 2 2 2" xfId="30324" xr:uid="{00000000-0005-0000-0000-0000436A0000}"/>
    <cellStyle name="Ukupni zbroj 2 13 2 2 2 2" xfId="30325" xr:uid="{00000000-0005-0000-0000-0000446A0000}"/>
    <cellStyle name="Ukupni zbroj 2 13 2 2 3" xfId="30326" xr:uid="{00000000-0005-0000-0000-0000456A0000}"/>
    <cellStyle name="Ukupni zbroj 2 13 2 2 4" xfId="30327" xr:uid="{00000000-0005-0000-0000-0000466A0000}"/>
    <cellStyle name="Ukupni zbroj 2 13 2 3" xfId="30328" xr:uid="{00000000-0005-0000-0000-0000476A0000}"/>
    <cellStyle name="Ukupni zbroj 2 13 2 3 2" xfId="30329" xr:uid="{00000000-0005-0000-0000-0000486A0000}"/>
    <cellStyle name="Ukupni zbroj 2 13 2 4" xfId="30330" xr:uid="{00000000-0005-0000-0000-0000496A0000}"/>
    <cellStyle name="Ukupni zbroj 2 13 2 5" xfId="30331" xr:uid="{00000000-0005-0000-0000-00004A6A0000}"/>
    <cellStyle name="Ukupni zbroj 2 13 3" xfId="1621" xr:uid="{00000000-0005-0000-0000-00004B6A0000}"/>
    <cellStyle name="Ukupni zbroj 2 13 3 2" xfId="6303" xr:uid="{00000000-0005-0000-0000-00004C6A0000}"/>
    <cellStyle name="Ukupni zbroj 2 13 3 2 2" xfId="30332" xr:uid="{00000000-0005-0000-0000-00004D6A0000}"/>
    <cellStyle name="Ukupni zbroj 2 13 3 2 2 2" xfId="30333" xr:uid="{00000000-0005-0000-0000-00004E6A0000}"/>
    <cellStyle name="Ukupni zbroj 2 13 3 2 3" xfId="30334" xr:uid="{00000000-0005-0000-0000-00004F6A0000}"/>
    <cellStyle name="Ukupni zbroj 2 13 3 2 4" xfId="30335" xr:uid="{00000000-0005-0000-0000-0000506A0000}"/>
    <cellStyle name="Ukupni zbroj 2 13 3 3" xfId="30336" xr:uid="{00000000-0005-0000-0000-0000516A0000}"/>
    <cellStyle name="Ukupni zbroj 2 13 3 3 2" xfId="30337" xr:uid="{00000000-0005-0000-0000-0000526A0000}"/>
    <cellStyle name="Ukupni zbroj 2 13 3 4" xfId="30338" xr:uid="{00000000-0005-0000-0000-0000536A0000}"/>
    <cellStyle name="Ukupni zbroj 2 13 3 5" xfId="30339" xr:uid="{00000000-0005-0000-0000-0000546A0000}"/>
    <cellStyle name="Ukupni zbroj 2 13 4" xfId="2038" xr:uid="{00000000-0005-0000-0000-0000556A0000}"/>
    <cellStyle name="Ukupni zbroj 2 13 4 2" xfId="6719" xr:uid="{00000000-0005-0000-0000-0000566A0000}"/>
    <cellStyle name="Ukupni zbroj 2 13 4 2 2" xfId="30340" xr:uid="{00000000-0005-0000-0000-0000576A0000}"/>
    <cellStyle name="Ukupni zbroj 2 13 4 2 2 2" xfId="30341" xr:uid="{00000000-0005-0000-0000-0000586A0000}"/>
    <cellStyle name="Ukupni zbroj 2 13 4 2 3" xfId="30342" xr:uid="{00000000-0005-0000-0000-0000596A0000}"/>
    <cellStyle name="Ukupni zbroj 2 13 4 2 4" xfId="30343" xr:uid="{00000000-0005-0000-0000-00005A6A0000}"/>
    <cellStyle name="Ukupni zbroj 2 13 4 3" xfId="30344" xr:uid="{00000000-0005-0000-0000-00005B6A0000}"/>
    <cellStyle name="Ukupni zbroj 2 13 4 3 2" xfId="30345" xr:uid="{00000000-0005-0000-0000-00005C6A0000}"/>
    <cellStyle name="Ukupni zbroj 2 13 4 4" xfId="30346" xr:uid="{00000000-0005-0000-0000-00005D6A0000}"/>
    <cellStyle name="Ukupni zbroj 2 13 4 5" xfId="30347" xr:uid="{00000000-0005-0000-0000-00005E6A0000}"/>
    <cellStyle name="Ukupni zbroj 2 13 5" xfId="2440" xr:uid="{00000000-0005-0000-0000-00005F6A0000}"/>
    <cellStyle name="Ukupni zbroj 2 13 5 2" xfId="7118" xr:uid="{00000000-0005-0000-0000-0000606A0000}"/>
    <cellStyle name="Ukupni zbroj 2 13 5 2 2" xfId="30348" xr:uid="{00000000-0005-0000-0000-0000616A0000}"/>
    <cellStyle name="Ukupni zbroj 2 13 5 2 2 2" xfId="30349" xr:uid="{00000000-0005-0000-0000-0000626A0000}"/>
    <cellStyle name="Ukupni zbroj 2 13 5 2 3" xfId="30350" xr:uid="{00000000-0005-0000-0000-0000636A0000}"/>
    <cellStyle name="Ukupni zbroj 2 13 5 2 4" xfId="30351" xr:uid="{00000000-0005-0000-0000-0000646A0000}"/>
    <cellStyle name="Ukupni zbroj 2 13 5 3" xfId="30352" xr:uid="{00000000-0005-0000-0000-0000656A0000}"/>
    <cellStyle name="Ukupni zbroj 2 13 5 3 2" xfId="30353" xr:uid="{00000000-0005-0000-0000-0000666A0000}"/>
    <cellStyle name="Ukupni zbroj 2 13 5 4" xfId="30354" xr:uid="{00000000-0005-0000-0000-0000676A0000}"/>
    <cellStyle name="Ukupni zbroj 2 13 5 5" xfId="30355" xr:uid="{00000000-0005-0000-0000-0000686A0000}"/>
    <cellStyle name="Ukupni zbroj 2 13 6" xfId="2788" xr:uid="{00000000-0005-0000-0000-0000696A0000}"/>
    <cellStyle name="Ukupni zbroj 2 13 6 2" xfId="7465" xr:uid="{00000000-0005-0000-0000-00006A6A0000}"/>
    <cellStyle name="Ukupni zbroj 2 13 6 2 2" xfId="30356" xr:uid="{00000000-0005-0000-0000-00006B6A0000}"/>
    <cellStyle name="Ukupni zbroj 2 13 6 2 2 2" xfId="30357" xr:uid="{00000000-0005-0000-0000-00006C6A0000}"/>
    <cellStyle name="Ukupni zbroj 2 13 6 2 3" xfId="30358" xr:uid="{00000000-0005-0000-0000-00006D6A0000}"/>
    <cellStyle name="Ukupni zbroj 2 13 6 2 4" xfId="30359" xr:uid="{00000000-0005-0000-0000-00006E6A0000}"/>
    <cellStyle name="Ukupni zbroj 2 13 6 3" xfId="30360" xr:uid="{00000000-0005-0000-0000-00006F6A0000}"/>
    <cellStyle name="Ukupni zbroj 2 13 6 3 2" xfId="30361" xr:uid="{00000000-0005-0000-0000-0000706A0000}"/>
    <cellStyle name="Ukupni zbroj 2 13 6 4" xfId="30362" xr:uid="{00000000-0005-0000-0000-0000716A0000}"/>
    <cellStyle name="Ukupni zbroj 2 13 6 5" xfId="30363" xr:uid="{00000000-0005-0000-0000-0000726A0000}"/>
    <cellStyle name="Ukupni zbroj 2 13 7" xfId="3018" xr:uid="{00000000-0005-0000-0000-0000736A0000}"/>
    <cellStyle name="Ukupni zbroj 2 13 7 2" xfId="7694" xr:uid="{00000000-0005-0000-0000-0000746A0000}"/>
    <cellStyle name="Ukupni zbroj 2 13 7 2 2" xfId="30364" xr:uid="{00000000-0005-0000-0000-0000756A0000}"/>
    <cellStyle name="Ukupni zbroj 2 13 7 2 2 2" xfId="30365" xr:uid="{00000000-0005-0000-0000-0000766A0000}"/>
    <cellStyle name="Ukupni zbroj 2 13 7 2 3" xfId="30366" xr:uid="{00000000-0005-0000-0000-0000776A0000}"/>
    <cellStyle name="Ukupni zbroj 2 13 7 2 4" xfId="30367" xr:uid="{00000000-0005-0000-0000-0000786A0000}"/>
    <cellStyle name="Ukupni zbroj 2 13 7 3" xfId="30368" xr:uid="{00000000-0005-0000-0000-0000796A0000}"/>
    <cellStyle name="Ukupni zbroj 2 13 7 3 2" xfId="30369" xr:uid="{00000000-0005-0000-0000-00007A6A0000}"/>
    <cellStyle name="Ukupni zbroj 2 13 7 4" xfId="30370" xr:uid="{00000000-0005-0000-0000-00007B6A0000}"/>
    <cellStyle name="Ukupni zbroj 2 13 7 5" xfId="30371" xr:uid="{00000000-0005-0000-0000-00007C6A0000}"/>
    <cellStyle name="Ukupni zbroj 2 13 8" xfId="3410" xr:uid="{00000000-0005-0000-0000-00007D6A0000}"/>
    <cellStyle name="Ukupni zbroj 2 13 8 2" xfId="8086" xr:uid="{00000000-0005-0000-0000-00007E6A0000}"/>
    <cellStyle name="Ukupni zbroj 2 13 8 2 2" xfId="30372" xr:uid="{00000000-0005-0000-0000-00007F6A0000}"/>
    <cellStyle name="Ukupni zbroj 2 13 8 2 2 2" xfId="30373" xr:uid="{00000000-0005-0000-0000-0000806A0000}"/>
    <cellStyle name="Ukupni zbroj 2 13 8 2 3" xfId="30374" xr:uid="{00000000-0005-0000-0000-0000816A0000}"/>
    <cellStyle name="Ukupni zbroj 2 13 8 2 4" xfId="30375" xr:uid="{00000000-0005-0000-0000-0000826A0000}"/>
    <cellStyle name="Ukupni zbroj 2 13 8 3" xfId="30376" xr:uid="{00000000-0005-0000-0000-0000836A0000}"/>
    <cellStyle name="Ukupni zbroj 2 13 8 3 2" xfId="30377" xr:uid="{00000000-0005-0000-0000-0000846A0000}"/>
    <cellStyle name="Ukupni zbroj 2 13 8 4" xfId="30378" xr:uid="{00000000-0005-0000-0000-0000856A0000}"/>
    <cellStyle name="Ukupni zbroj 2 13 8 5" xfId="30379" xr:uid="{00000000-0005-0000-0000-0000866A0000}"/>
    <cellStyle name="Ukupni zbroj 2 13 9" xfId="3858" xr:uid="{00000000-0005-0000-0000-0000876A0000}"/>
    <cellStyle name="Ukupni zbroj 2 13 9 2" xfId="8530" xr:uid="{00000000-0005-0000-0000-0000886A0000}"/>
    <cellStyle name="Ukupni zbroj 2 13 9 2 2" xfId="30380" xr:uid="{00000000-0005-0000-0000-0000896A0000}"/>
    <cellStyle name="Ukupni zbroj 2 13 9 2 2 2" xfId="30381" xr:uid="{00000000-0005-0000-0000-00008A6A0000}"/>
    <cellStyle name="Ukupni zbroj 2 13 9 2 3" xfId="30382" xr:uid="{00000000-0005-0000-0000-00008B6A0000}"/>
    <cellStyle name="Ukupni zbroj 2 13 9 2 4" xfId="30383" xr:uid="{00000000-0005-0000-0000-00008C6A0000}"/>
    <cellStyle name="Ukupni zbroj 2 13 9 3" xfId="30384" xr:uid="{00000000-0005-0000-0000-00008D6A0000}"/>
    <cellStyle name="Ukupni zbroj 2 13 9 3 2" xfId="30385" xr:uid="{00000000-0005-0000-0000-00008E6A0000}"/>
    <cellStyle name="Ukupni zbroj 2 13 9 4" xfId="30386" xr:uid="{00000000-0005-0000-0000-00008F6A0000}"/>
    <cellStyle name="Ukupni zbroj 2 13 9 5" xfId="30387" xr:uid="{00000000-0005-0000-0000-0000906A0000}"/>
    <cellStyle name="Ukupni zbroj 2 14" xfId="714" xr:uid="{00000000-0005-0000-0000-0000916A0000}"/>
    <cellStyle name="Ukupni zbroj 2 14 10" xfId="4267" xr:uid="{00000000-0005-0000-0000-0000926A0000}"/>
    <cellStyle name="Ukupni zbroj 2 14 10 2" xfId="8939" xr:uid="{00000000-0005-0000-0000-0000936A0000}"/>
    <cellStyle name="Ukupni zbroj 2 14 10 2 2" xfId="30388" xr:uid="{00000000-0005-0000-0000-0000946A0000}"/>
    <cellStyle name="Ukupni zbroj 2 14 10 2 2 2" xfId="30389" xr:uid="{00000000-0005-0000-0000-0000956A0000}"/>
    <cellStyle name="Ukupni zbroj 2 14 10 2 3" xfId="30390" xr:uid="{00000000-0005-0000-0000-0000966A0000}"/>
    <cellStyle name="Ukupni zbroj 2 14 10 2 4" xfId="30391" xr:uid="{00000000-0005-0000-0000-0000976A0000}"/>
    <cellStyle name="Ukupni zbroj 2 14 10 3" xfId="30392" xr:uid="{00000000-0005-0000-0000-0000986A0000}"/>
    <cellStyle name="Ukupni zbroj 2 14 10 3 2" xfId="30393" xr:uid="{00000000-0005-0000-0000-0000996A0000}"/>
    <cellStyle name="Ukupni zbroj 2 14 10 4" xfId="30394" xr:uid="{00000000-0005-0000-0000-00009A6A0000}"/>
    <cellStyle name="Ukupni zbroj 2 14 10 5" xfId="30395" xr:uid="{00000000-0005-0000-0000-00009B6A0000}"/>
    <cellStyle name="Ukupni zbroj 2 14 11" xfId="4695" xr:uid="{00000000-0005-0000-0000-00009C6A0000}"/>
    <cellStyle name="Ukupni zbroj 2 14 11 2" xfId="9281" xr:uid="{00000000-0005-0000-0000-00009D6A0000}"/>
    <cellStyle name="Ukupni zbroj 2 14 11 2 2" xfId="30396" xr:uid="{00000000-0005-0000-0000-00009E6A0000}"/>
    <cellStyle name="Ukupni zbroj 2 14 11 2 2 2" xfId="30397" xr:uid="{00000000-0005-0000-0000-00009F6A0000}"/>
    <cellStyle name="Ukupni zbroj 2 14 11 2 3" xfId="30398" xr:uid="{00000000-0005-0000-0000-0000A06A0000}"/>
    <cellStyle name="Ukupni zbroj 2 14 11 2 4" xfId="30399" xr:uid="{00000000-0005-0000-0000-0000A16A0000}"/>
    <cellStyle name="Ukupni zbroj 2 14 11 3" xfId="30400" xr:uid="{00000000-0005-0000-0000-0000A26A0000}"/>
    <cellStyle name="Ukupni zbroj 2 14 11 3 2" xfId="30401" xr:uid="{00000000-0005-0000-0000-0000A36A0000}"/>
    <cellStyle name="Ukupni zbroj 2 14 11 4" xfId="30402" xr:uid="{00000000-0005-0000-0000-0000A46A0000}"/>
    <cellStyle name="Ukupni zbroj 2 14 11 5" xfId="30403" xr:uid="{00000000-0005-0000-0000-0000A56A0000}"/>
    <cellStyle name="Ukupni zbroj 2 14 12" xfId="5411" xr:uid="{00000000-0005-0000-0000-0000A66A0000}"/>
    <cellStyle name="Ukupni zbroj 2 14 12 2" xfId="30404" xr:uid="{00000000-0005-0000-0000-0000A76A0000}"/>
    <cellStyle name="Ukupni zbroj 2 14 12 2 2" xfId="30405" xr:uid="{00000000-0005-0000-0000-0000A86A0000}"/>
    <cellStyle name="Ukupni zbroj 2 14 12 3" xfId="30406" xr:uid="{00000000-0005-0000-0000-0000A96A0000}"/>
    <cellStyle name="Ukupni zbroj 2 14 12 4" xfId="30407" xr:uid="{00000000-0005-0000-0000-0000AA6A0000}"/>
    <cellStyle name="Ukupni zbroj 2 14 13" xfId="30408" xr:uid="{00000000-0005-0000-0000-0000AB6A0000}"/>
    <cellStyle name="Ukupni zbroj 2 14 13 2" xfId="30409" xr:uid="{00000000-0005-0000-0000-0000AC6A0000}"/>
    <cellStyle name="Ukupni zbroj 2 14 14" xfId="30410" xr:uid="{00000000-0005-0000-0000-0000AD6A0000}"/>
    <cellStyle name="Ukupni zbroj 2 14 15" xfId="30411" xr:uid="{00000000-0005-0000-0000-0000AE6A0000}"/>
    <cellStyle name="Ukupni zbroj 2 14 2" xfId="1018" xr:uid="{00000000-0005-0000-0000-0000AF6A0000}"/>
    <cellStyle name="Ukupni zbroj 2 14 2 2" xfId="5711" xr:uid="{00000000-0005-0000-0000-0000B06A0000}"/>
    <cellStyle name="Ukupni zbroj 2 14 2 2 2" xfId="30412" xr:uid="{00000000-0005-0000-0000-0000B16A0000}"/>
    <cellStyle name="Ukupni zbroj 2 14 2 2 2 2" xfId="30413" xr:uid="{00000000-0005-0000-0000-0000B26A0000}"/>
    <cellStyle name="Ukupni zbroj 2 14 2 2 3" xfId="30414" xr:uid="{00000000-0005-0000-0000-0000B36A0000}"/>
    <cellStyle name="Ukupni zbroj 2 14 2 2 4" xfId="30415" xr:uid="{00000000-0005-0000-0000-0000B46A0000}"/>
    <cellStyle name="Ukupni zbroj 2 14 2 3" xfId="30416" xr:uid="{00000000-0005-0000-0000-0000B56A0000}"/>
    <cellStyle name="Ukupni zbroj 2 14 2 3 2" xfId="30417" xr:uid="{00000000-0005-0000-0000-0000B66A0000}"/>
    <cellStyle name="Ukupni zbroj 2 14 2 4" xfId="30418" xr:uid="{00000000-0005-0000-0000-0000B76A0000}"/>
    <cellStyle name="Ukupni zbroj 2 14 2 5" xfId="30419" xr:uid="{00000000-0005-0000-0000-0000B86A0000}"/>
    <cellStyle name="Ukupni zbroj 2 14 3" xfId="1622" xr:uid="{00000000-0005-0000-0000-0000B96A0000}"/>
    <cellStyle name="Ukupni zbroj 2 14 3 2" xfId="6304" xr:uid="{00000000-0005-0000-0000-0000BA6A0000}"/>
    <cellStyle name="Ukupni zbroj 2 14 3 2 2" xfId="30420" xr:uid="{00000000-0005-0000-0000-0000BB6A0000}"/>
    <cellStyle name="Ukupni zbroj 2 14 3 2 2 2" xfId="30421" xr:uid="{00000000-0005-0000-0000-0000BC6A0000}"/>
    <cellStyle name="Ukupni zbroj 2 14 3 2 3" xfId="30422" xr:uid="{00000000-0005-0000-0000-0000BD6A0000}"/>
    <cellStyle name="Ukupni zbroj 2 14 3 2 4" xfId="30423" xr:uid="{00000000-0005-0000-0000-0000BE6A0000}"/>
    <cellStyle name="Ukupni zbroj 2 14 3 3" xfId="30424" xr:uid="{00000000-0005-0000-0000-0000BF6A0000}"/>
    <cellStyle name="Ukupni zbroj 2 14 3 3 2" xfId="30425" xr:uid="{00000000-0005-0000-0000-0000C06A0000}"/>
    <cellStyle name="Ukupni zbroj 2 14 3 4" xfId="30426" xr:uid="{00000000-0005-0000-0000-0000C16A0000}"/>
    <cellStyle name="Ukupni zbroj 2 14 3 5" xfId="30427" xr:uid="{00000000-0005-0000-0000-0000C26A0000}"/>
    <cellStyle name="Ukupni zbroj 2 14 4" xfId="2039" xr:uid="{00000000-0005-0000-0000-0000C36A0000}"/>
    <cellStyle name="Ukupni zbroj 2 14 4 2" xfId="6720" xr:uid="{00000000-0005-0000-0000-0000C46A0000}"/>
    <cellStyle name="Ukupni zbroj 2 14 4 2 2" xfId="30428" xr:uid="{00000000-0005-0000-0000-0000C56A0000}"/>
    <cellStyle name="Ukupni zbroj 2 14 4 2 2 2" xfId="30429" xr:uid="{00000000-0005-0000-0000-0000C66A0000}"/>
    <cellStyle name="Ukupni zbroj 2 14 4 2 3" xfId="30430" xr:uid="{00000000-0005-0000-0000-0000C76A0000}"/>
    <cellStyle name="Ukupni zbroj 2 14 4 2 4" xfId="30431" xr:uid="{00000000-0005-0000-0000-0000C86A0000}"/>
    <cellStyle name="Ukupni zbroj 2 14 4 3" xfId="30432" xr:uid="{00000000-0005-0000-0000-0000C96A0000}"/>
    <cellStyle name="Ukupni zbroj 2 14 4 3 2" xfId="30433" xr:uid="{00000000-0005-0000-0000-0000CA6A0000}"/>
    <cellStyle name="Ukupni zbroj 2 14 4 4" xfId="30434" xr:uid="{00000000-0005-0000-0000-0000CB6A0000}"/>
    <cellStyle name="Ukupni zbroj 2 14 4 5" xfId="30435" xr:uid="{00000000-0005-0000-0000-0000CC6A0000}"/>
    <cellStyle name="Ukupni zbroj 2 14 5" xfId="2441" xr:uid="{00000000-0005-0000-0000-0000CD6A0000}"/>
    <cellStyle name="Ukupni zbroj 2 14 5 2" xfId="7119" xr:uid="{00000000-0005-0000-0000-0000CE6A0000}"/>
    <cellStyle name="Ukupni zbroj 2 14 5 2 2" xfId="30436" xr:uid="{00000000-0005-0000-0000-0000CF6A0000}"/>
    <cellStyle name="Ukupni zbroj 2 14 5 2 2 2" xfId="30437" xr:uid="{00000000-0005-0000-0000-0000D06A0000}"/>
    <cellStyle name="Ukupni zbroj 2 14 5 2 3" xfId="30438" xr:uid="{00000000-0005-0000-0000-0000D16A0000}"/>
    <cellStyle name="Ukupni zbroj 2 14 5 2 4" xfId="30439" xr:uid="{00000000-0005-0000-0000-0000D26A0000}"/>
    <cellStyle name="Ukupni zbroj 2 14 5 3" xfId="30440" xr:uid="{00000000-0005-0000-0000-0000D36A0000}"/>
    <cellStyle name="Ukupni zbroj 2 14 5 3 2" xfId="30441" xr:uid="{00000000-0005-0000-0000-0000D46A0000}"/>
    <cellStyle name="Ukupni zbroj 2 14 5 4" xfId="30442" xr:uid="{00000000-0005-0000-0000-0000D56A0000}"/>
    <cellStyle name="Ukupni zbroj 2 14 5 5" xfId="30443" xr:uid="{00000000-0005-0000-0000-0000D66A0000}"/>
    <cellStyle name="Ukupni zbroj 2 14 6" xfId="2789" xr:uid="{00000000-0005-0000-0000-0000D76A0000}"/>
    <cellStyle name="Ukupni zbroj 2 14 6 2" xfId="7466" xr:uid="{00000000-0005-0000-0000-0000D86A0000}"/>
    <cellStyle name="Ukupni zbroj 2 14 6 2 2" xfId="30444" xr:uid="{00000000-0005-0000-0000-0000D96A0000}"/>
    <cellStyle name="Ukupni zbroj 2 14 6 2 2 2" xfId="30445" xr:uid="{00000000-0005-0000-0000-0000DA6A0000}"/>
    <cellStyle name="Ukupni zbroj 2 14 6 2 3" xfId="30446" xr:uid="{00000000-0005-0000-0000-0000DB6A0000}"/>
    <cellStyle name="Ukupni zbroj 2 14 6 2 4" xfId="30447" xr:uid="{00000000-0005-0000-0000-0000DC6A0000}"/>
    <cellStyle name="Ukupni zbroj 2 14 6 3" xfId="30448" xr:uid="{00000000-0005-0000-0000-0000DD6A0000}"/>
    <cellStyle name="Ukupni zbroj 2 14 6 3 2" xfId="30449" xr:uid="{00000000-0005-0000-0000-0000DE6A0000}"/>
    <cellStyle name="Ukupni zbroj 2 14 6 4" xfId="30450" xr:uid="{00000000-0005-0000-0000-0000DF6A0000}"/>
    <cellStyle name="Ukupni zbroj 2 14 6 5" xfId="30451" xr:uid="{00000000-0005-0000-0000-0000E06A0000}"/>
    <cellStyle name="Ukupni zbroj 2 14 7" xfId="3019" xr:uid="{00000000-0005-0000-0000-0000E16A0000}"/>
    <cellStyle name="Ukupni zbroj 2 14 7 2" xfId="7695" xr:uid="{00000000-0005-0000-0000-0000E26A0000}"/>
    <cellStyle name="Ukupni zbroj 2 14 7 2 2" xfId="30452" xr:uid="{00000000-0005-0000-0000-0000E36A0000}"/>
    <cellStyle name="Ukupni zbroj 2 14 7 2 2 2" xfId="30453" xr:uid="{00000000-0005-0000-0000-0000E46A0000}"/>
    <cellStyle name="Ukupni zbroj 2 14 7 2 3" xfId="30454" xr:uid="{00000000-0005-0000-0000-0000E56A0000}"/>
    <cellStyle name="Ukupni zbroj 2 14 7 2 4" xfId="30455" xr:uid="{00000000-0005-0000-0000-0000E66A0000}"/>
    <cellStyle name="Ukupni zbroj 2 14 7 3" xfId="30456" xr:uid="{00000000-0005-0000-0000-0000E76A0000}"/>
    <cellStyle name="Ukupni zbroj 2 14 7 3 2" xfId="30457" xr:uid="{00000000-0005-0000-0000-0000E86A0000}"/>
    <cellStyle name="Ukupni zbroj 2 14 7 4" xfId="30458" xr:uid="{00000000-0005-0000-0000-0000E96A0000}"/>
    <cellStyle name="Ukupni zbroj 2 14 7 5" xfId="30459" xr:uid="{00000000-0005-0000-0000-0000EA6A0000}"/>
    <cellStyle name="Ukupni zbroj 2 14 8" xfId="3411" xr:uid="{00000000-0005-0000-0000-0000EB6A0000}"/>
    <cellStyle name="Ukupni zbroj 2 14 8 2" xfId="8087" xr:uid="{00000000-0005-0000-0000-0000EC6A0000}"/>
    <cellStyle name="Ukupni zbroj 2 14 8 2 2" xfId="30460" xr:uid="{00000000-0005-0000-0000-0000ED6A0000}"/>
    <cellStyle name="Ukupni zbroj 2 14 8 2 2 2" xfId="30461" xr:uid="{00000000-0005-0000-0000-0000EE6A0000}"/>
    <cellStyle name="Ukupni zbroj 2 14 8 2 3" xfId="30462" xr:uid="{00000000-0005-0000-0000-0000EF6A0000}"/>
    <cellStyle name="Ukupni zbroj 2 14 8 2 4" xfId="30463" xr:uid="{00000000-0005-0000-0000-0000F06A0000}"/>
    <cellStyle name="Ukupni zbroj 2 14 8 3" xfId="30464" xr:uid="{00000000-0005-0000-0000-0000F16A0000}"/>
    <cellStyle name="Ukupni zbroj 2 14 8 3 2" xfId="30465" xr:uid="{00000000-0005-0000-0000-0000F26A0000}"/>
    <cellStyle name="Ukupni zbroj 2 14 8 4" xfId="30466" xr:uid="{00000000-0005-0000-0000-0000F36A0000}"/>
    <cellStyle name="Ukupni zbroj 2 14 8 5" xfId="30467" xr:uid="{00000000-0005-0000-0000-0000F46A0000}"/>
    <cellStyle name="Ukupni zbroj 2 14 9" xfId="3859" xr:uid="{00000000-0005-0000-0000-0000F56A0000}"/>
    <cellStyle name="Ukupni zbroj 2 14 9 2" xfId="8531" xr:uid="{00000000-0005-0000-0000-0000F66A0000}"/>
    <cellStyle name="Ukupni zbroj 2 14 9 2 2" xfId="30468" xr:uid="{00000000-0005-0000-0000-0000F76A0000}"/>
    <cellStyle name="Ukupni zbroj 2 14 9 2 2 2" xfId="30469" xr:uid="{00000000-0005-0000-0000-0000F86A0000}"/>
    <cellStyle name="Ukupni zbroj 2 14 9 2 3" xfId="30470" xr:uid="{00000000-0005-0000-0000-0000F96A0000}"/>
    <cellStyle name="Ukupni zbroj 2 14 9 2 4" xfId="30471" xr:uid="{00000000-0005-0000-0000-0000FA6A0000}"/>
    <cellStyle name="Ukupni zbroj 2 14 9 3" xfId="30472" xr:uid="{00000000-0005-0000-0000-0000FB6A0000}"/>
    <cellStyle name="Ukupni zbroj 2 14 9 3 2" xfId="30473" xr:uid="{00000000-0005-0000-0000-0000FC6A0000}"/>
    <cellStyle name="Ukupni zbroj 2 14 9 4" xfId="30474" xr:uid="{00000000-0005-0000-0000-0000FD6A0000}"/>
    <cellStyle name="Ukupni zbroj 2 14 9 5" xfId="30475" xr:uid="{00000000-0005-0000-0000-0000FE6A0000}"/>
    <cellStyle name="Ukupni zbroj 2 15" xfId="729" xr:uid="{00000000-0005-0000-0000-0000FF6A0000}"/>
    <cellStyle name="Ukupni zbroj 2 15 2" xfId="5422" xr:uid="{00000000-0005-0000-0000-0000006B0000}"/>
    <cellStyle name="Ukupni zbroj 2 15 2 2" xfId="30476" xr:uid="{00000000-0005-0000-0000-0000016B0000}"/>
    <cellStyle name="Ukupni zbroj 2 15 2 2 2" xfId="30477" xr:uid="{00000000-0005-0000-0000-0000026B0000}"/>
    <cellStyle name="Ukupni zbroj 2 15 2 3" xfId="30478" xr:uid="{00000000-0005-0000-0000-0000036B0000}"/>
    <cellStyle name="Ukupni zbroj 2 15 2 4" xfId="30479" xr:uid="{00000000-0005-0000-0000-0000046B0000}"/>
    <cellStyle name="Ukupni zbroj 2 15 3" xfId="30480" xr:uid="{00000000-0005-0000-0000-0000056B0000}"/>
    <cellStyle name="Ukupni zbroj 2 15 3 2" xfId="30481" xr:uid="{00000000-0005-0000-0000-0000066B0000}"/>
    <cellStyle name="Ukupni zbroj 2 15 4" xfId="30482" xr:uid="{00000000-0005-0000-0000-0000076B0000}"/>
    <cellStyle name="Ukupni zbroj 2 15 5" xfId="30483" xr:uid="{00000000-0005-0000-0000-0000086B0000}"/>
    <cellStyle name="Ukupni zbroj 2 16" xfId="4987" xr:uid="{00000000-0005-0000-0000-0000096B0000}"/>
    <cellStyle name="Ukupni zbroj 2 16 2" xfId="30484" xr:uid="{00000000-0005-0000-0000-00000A6B0000}"/>
    <cellStyle name="Ukupni zbroj 2 16 2 2" xfId="30485" xr:uid="{00000000-0005-0000-0000-00000B6B0000}"/>
    <cellStyle name="Ukupni zbroj 2 16 3" xfId="30486" xr:uid="{00000000-0005-0000-0000-00000C6B0000}"/>
    <cellStyle name="Ukupni zbroj 2 16 4" xfId="30487" xr:uid="{00000000-0005-0000-0000-00000D6B0000}"/>
    <cellStyle name="Ukupni zbroj 2 17" xfId="30488" xr:uid="{00000000-0005-0000-0000-00000E6B0000}"/>
    <cellStyle name="Ukupni zbroj 2 17 2" xfId="30489" xr:uid="{00000000-0005-0000-0000-00000F6B0000}"/>
    <cellStyle name="Ukupni zbroj 2 18" xfId="30490" xr:uid="{00000000-0005-0000-0000-0000106B0000}"/>
    <cellStyle name="Ukupni zbroj 2 19" xfId="30491" xr:uid="{00000000-0005-0000-0000-0000116B0000}"/>
    <cellStyle name="Ukupni zbroj 2 2" xfId="202" xr:uid="{00000000-0005-0000-0000-0000126B0000}"/>
    <cellStyle name="Ukupni zbroj 2 2 10" xfId="604" xr:uid="{00000000-0005-0000-0000-0000136B0000}"/>
    <cellStyle name="Ukupni zbroj 2 2 10 10" xfId="4268" xr:uid="{00000000-0005-0000-0000-0000146B0000}"/>
    <cellStyle name="Ukupni zbroj 2 2 10 10 2" xfId="8940" xr:uid="{00000000-0005-0000-0000-0000156B0000}"/>
    <cellStyle name="Ukupni zbroj 2 2 10 10 2 2" xfId="30492" xr:uid="{00000000-0005-0000-0000-0000166B0000}"/>
    <cellStyle name="Ukupni zbroj 2 2 10 10 2 2 2" xfId="30493" xr:uid="{00000000-0005-0000-0000-0000176B0000}"/>
    <cellStyle name="Ukupni zbroj 2 2 10 10 2 3" xfId="30494" xr:uid="{00000000-0005-0000-0000-0000186B0000}"/>
    <cellStyle name="Ukupni zbroj 2 2 10 10 2 4" xfId="30495" xr:uid="{00000000-0005-0000-0000-0000196B0000}"/>
    <cellStyle name="Ukupni zbroj 2 2 10 10 3" xfId="30496" xr:uid="{00000000-0005-0000-0000-00001A6B0000}"/>
    <cellStyle name="Ukupni zbroj 2 2 10 10 3 2" xfId="30497" xr:uid="{00000000-0005-0000-0000-00001B6B0000}"/>
    <cellStyle name="Ukupni zbroj 2 2 10 10 4" xfId="30498" xr:uid="{00000000-0005-0000-0000-00001C6B0000}"/>
    <cellStyle name="Ukupni zbroj 2 2 10 10 5" xfId="30499" xr:uid="{00000000-0005-0000-0000-00001D6B0000}"/>
    <cellStyle name="Ukupni zbroj 2 2 10 11" xfId="4696" xr:uid="{00000000-0005-0000-0000-00001E6B0000}"/>
    <cellStyle name="Ukupni zbroj 2 2 10 11 2" xfId="9282" xr:uid="{00000000-0005-0000-0000-00001F6B0000}"/>
    <cellStyle name="Ukupni zbroj 2 2 10 11 2 2" xfId="30500" xr:uid="{00000000-0005-0000-0000-0000206B0000}"/>
    <cellStyle name="Ukupni zbroj 2 2 10 11 2 2 2" xfId="30501" xr:uid="{00000000-0005-0000-0000-0000216B0000}"/>
    <cellStyle name="Ukupni zbroj 2 2 10 11 2 3" xfId="30502" xr:uid="{00000000-0005-0000-0000-0000226B0000}"/>
    <cellStyle name="Ukupni zbroj 2 2 10 11 2 4" xfId="30503" xr:uid="{00000000-0005-0000-0000-0000236B0000}"/>
    <cellStyle name="Ukupni zbroj 2 2 10 11 3" xfId="30504" xr:uid="{00000000-0005-0000-0000-0000246B0000}"/>
    <cellStyle name="Ukupni zbroj 2 2 10 11 3 2" xfId="30505" xr:uid="{00000000-0005-0000-0000-0000256B0000}"/>
    <cellStyle name="Ukupni zbroj 2 2 10 11 4" xfId="30506" xr:uid="{00000000-0005-0000-0000-0000266B0000}"/>
    <cellStyle name="Ukupni zbroj 2 2 10 11 5" xfId="30507" xr:uid="{00000000-0005-0000-0000-0000276B0000}"/>
    <cellStyle name="Ukupni zbroj 2 2 10 12" xfId="5330" xr:uid="{00000000-0005-0000-0000-0000286B0000}"/>
    <cellStyle name="Ukupni zbroj 2 2 10 12 2" xfId="30508" xr:uid="{00000000-0005-0000-0000-0000296B0000}"/>
    <cellStyle name="Ukupni zbroj 2 2 10 12 2 2" xfId="30509" xr:uid="{00000000-0005-0000-0000-00002A6B0000}"/>
    <cellStyle name="Ukupni zbroj 2 2 10 12 3" xfId="30510" xr:uid="{00000000-0005-0000-0000-00002B6B0000}"/>
    <cellStyle name="Ukupni zbroj 2 2 10 12 4" xfId="30511" xr:uid="{00000000-0005-0000-0000-00002C6B0000}"/>
    <cellStyle name="Ukupni zbroj 2 2 10 13" xfId="30512" xr:uid="{00000000-0005-0000-0000-00002D6B0000}"/>
    <cellStyle name="Ukupni zbroj 2 2 10 13 2" xfId="30513" xr:uid="{00000000-0005-0000-0000-00002E6B0000}"/>
    <cellStyle name="Ukupni zbroj 2 2 10 14" xfId="30514" xr:uid="{00000000-0005-0000-0000-00002F6B0000}"/>
    <cellStyle name="Ukupni zbroj 2 2 10 15" xfId="30515" xr:uid="{00000000-0005-0000-0000-0000306B0000}"/>
    <cellStyle name="Ukupni zbroj 2 2 10 2" xfId="1019" xr:uid="{00000000-0005-0000-0000-0000316B0000}"/>
    <cellStyle name="Ukupni zbroj 2 2 10 2 2" xfId="5712" xr:uid="{00000000-0005-0000-0000-0000326B0000}"/>
    <cellStyle name="Ukupni zbroj 2 2 10 2 2 2" xfId="30516" xr:uid="{00000000-0005-0000-0000-0000336B0000}"/>
    <cellStyle name="Ukupni zbroj 2 2 10 2 2 2 2" xfId="30517" xr:uid="{00000000-0005-0000-0000-0000346B0000}"/>
    <cellStyle name="Ukupni zbroj 2 2 10 2 2 3" xfId="30518" xr:uid="{00000000-0005-0000-0000-0000356B0000}"/>
    <cellStyle name="Ukupni zbroj 2 2 10 2 2 4" xfId="30519" xr:uid="{00000000-0005-0000-0000-0000366B0000}"/>
    <cellStyle name="Ukupni zbroj 2 2 10 2 3" xfId="30520" xr:uid="{00000000-0005-0000-0000-0000376B0000}"/>
    <cellStyle name="Ukupni zbroj 2 2 10 2 3 2" xfId="30521" xr:uid="{00000000-0005-0000-0000-0000386B0000}"/>
    <cellStyle name="Ukupni zbroj 2 2 10 2 4" xfId="30522" xr:uid="{00000000-0005-0000-0000-0000396B0000}"/>
    <cellStyle name="Ukupni zbroj 2 2 10 2 5" xfId="30523" xr:uid="{00000000-0005-0000-0000-00003A6B0000}"/>
    <cellStyle name="Ukupni zbroj 2 2 10 3" xfId="1623" xr:uid="{00000000-0005-0000-0000-00003B6B0000}"/>
    <cellStyle name="Ukupni zbroj 2 2 10 3 2" xfId="6305" xr:uid="{00000000-0005-0000-0000-00003C6B0000}"/>
    <cellStyle name="Ukupni zbroj 2 2 10 3 2 2" xfId="30524" xr:uid="{00000000-0005-0000-0000-00003D6B0000}"/>
    <cellStyle name="Ukupni zbroj 2 2 10 3 2 2 2" xfId="30525" xr:uid="{00000000-0005-0000-0000-00003E6B0000}"/>
    <cellStyle name="Ukupni zbroj 2 2 10 3 2 3" xfId="30526" xr:uid="{00000000-0005-0000-0000-00003F6B0000}"/>
    <cellStyle name="Ukupni zbroj 2 2 10 3 2 4" xfId="30527" xr:uid="{00000000-0005-0000-0000-0000406B0000}"/>
    <cellStyle name="Ukupni zbroj 2 2 10 3 3" xfId="30528" xr:uid="{00000000-0005-0000-0000-0000416B0000}"/>
    <cellStyle name="Ukupni zbroj 2 2 10 3 3 2" xfId="30529" xr:uid="{00000000-0005-0000-0000-0000426B0000}"/>
    <cellStyle name="Ukupni zbroj 2 2 10 3 4" xfId="30530" xr:uid="{00000000-0005-0000-0000-0000436B0000}"/>
    <cellStyle name="Ukupni zbroj 2 2 10 3 5" xfId="30531" xr:uid="{00000000-0005-0000-0000-0000446B0000}"/>
    <cellStyle name="Ukupni zbroj 2 2 10 4" xfId="2040" xr:uid="{00000000-0005-0000-0000-0000456B0000}"/>
    <cellStyle name="Ukupni zbroj 2 2 10 4 2" xfId="6721" xr:uid="{00000000-0005-0000-0000-0000466B0000}"/>
    <cellStyle name="Ukupni zbroj 2 2 10 4 2 2" xfId="30532" xr:uid="{00000000-0005-0000-0000-0000476B0000}"/>
    <cellStyle name="Ukupni zbroj 2 2 10 4 2 2 2" xfId="30533" xr:uid="{00000000-0005-0000-0000-0000486B0000}"/>
    <cellStyle name="Ukupni zbroj 2 2 10 4 2 3" xfId="30534" xr:uid="{00000000-0005-0000-0000-0000496B0000}"/>
    <cellStyle name="Ukupni zbroj 2 2 10 4 2 4" xfId="30535" xr:uid="{00000000-0005-0000-0000-00004A6B0000}"/>
    <cellStyle name="Ukupni zbroj 2 2 10 4 3" xfId="30536" xr:uid="{00000000-0005-0000-0000-00004B6B0000}"/>
    <cellStyle name="Ukupni zbroj 2 2 10 4 3 2" xfId="30537" xr:uid="{00000000-0005-0000-0000-00004C6B0000}"/>
    <cellStyle name="Ukupni zbroj 2 2 10 4 4" xfId="30538" xr:uid="{00000000-0005-0000-0000-00004D6B0000}"/>
    <cellStyle name="Ukupni zbroj 2 2 10 4 5" xfId="30539" xr:uid="{00000000-0005-0000-0000-00004E6B0000}"/>
    <cellStyle name="Ukupni zbroj 2 2 10 5" xfId="2442" xr:uid="{00000000-0005-0000-0000-00004F6B0000}"/>
    <cellStyle name="Ukupni zbroj 2 2 10 5 2" xfId="7120" xr:uid="{00000000-0005-0000-0000-0000506B0000}"/>
    <cellStyle name="Ukupni zbroj 2 2 10 5 2 2" xfId="30540" xr:uid="{00000000-0005-0000-0000-0000516B0000}"/>
    <cellStyle name="Ukupni zbroj 2 2 10 5 2 2 2" xfId="30541" xr:uid="{00000000-0005-0000-0000-0000526B0000}"/>
    <cellStyle name="Ukupni zbroj 2 2 10 5 2 3" xfId="30542" xr:uid="{00000000-0005-0000-0000-0000536B0000}"/>
    <cellStyle name="Ukupni zbroj 2 2 10 5 2 4" xfId="30543" xr:uid="{00000000-0005-0000-0000-0000546B0000}"/>
    <cellStyle name="Ukupni zbroj 2 2 10 5 3" xfId="30544" xr:uid="{00000000-0005-0000-0000-0000556B0000}"/>
    <cellStyle name="Ukupni zbroj 2 2 10 5 3 2" xfId="30545" xr:uid="{00000000-0005-0000-0000-0000566B0000}"/>
    <cellStyle name="Ukupni zbroj 2 2 10 5 4" xfId="30546" xr:uid="{00000000-0005-0000-0000-0000576B0000}"/>
    <cellStyle name="Ukupni zbroj 2 2 10 5 5" xfId="30547" xr:uid="{00000000-0005-0000-0000-0000586B0000}"/>
    <cellStyle name="Ukupni zbroj 2 2 10 6" xfId="2790" xr:uid="{00000000-0005-0000-0000-0000596B0000}"/>
    <cellStyle name="Ukupni zbroj 2 2 10 6 2" xfId="7467" xr:uid="{00000000-0005-0000-0000-00005A6B0000}"/>
    <cellStyle name="Ukupni zbroj 2 2 10 6 2 2" xfId="30548" xr:uid="{00000000-0005-0000-0000-00005B6B0000}"/>
    <cellStyle name="Ukupni zbroj 2 2 10 6 2 2 2" xfId="30549" xr:uid="{00000000-0005-0000-0000-00005C6B0000}"/>
    <cellStyle name="Ukupni zbroj 2 2 10 6 2 3" xfId="30550" xr:uid="{00000000-0005-0000-0000-00005D6B0000}"/>
    <cellStyle name="Ukupni zbroj 2 2 10 6 2 4" xfId="30551" xr:uid="{00000000-0005-0000-0000-00005E6B0000}"/>
    <cellStyle name="Ukupni zbroj 2 2 10 6 3" xfId="30552" xr:uid="{00000000-0005-0000-0000-00005F6B0000}"/>
    <cellStyle name="Ukupni zbroj 2 2 10 6 3 2" xfId="30553" xr:uid="{00000000-0005-0000-0000-0000606B0000}"/>
    <cellStyle name="Ukupni zbroj 2 2 10 6 4" xfId="30554" xr:uid="{00000000-0005-0000-0000-0000616B0000}"/>
    <cellStyle name="Ukupni zbroj 2 2 10 6 5" xfId="30555" xr:uid="{00000000-0005-0000-0000-0000626B0000}"/>
    <cellStyle name="Ukupni zbroj 2 2 10 7" xfId="3020" xr:uid="{00000000-0005-0000-0000-0000636B0000}"/>
    <cellStyle name="Ukupni zbroj 2 2 10 7 2" xfId="7696" xr:uid="{00000000-0005-0000-0000-0000646B0000}"/>
    <cellStyle name="Ukupni zbroj 2 2 10 7 2 2" xfId="30556" xr:uid="{00000000-0005-0000-0000-0000656B0000}"/>
    <cellStyle name="Ukupni zbroj 2 2 10 7 2 2 2" xfId="30557" xr:uid="{00000000-0005-0000-0000-0000666B0000}"/>
    <cellStyle name="Ukupni zbroj 2 2 10 7 2 3" xfId="30558" xr:uid="{00000000-0005-0000-0000-0000676B0000}"/>
    <cellStyle name="Ukupni zbroj 2 2 10 7 2 4" xfId="30559" xr:uid="{00000000-0005-0000-0000-0000686B0000}"/>
    <cellStyle name="Ukupni zbroj 2 2 10 7 3" xfId="30560" xr:uid="{00000000-0005-0000-0000-0000696B0000}"/>
    <cellStyle name="Ukupni zbroj 2 2 10 7 3 2" xfId="30561" xr:uid="{00000000-0005-0000-0000-00006A6B0000}"/>
    <cellStyle name="Ukupni zbroj 2 2 10 7 4" xfId="30562" xr:uid="{00000000-0005-0000-0000-00006B6B0000}"/>
    <cellStyle name="Ukupni zbroj 2 2 10 7 5" xfId="30563" xr:uid="{00000000-0005-0000-0000-00006C6B0000}"/>
    <cellStyle name="Ukupni zbroj 2 2 10 8" xfId="3412" xr:uid="{00000000-0005-0000-0000-00006D6B0000}"/>
    <cellStyle name="Ukupni zbroj 2 2 10 8 2" xfId="8088" xr:uid="{00000000-0005-0000-0000-00006E6B0000}"/>
    <cellStyle name="Ukupni zbroj 2 2 10 8 2 2" xfId="30564" xr:uid="{00000000-0005-0000-0000-00006F6B0000}"/>
    <cellStyle name="Ukupni zbroj 2 2 10 8 2 2 2" xfId="30565" xr:uid="{00000000-0005-0000-0000-0000706B0000}"/>
    <cellStyle name="Ukupni zbroj 2 2 10 8 2 3" xfId="30566" xr:uid="{00000000-0005-0000-0000-0000716B0000}"/>
    <cellStyle name="Ukupni zbroj 2 2 10 8 2 4" xfId="30567" xr:uid="{00000000-0005-0000-0000-0000726B0000}"/>
    <cellStyle name="Ukupni zbroj 2 2 10 8 3" xfId="30568" xr:uid="{00000000-0005-0000-0000-0000736B0000}"/>
    <cellStyle name="Ukupni zbroj 2 2 10 8 3 2" xfId="30569" xr:uid="{00000000-0005-0000-0000-0000746B0000}"/>
    <cellStyle name="Ukupni zbroj 2 2 10 8 4" xfId="30570" xr:uid="{00000000-0005-0000-0000-0000756B0000}"/>
    <cellStyle name="Ukupni zbroj 2 2 10 8 5" xfId="30571" xr:uid="{00000000-0005-0000-0000-0000766B0000}"/>
    <cellStyle name="Ukupni zbroj 2 2 10 9" xfId="3860" xr:uid="{00000000-0005-0000-0000-0000776B0000}"/>
    <cellStyle name="Ukupni zbroj 2 2 10 9 2" xfId="8532" xr:uid="{00000000-0005-0000-0000-0000786B0000}"/>
    <cellStyle name="Ukupni zbroj 2 2 10 9 2 2" xfId="30572" xr:uid="{00000000-0005-0000-0000-0000796B0000}"/>
    <cellStyle name="Ukupni zbroj 2 2 10 9 2 2 2" xfId="30573" xr:uid="{00000000-0005-0000-0000-00007A6B0000}"/>
    <cellStyle name="Ukupni zbroj 2 2 10 9 2 3" xfId="30574" xr:uid="{00000000-0005-0000-0000-00007B6B0000}"/>
    <cellStyle name="Ukupni zbroj 2 2 10 9 2 4" xfId="30575" xr:uid="{00000000-0005-0000-0000-00007C6B0000}"/>
    <cellStyle name="Ukupni zbroj 2 2 10 9 3" xfId="30576" xr:uid="{00000000-0005-0000-0000-00007D6B0000}"/>
    <cellStyle name="Ukupni zbroj 2 2 10 9 3 2" xfId="30577" xr:uid="{00000000-0005-0000-0000-00007E6B0000}"/>
    <cellStyle name="Ukupni zbroj 2 2 10 9 4" xfId="30578" xr:uid="{00000000-0005-0000-0000-00007F6B0000}"/>
    <cellStyle name="Ukupni zbroj 2 2 10 9 5" xfId="30579" xr:uid="{00000000-0005-0000-0000-0000806B0000}"/>
    <cellStyle name="Ukupni zbroj 2 2 11" xfId="691" xr:uid="{00000000-0005-0000-0000-0000816B0000}"/>
    <cellStyle name="Ukupni zbroj 2 2 11 10" xfId="4269" xr:uid="{00000000-0005-0000-0000-0000826B0000}"/>
    <cellStyle name="Ukupni zbroj 2 2 11 10 2" xfId="8941" xr:uid="{00000000-0005-0000-0000-0000836B0000}"/>
    <cellStyle name="Ukupni zbroj 2 2 11 10 2 2" xfId="30580" xr:uid="{00000000-0005-0000-0000-0000846B0000}"/>
    <cellStyle name="Ukupni zbroj 2 2 11 10 2 2 2" xfId="30581" xr:uid="{00000000-0005-0000-0000-0000856B0000}"/>
    <cellStyle name="Ukupni zbroj 2 2 11 10 2 3" xfId="30582" xr:uid="{00000000-0005-0000-0000-0000866B0000}"/>
    <cellStyle name="Ukupni zbroj 2 2 11 10 2 4" xfId="30583" xr:uid="{00000000-0005-0000-0000-0000876B0000}"/>
    <cellStyle name="Ukupni zbroj 2 2 11 10 3" xfId="30584" xr:uid="{00000000-0005-0000-0000-0000886B0000}"/>
    <cellStyle name="Ukupni zbroj 2 2 11 10 3 2" xfId="30585" xr:uid="{00000000-0005-0000-0000-0000896B0000}"/>
    <cellStyle name="Ukupni zbroj 2 2 11 10 4" xfId="30586" xr:uid="{00000000-0005-0000-0000-00008A6B0000}"/>
    <cellStyle name="Ukupni zbroj 2 2 11 10 5" xfId="30587" xr:uid="{00000000-0005-0000-0000-00008B6B0000}"/>
    <cellStyle name="Ukupni zbroj 2 2 11 11" xfId="4697" xr:uid="{00000000-0005-0000-0000-00008C6B0000}"/>
    <cellStyle name="Ukupni zbroj 2 2 11 11 2" xfId="9283" xr:uid="{00000000-0005-0000-0000-00008D6B0000}"/>
    <cellStyle name="Ukupni zbroj 2 2 11 11 2 2" xfId="30588" xr:uid="{00000000-0005-0000-0000-00008E6B0000}"/>
    <cellStyle name="Ukupni zbroj 2 2 11 11 2 2 2" xfId="30589" xr:uid="{00000000-0005-0000-0000-00008F6B0000}"/>
    <cellStyle name="Ukupni zbroj 2 2 11 11 2 3" xfId="30590" xr:uid="{00000000-0005-0000-0000-0000906B0000}"/>
    <cellStyle name="Ukupni zbroj 2 2 11 11 2 4" xfId="30591" xr:uid="{00000000-0005-0000-0000-0000916B0000}"/>
    <cellStyle name="Ukupni zbroj 2 2 11 11 3" xfId="30592" xr:uid="{00000000-0005-0000-0000-0000926B0000}"/>
    <cellStyle name="Ukupni zbroj 2 2 11 11 3 2" xfId="30593" xr:uid="{00000000-0005-0000-0000-0000936B0000}"/>
    <cellStyle name="Ukupni zbroj 2 2 11 11 4" xfId="30594" xr:uid="{00000000-0005-0000-0000-0000946B0000}"/>
    <cellStyle name="Ukupni zbroj 2 2 11 11 5" xfId="30595" xr:uid="{00000000-0005-0000-0000-0000956B0000}"/>
    <cellStyle name="Ukupni zbroj 2 2 11 12" xfId="5393" xr:uid="{00000000-0005-0000-0000-0000966B0000}"/>
    <cellStyle name="Ukupni zbroj 2 2 11 12 2" xfId="30596" xr:uid="{00000000-0005-0000-0000-0000976B0000}"/>
    <cellStyle name="Ukupni zbroj 2 2 11 12 2 2" xfId="30597" xr:uid="{00000000-0005-0000-0000-0000986B0000}"/>
    <cellStyle name="Ukupni zbroj 2 2 11 12 3" xfId="30598" xr:uid="{00000000-0005-0000-0000-0000996B0000}"/>
    <cellStyle name="Ukupni zbroj 2 2 11 12 4" xfId="30599" xr:uid="{00000000-0005-0000-0000-00009A6B0000}"/>
    <cellStyle name="Ukupni zbroj 2 2 11 13" xfId="30600" xr:uid="{00000000-0005-0000-0000-00009B6B0000}"/>
    <cellStyle name="Ukupni zbroj 2 2 11 13 2" xfId="30601" xr:uid="{00000000-0005-0000-0000-00009C6B0000}"/>
    <cellStyle name="Ukupni zbroj 2 2 11 14" xfId="30602" xr:uid="{00000000-0005-0000-0000-00009D6B0000}"/>
    <cellStyle name="Ukupni zbroj 2 2 11 15" xfId="30603" xr:uid="{00000000-0005-0000-0000-00009E6B0000}"/>
    <cellStyle name="Ukupni zbroj 2 2 11 2" xfId="1020" xr:uid="{00000000-0005-0000-0000-00009F6B0000}"/>
    <cellStyle name="Ukupni zbroj 2 2 11 2 2" xfId="5713" xr:uid="{00000000-0005-0000-0000-0000A06B0000}"/>
    <cellStyle name="Ukupni zbroj 2 2 11 2 2 2" xfId="30604" xr:uid="{00000000-0005-0000-0000-0000A16B0000}"/>
    <cellStyle name="Ukupni zbroj 2 2 11 2 2 2 2" xfId="30605" xr:uid="{00000000-0005-0000-0000-0000A26B0000}"/>
    <cellStyle name="Ukupni zbroj 2 2 11 2 2 3" xfId="30606" xr:uid="{00000000-0005-0000-0000-0000A36B0000}"/>
    <cellStyle name="Ukupni zbroj 2 2 11 2 2 4" xfId="30607" xr:uid="{00000000-0005-0000-0000-0000A46B0000}"/>
    <cellStyle name="Ukupni zbroj 2 2 11 2 3" xfId="30608" xr:uid="{00000000-0005-0000-0000-0000A56B0000}"/>
    <cellStyle name="Ukupni zbroj 2 2 11 2 3 2" xfId="30609" xr:uid="{00000000-0005-0000-0000-0000A66B0000}"/>
    <cellStyle name="Ukupni zbroj 2 2 11 2 4" xfId="30610" xr:uid="{00000000-0005-0000-0000-0000A76B0000}"/>
    <cellStyle name="Ukupni zbroj 2 2 11 2 5" xfId="30611" xr:uid="{00000000-0005-0000-0000-0000A86B0000}"/>
    <cellStyle name="Ukupni zbroj 2 2 11 3" xfId="1624" xr:uid="{00000000-0005-0000-0000-0000A96B0000}"/>
    <cellStyle name="Ukupni zbroj 2 2 11 3 2" xfId="6306" xr:uid="{00000000-0005-0000-0000-0000AA6B0000}"/>
    <cellStyle name="Ukupni zbroj 2 2 11 3 2 2" xfId="30612" xr:uid="{00000000-0005-0000-0000-0000AB6B0000}"/>
    <cellStyle name="Ukupni zbroj 2 2 11 3 2 2 2" xfId="30613" xr:uid="{00000000-0005-0000-0000-0000AC6B0000}"/>
    <cellStyle name="Ukupni zbroj 2 2 11 3 2 3" xfId="30614" xr:uid="{00000000-0005-0000-0000-0000AD6B0000}"/>
    <cellStyle name="Ukupni zbroj 2 2 11 3 2 4" xfId="30615" xr:uid="{00000000-0005-0000-0000-0000AE6B0000}"/>
    <cellStyle name="Ukupni zbroj 2 2 11 3 3" xfId="30616" xr:uid="{00000000-0005-0000-0000-0000AF6B0000}"/>
    <cellStyle name="Ukupni zbroj 2 2 11 3 3 2" xfId="30617" xr:uid="{00000000-0005-0000-0000-0000B06B0000}"/>
    <cellStyle name="Ukupni zbroj 2 2 11 3 4" xfId="30618" xr:uid="{00000000-0005-0000-0000-0000B16B0000}"/>
    <cellStyle name="Ukupni zbroj 2 2 11 3 5" xfId="30619" xr:uid="{00000000-0005-0000-0000-0000B26B0000}"/>
    <cellStyle name="Ukupni zbroj 2 2 11 4" xfId="2041" xr:uid="{00000000-0005-0000-0000-0000B36B0000}"/>
    <cellStyle name="Ukupni zbroj 2 2 11 4 2" xfId="6722" xr:uid="{00000000-0005-0000-0000-0000B46B0000}"/>
    <cellStyle name="Ukupni zbroj 2 2 11 4 2 2" xfId="30620" xr:uid="{00000000-0005-0000-0000-0000B56B0000}"/>
    <cellStyle name="Ukupni zbroj 2 2 11 4 2 2 2" xfId="30621" xr:uid="{00000000-0005-0000-0000-0000B66B0000}"/>
    <cellStyle name="Ukupni zbroj 2 2 11 4 2 3" xfId="30622" xr:uid="{00000000-0005-0000-0000-0000B76B0000}"/>
    <cellStyle name="Ukupni zbroj 2 2 11 4 2 4" xfId="30623" xr:uid="{00000000-0005-0000-0000-0000B86B0000}"/>
    <cellStyle name="Ukupni zbroj 2 2 11 4 3" xfId="30624" xr:uid="{00000000-0005-0000-0000-0000B96B0000}"/>
    <cellStyle name="Ukupni zbroj 2 2 11 4 3 2" xfId="30625" xr:uid="{00000000-0005-0000-0000-0000BA6B0000}"/>
    <cellStyle name="Ukupni zbroj 2 2 11 4 4" xfId="30626" xr:uid="{00000000-0005-0000-0000-0000BB6B0000}"/>
    <cellStyle name="Ukupni zbroj 2 2 11 4 5" xfId="30627" xr:uid="{00000000-0005-0000-0000-0000BC6B0000}"/>
    <cellStyle name="Ukupni zbroj 2 2 11 5" xfId="2443" xr:uid="{00000000-0005-0000-0000-0000BD6B0000}"/>
    <cellStyle name="Ukupni zbroj 2 2 11 5 2" xfId="7121" xr:uid="{00000000-0005-0000-0000-0000BE6B0000}"/>
    <cellStyle name="Ukupni zbroj 2 2 11 5 2 2" xfId="30628" xr:uid="{00000000-0005-0000-0000-0000BF6B0000}"/>
    <cellStyle name="Ukupni zbroj 2 2 11 5 2 2 2" xfId="30629" xr:uid="{00000000-0005-0000-0000-0000C06B0000}"/>
    <cellStyle name="Ukupni zbroj 2 2 11 5 2 3" xfId="30630" xr:uid="{00000000-0005-0000-0000-0000C16B0000}"/>
    <cellStyle name="Ukupni zbroj 2 2 11 5 2 4" xfId="30631" xr:uid="{00000000-0005-0000-0000-0000C26B0000}"/>
    <cellStyle name="Ukupni zbroj 2 2 11 5 3" xfId="30632" xr:uid="{00000000-0005-0000-0000-0000C36B0000}"/>
    <cellStyle name="Ukupni zbroj 2 2 11 5 3 2" xfId="30633" xr:uid="{00000000-0005-0000-0000-0000C46B0000}"/>
    <cellStyle name="Ukupni zbroj 2 2 11 5 4" xfId="30634" xr:uid="{00000000-0005-0000-0000-0000C56B0000}"/>
    <cellStyle name="Ukupni zbroj 2 2 11 5 5" xfId="30635" xr:uid="{00000000-0005-0000-0000-0000C66B0000}"/>
    <cellStyle name="Ukupni zbroj 2 2 11 6" xfId="2791" xr:uid="{00000000-0005-0000-0000-0000C76B0000}"/>
    <cellStyle name="Ukupni zbroj 2 2 11 6 2" xfId="7468" xr:uid="{00000000-0005-0000-0000-0000C86B0000}"/>
    <cellStyle name="Ukupni zbroj 2 2 11 6 2 2" xfId="30636" xr:uid="{00000000-0005-0000-0000-0000C96B0000}"/>
    <cellStyle name="Ukupni zbroj 2 2 11 6 2 2 2" xfId="30637" xr:uid="{00000000-0005-0000-0000-0000CA6B0000}"/>
    <cellStyle name="Ukupni zbroj 2 2 11 6 2 3" xfId="30638" xr:uid="{00000000-0005-0000-0000-0000CB6B0000}"/>
    <cellStyle name="Ukupni zbroj 2 2 11 6 2 4" xfId="30639" xr:uid="{00000000-0005-0000-0000-0000CC6B0000}"/>
    <cellStyle name="Ukupni zbroj 2 2 11 6 3" xfId="30640" xr:uid="{00000000-0005-0000-0000-0000CD6B0000}"/>
    <cellStyle name="Ukupni zbroj 2 2 11 6 3 2" xfId="30641" xr:uid="{00000000-0005-0000-0000-0000CE6B0000}"/>
    <cellStyle name="Ukupni zbroj 2 2 11 6 4" xfId="30642" xr:uid="{00000000-0005-0000-0000-0000CF6B0000}"/>
    <cellStyle name="Ukupni zbroj 2 2 11 6 5" xfId="30643" xr:uid="{00000000-0005-0000-0000-0000D06B0000}"/>
    <cellStyle name="Ukupni zbroj 2 2 11 7" xfId="3021" xr:uid="{00000000-0005-0000-0000-0000D16B0000}"/>
    <cellStyle name="Ukupni zbroj 2 2 11 7 2" xfId="7697" xr:uid="{00000000-0005-0000-0000-0000D26B0000}"/>
    <cellStyle name="Ukupni zbroj 2 2 11 7 2 2" xfId="30644" xr:uid="{00000000-0005-0000-0000-0000D36B0000}"/>
    <cellStyle name="Ukupni zbroj 2 2 11 7 2 2 2" xfId="30645" xr:uid="{00000000-0005-0000-0000-0000D46B0000}"/>
    <cellStyle name="Ukupni zbroj 2 2 11 7 2 3" xfId="30646" xr:uid="{00000000-0005-0000-0000-0000D56B0000}"/>
    <cellStyle name="Ukupni zbroj 2 2 11 7 2 4" xfId="30647" xr:uid="{00000000-0005-0000-0000-0000D66B0000}"/>
    <cellStyle name="Ukupni zbroj 2 2 11 7 3" xfId="30648" xr:uid="{00000000-0005-0000-0000-0000D76B0000}"/>
    <cellStyle name="Ukupni zbroj 2 2 11 7 3 2" xfId="30649" xr:uid="{00000000-0005-0000-0000-0000D86B0000}"/>
    <cellStyle name="Ukupni zbroj 2 2 11 7 4" xfId="30650" xr:uid="{00000000-0005-0000-0000-0000D96B0000}"/>
    <cellStyle name="Ukupni zbroj 2 2 11 7 5" xfId="30651" xr:uid="{00000000-0005-0000-0000-0000DA6B0000}"/>
    <cellStyle name="Ukupni zbroj 2 2 11 8" xfId="3413" xr:uid="{00000000-0005-0000-0000-0000DB6B0000}"/>
    <cellStyle name="Ukupni zbroj 2 2 11 8 2" xfId="8089" xr:uid="{00000000-0005-0000-0000-0000DC6B0000}"/>
    <cellStyle name="Ukupni zbroj 2 2 11 8 2 2" xfId="30652" xr:uid="{00000000-0005-0000-0000-0000DD6B0000}"/>
    <cellStyle name="Ukupni zbroj 2 2 11 8 2 2 2" xfId="30653" xr:uid="{00000000-0005-0000-0000-0000DE6B0000}"/>
    <cellStyle name="Ukupni zbroj 2 2 11 8 2 3" xfId="30654" xr:uid="{00000000-0005-0000-0000-0000DF6B0000}"/>
    <cellStyle name="Ukupni zbroj 2 2 11 8 2 4" xfId="30655" xr:uid="{00000000-0005-0000-0000-0000E06B0000}"/>
    <cellStyle name="Ukupni zbroj 2 2 11 8 3" xfId="30656" xr:uid="{00000000-0005-0000-0000-0000E16B0000}"/>
    <cellStyle name="Ukupni zbroj 2 2 11 8 3 2" xfId="30657" xr:uid="{00000000-0005-0000-0000-0000E26B0000}"/>
    <cellStyle name="Ukupni zbroj 2 2 11 8 4" xfId="30658" xr:uid="{00000000-0005-0000-0000-0000E36B0000}"/>
    <cellStyle name="Ukupni zbroj 2 2 11 8 5" xfId="30659" xr:uid="{00000000-0005-0000-0000-0000E46B0000}"/>
    <cellStyle name="Ukupni zbroj 2 2 11 9" xfId="3861" xr:uid="{00000000-0005-0000-0000-0000E56B0000}"/>
    <cellStyle name="Ukupni zbroj 2 2 11 9 2" xfId="8533" xr:uid="{00000000-0005-0000-0000-0000E66B0000}"/>
    <cellStyle name="Ukupni zbroj 2 2 11 9 2 2" xfId="30660" xr:uid="{00000000-0005-0000-0000-0000E76B0000}"/>
    <cellStyle name="Ukupni zbroj 2 2 11 9 2 2 2" xfId="30661" xr:uid="{00000000-0005-0000-0000-0000E86B0000}"/>
    <cellStyle name="Ukupni zbroj 2 2 11 9 2 3" xfId="30662" xr:uid="{00000000-0005-0000-0000-0000E96B0000}"/>
    <cellStyle name="Ukupni zbroj 2 2 11 9 2 4" xfId="30663" xr:uid="{00000000-0005-0000-0000-0000EA6B0000}"/>
    <cellStyle name="Ukupni zbroj 2 2 11 9 3" xfId="30664" xr:uid="{00000000-0005-0000-0000-0000EB6B0000}"/>
    <cellStyle name="Ukupni zbroj 2 2 11 9 3 2" xfId="30665" xr:uid="{00000000-0005-0000-0000-0000EC6B0000}"/>
    <cellStyle name="Ukupni zbroj 2 2 11 9 4" xfId="30666" xr:uid="{00000000-0005-0000-0000-0000ED6B0000}"/>
    <cellStyle name="Ukupni zbroj 2 2 11 9 5" xfId="30667" xr:uid="{00000000-0005-0000-0000-0000EE6B0000}"/>
    <cellStyle name="Ukupni zbroj 2 2 12" xfId="693" xr:uid="{00000000-0005-0000-0000-0000EF6B0000}"/>
    <cellStyle name="Ukupni zbroj 2 2 12 10" xfId="4270" xr:uid="{00000000-0005-0000-0000-0000F06B0000}"/>
    <cellStyle name="Ukupni zbroj 2 2 12 10 2" xfId="8942" xr:uid="{00000000-0005-0000-0000-0000F16B0000}"/>
    <cellStyle name="Ukupni zbroj 2 2 12 10 2 2" xfId="30668" xr:uid="{00000000-0005-0000-0000-0000F26B0000}"/>
    <cellStyle name="Ukupni zbroj 2 2 12 10 2 2 2" xfId="30669" xr:uid="{00000000-0005-0000-0000-0000F36B0000}"/>
    <cellStyle name="Ukupni zbroj 2 2 12 10 2 3" xfId="30670" xr:uid="{00000000-0005-0000-0000-0000F46B0000}"/>
    <cellStyle name="Ukupni zbroj 2 2 12 10 2 4" xfId="30671" xr:uid="{00000000-0005-0000-0000-0000F56B0000}"/>
    <cellStyle name="Ukupni zbroj 2 2 12 10 3" xfId="30672" xr:uid="{00000000-0005-0000-0000-0000F66B0000}"/>
    <cellStyle name="Ukupni zbroj 2 2 12 10 3 2" xfId="30673" xr:uid="{00000000-0005-0000-0000-0000F76B0000}"/>
    <cellStyle name="Ukupni zbroj 2 2 12 10 4" xfId="30674" xr:uid="{00000000-0005-0000-0000-0000F86B0000}"/>
    <cellStyle name="Ukupni zbroj 2 2 12 10 5" xfId="30675" xr:uid="{00000000-0005-0000-0000-0000F96B0000}"/>
    <cellStyle name="Ukupni zbroj 2 2 12 11" xfId="4698" xr:uid="{00000000-0005-0000-0000-0000FA6B0000}"/>
    <cellStyle name="Ukupni zbroj 2 2 12 11 2" xfId="9284" xr:uid="{00000000-0005-0000-0000-0000FB6B0000}"/>
    <cellStyle name="Ukupni zbroj 2 2 12 11 2 2" xfId="30676" xr:uid="{00000000-0005-0000-0000-0000FC6B0000}"/>
    <cellStyle name="Ukupni zbroj 2 2 12 11 2 2 2" xfId="30677" xr:uid="{00000000-0005-0000-0000-0000FD6B0000}"/>
    <cellStyle name="Ukupni zbroj 2 2 12 11 2 3" xfId="30678" xr:uid="{00000000-0005-0000-0000-0000FE6B0000}"/>
    <cellStyle name="Ukupni zbroj 2 2 12 11 2 4" xfId="30679" xr:uid="{00000000-0005-0000-0000-0000FF6B0000}"/>
    <cellStyle name="Ukupni zbroj 2 2 12 11 3" xfId="30680" xr:uid="{00000000-0005-0000-0000-0000006C0000}"/>
    <cellStyle name="Ukupni zbroj 2 2 12 11 3 2" xfId="30681" xr:uid="{00000000-0005-0000-0000-0000016C0000}"/>
    <cellStyle name="Ukupni zbroj 2 2 12 11 4" xfId="30682" xr:uid="{00000000-0005-0000-0000-0000026C0000}"/>
    <cellStyle name="Ukupni zbroj 2 2 12 11 5" xfId="30683" xr:uid="{00000000-0005-0000-0000-0000036C0000}"/>
    <cellStyle name="Ukupni zbroj 2 2 12 12" xfId="5395" xr:uid="{00000000-0005-0000-0000-0000046C0000}"/>
    <cellStyle name="Ukupni zbroj 2 2 12 12 2" xfId="30684" xr:uid="{00000000-0005-0000-0000-0000056C0000}"/>
    <cellStyle name="Ukupni zbroj 2 2 12 12 2 2" xfId="30685" xr:uid="{00000000-0005-0000-0000-0000066C0000}"/>
    <cellStyle name="Ukupni zbroj 2 2 12 12 3" xfId="30686" xr:uid="{00000000-0005-0000-0000-0000076C0000}"/>
    <cellStyle name="Ukupni zbroj 2 2 12 12 4" xfId="30687" xr:uid="{00000000-0005-0000-0000-0000086C0000}"/>
    <cellStyle name="Ukupni zbroj 2 2 12 13" xfId="30688" xr:uid="{00000000-0005-0000-0000-0000096C0000}"/>
    <cellStyle name="Ukupni zbroj 2 2 12 13 2" xfId="30689" xr:uid="{00000000-0005-0000-0000-00000A6C0000}"/>
    <cellStyle name="Ukupni zbroj 2 2 12 14" xfId="30690" xr:uid="{00000000-0005-0000-0000-00000B6C0000}"/>
    <cellStyle name="Ukupni zbroj 2 2 12 15" xfId="30691" xr:uid="{00000000-0005-0000-0000-00000C6C0000}"/>
    <cellStyle name="Ukupni zbroj 2 2 12 2" xfId="1021" xr:uid="{00000000-0005-0000-0000-00000D6C0000}"/>
    <cellStyle name="Ukupni zbroj 2 2 12 2 2" xfId="5714" xr:uid="{00000000-0005-0000-0000-00000E6C0000}"/>
    <cellStyle name="Ukupni zbroj 2 2 12 2 2 2" xfId="30692" xr:uid="{00000000-0005-0000-0000-00000F6C0000}"/>
    <cellStyle name="Ukupni zbroj 2 2 12 2 2 2 2" xfId="30693" xr:uid="{00000000-0005-0000-0000-0000106C0000}"/>
    <cellStyle name="Ukupni zbroj 2 2 12 2 2 3" xfId="30694" xr:uid="{00000000-0005-0000-0000-0000116C0000}"/>
    <cellStyle name="Ukupni zbroj 2 2 12 2 2 4" xfId="30695" xr:uid="{00000000-0005-0000-0000-0000126C0000}"/>
    <cellStyle name="Ukupni zbroj 2 2 12 2 3" xfId="30696" xr:uid="{00000000-0005-0000-0000-0000136C0000}"/>
    <cellStyle name="Ukupni zbroj 2 2 12 2 3 2" xfId="30697" xr:uid="{00000000-0005-0000-0000-0000146C0000}"/>
    <cellStyle name="Ukupni zbroj 2 2 12 2 4" xfId="30698" xr:uid="{00000000-0005-0000-0000-0000156C0000}"/>
    <cellStyle name="Ukupni zbroj 2 2 12 2 5" xfId="30699" xr:uid="{00000000-0005-0000-0000-0000166C0000}"/>
    <cellStyle name="Ukupni zbroj 2 2 12 3" xfId="1625" xr:uid="{00000000-0005-0000-0000-0000176C0000}"/>
    <cellStyle name="Ukupni zbroj 2 2 12 3 2" xfId="6307" xr:uid="{00000000-0005-0000-0000-0000186C0000}"/>
    <cellStyle name="Ukupni zbroj 2 2 12 3 2 2" xfId="30700" xr:uid="{00000000-0005-0000-0000-0000196C0000}"/>
    <cellStyle name="Ukupni zbroj 2 2 12 3 2 2 2" xfId="30701" xr:uid="{00000000-0005-0000-0000-00001A6C0000}"/>
    <cellStyle name="Ukupni zbroj 2 2 12 3 2 3" xfId="30702" xr:uid="{00000000-0005-0000-0000-00001B6C0000}"/>
    <cellStyle name="Ukupni zbroj 2 2 12 3 2 4" xfId="30703" xr:uid="{00000000-0005-0000-0000-00001C6C0000}"/>
    <cellStyle name="Ukupni zbroj 2 2 12 3 3" xfId="30704" xr:uid="{00000000-0005-0000-0000-00001D6C0000}"/>
    <cellStyle name="Ukupni zbroj 2 2 12 3 3 2" xfId="30705" xr:uid="{00000000-0005-0000-0000-00001E6C0000}"/>
    <cellStyle name="Ukupni zbroj 2 2 12 3 4" xfId="30706" xr:uid="{00000000-0005-0000-0000-00001F6C0000}"/>
    <cellStyle name="Ukupni zbroj 2 2 12 3 5" xfId="30707" xr:uid="{00000000-0005-0000-0000-0000206C0000}"/>
    <cellStyle name="Ukupni zbroj 2 2 12 4" xfId="2042" xr:uid="{00000000-0005-0000-0000-0000216C0000}"/>
    <cellStyle name="Ukupni zbroj 2 2 12 4 2" xfId="6723" xr:uid="{00000000-0005-0000-0000-0000226C0000}"/>
    <cellStyle name="Ukupni zbroj 2 2 12 4 2 2" xfId="30708" xr:uid="{00000000-0005-0000-0000-0000236C0000}"/>
    <cellStyle name="Ukupni zbroj 2 2 12 4 2 2 2" xfId="30709" xr:uid="{00000000-0005-0000-0000-0000246C0000}"/>
    <cellStyle name="Ukupni zbroj 2 2 12 4 2 3" xfId="30710" xr:uid="{00000000-0005-0000-0000-0000256C0000}"/>
    <cellStyle name="Ukupni zbroj 2 2 12 4 2 4" xfId="30711" xr:uid="{00000000-0005-0000-0000-0000266C0000}"/>
    <cellStyle name="Ukupni zbroj 2 2 12 4 3" xfId="30712" xr:uid="{00000000-0005-0000-0000-0000276C0000}"/>
    <cellStyle name="Ukupni zbroj 2 2 12 4 3 2" xfId="30713" xr:uid="{00000000-0005-0000-0000-0000286C0000}"/>
    <cellStyle name="Ukupni zbroj 2 2 12 4 4" xfId="30714" xr:uid="{00000000-0005-0000-0000-0000296C0000}"/>
    <cellStyle name="Ukupni zbroj 2 2 12 4 5" xfId="30715" xr:uid="{00000000-0005-0000-0000-00002A6C0000}"/>
    <cellStyle name="Ukupni zbroj 2 2 12 5" xfId="2444" xr:uid="{00000000-0005-0000-0000-00002B6C0000}"/>
    <cellStyle name="Ukupni zbroj 2 2 12 5 2" xfId="7122" xr:uid="{00000000-0005-0000-0000-00002C6C0000}"/>
    <cellStyle name="Ukupni zbroj 2 2 12 5 2 2" xfId="30716" xr:uid="{00000000-0005-0000-0000-00002D6C0000}"/>
    <cellStyle name="Ukupni zbroj 2 2 12 5 2 2 2" xfId="30717" xr:uid="{00000000-0005-0000-0000-00002E6C0000}"/>
    <cellStyle name="Ukupni zbroj 2 2 12 5 2 3" xfId="30718" xr:uid="{00000000-0005-0000-0000-00002F6C0000}"/>
    <cellStyle name="Ukupni zbroj 2 2 12 5 2 4" xfId="30719" xr:uid="{00000000-0005-0000-0000-0000306C0000}"/>
    <cellStyle name="Ukupni zbroj 2 2 12 5 3" xfId="30720" xr:uid="{00000000-0005-0000-0000-0000316C0000}"/>
    <cellStyle name="Ukupni zbroj 2 2 12 5 3 2" xfId="30721" xr:uid="{00000000-0005-0000-0000-0000326C0000}"/>
    <cellStyle name="Ukupni zbroj 2 2 12 5 4" xfId="30722" xr:uid="{00000000-0005-0000-0000-0000336C0000}"/>
    <cellStyle name="Ukupni zbroj 2 2 12 5 5" xfId="30723" xr:uid="{00000000-0005-0000-0000-0000346C0000}"/>
    <cellStyle name="Ukupni zbroj 2 2 12 6" xfId="2792" xr:uid="{00000000-0005-0000-0000-0000356C0000}"/>
    <cellStyle name="Ukupni zbroj 2 2 12 6 2" xfId="7469" xr:uid="{00000000-0005-0000-0000-0000366C0000}"/>
    <cellStyle name="Ukupni zbroj 2 2 12 6 2 2" xfId="30724" xr:uid="{00000000-0005-0000-0000-0000376C0000}"/>
    <cellStyle name="Ukupni zbroj 2 2 12 6 2 2 2" xfId="30725" xr:uid="{00000000-0005-0000-0000-0000386C0000}"/>
    <cellStyle name="Ukupni zbroj 2 2 12 6 2 3" xfId="30726" xr:uid="{00000000-0005-0000-0000-0000396C0000}"/>
    <cellStyle name="Ukupni zbroj 2 2 12 6 2 4" xfId="30727" xr:uid="{00000000-0005-0000-0000-00003A6C0000}"/>
    <cellStyle name="Ukupni zbroj 2 2 12 6 3" xfId="30728" xr:uid="{00000000-0005-0000-0000-00003B6C0000}"/>
    <cellStyle name="Ukupni zbroj 2 2 12 6 3 2" xfId="30729" xr:uid="{00000000-0005-0000-0000-00003C6C0000}"/>
    <cellStyle name="Ukupni zbroj 2 2 12 6 4" xfId="30730" xr:uid="{00000000-0005-0000-0000-00003D6C0000}"/>
    <cellStyle name="Ukupni zbroj 2 2 12 6 5" xfId="30731" xr:uid="{00000000-0005-0000-0000-00003E6C0000}"/>
    <cellStyle name="Ukupni zbroj 2 2 12 7" xfId="3022" xr:uid="{00000000-0005-0000-0000-00003F6C0000}"/>
    <cellStyle name="Ukupni zbroj 2 2 12 7 2" xfId="7698" xr:uid="{00000000-0005-0000-0000-0000406C0000}"/>
    <cellStyle name="Ukupni zbroj 2 2 12 7 2 2" xfId="30732" xr:uid="{00000000-0005-0000-0000-0000416C0000}"/>
    <cellStyle name="Ukupni zbroj 2 2 12 7 2 2 2" xfId="30733" xr:uid="{00000000-0005-0000-0000-0000426C0000}"/>
    <cellStyle name="Ukupni zbroj 2 2 12 7 2 3" xfId="30734" xr:uid="{00000000-0005-0000-0000-0000436C0000}"/>
    <cellStyle name="Ukupni zbroj 2 2 12 7 2 4" xfId="30735" xr:uid="{00000000-0005-0000-0000-0000446C0000}"/>
    <cellStyle name="Ukupni zbroj 2 2 12 7 3" xfId="30736" xr:uid="{00000000-0005-0000-0000-0000456C0000}"/>
    <cellStyle name="Ukupni zbroj 2 2 12 7 3 2" xfId="30737" xr:uid="{00000000-0005-0000-0000-0000466C0000}"/>
    <cellStyle name="Ukupni zbroj 2 2 12 7 4" xfId="30738" xr:uid="{00000000-0005-0000-0000-0000476C0000}"/>
    <cellStyle name="Ukupni zbroj 2 2 12 7 5" xfId="30739" xr:uid="{00000000-0005-0000-0000-0000486C0000}"/>
    <cellStyle name="Ukupni zbroj 2 2 12 8" xfId="3414" xr:uid="{00000000-0005-0000-0000-0000496C0000}"/>
    <cellStyle name="Ukupni zbroj 2 2 12 8 2" xfId="8090" xr:uid="{00000000-0005-0000-0000-00004A6C0000}"/>
    <cellStyle name="Ukupni zbroj 2 2 12 8 2 2" xfId="30740" xr:uid="{00000000-0005-0000-0000-00004B6C0000}"/>
    <cellStyle name="Ukupni zbroj 2 2 12 8 2 2 2" xfId="30741" xr:uid="{00000000-0005-0000-0000-00004C6C0000}"/>
    <cellStyle name="Ukupni zbroj 2 2 12 8 2 3" xfId="30742" xr:uid="{00000000-0005-0000-0000-00004D6C0000}"/>
    <cellStyle name="Ukupni zbroj 2 2 12 8 2 4" xfId="30743" xr:uid="{00000000-0005-0000-0000-00004E6C0000}"/>
    <cellStyle name="Ukupni zbroj 2 2 12 8 3" xfId="30744" xr:uid="{00000000-0005-0000-0000-00004F6C0000}"/>
    <cellStyle name="Ukupni zbroj 2 2 12 8 3 2" xfId="30745" xr:uid="{00000000-0005-0000-0000-0000506C0000}"/>
    <cellStyle name="Ukupni zbroj 2 2 12 8 4" xfId="30746" xr:uid="{00000000-0005-0000-0000-0000516C0000}"/>
    <cellStyle name="Ukupni zbroj 2 2 12 8 5" xfId="30747" xr:uid="{00000000-0005-0000-0000-0000526C0000}"/>
    <cellStyle name="Ukupni zbroj 2 2 12 9" xfId="3862" xr:uid="{00000000-0005-0000-0000-0000536C0000}"/>
    <cellStyle name="Ukupni zbroj 2 2 12 9 2" xfId="8534" xr:uid="{00000000-0005-0000-0000-0000546C0000}"/>
    <cellStyle name="Ukupni zbroj 2 2 12 9 2 2" xfId="30748" xr:uid="{00000000-0005-0000-0000-0000556C0000}"/>
    <cellStyle name="Ukupni zbroj 2 2 12 9 2 2 2" xfId="30749" xr:uid="{00000000-0005-0000-0000-0000566C0000}"/>
    <cellStyle name="Ukupni zbroj 2 2 12 9 2 3" xfId="30750" xr:uid="{00000000-0005-0000-0000-0000576C0000}"/>
    <cellStyle name="Ukupni zbroj 2 2 12 9 2 4" xfId="30751" xr:uid="{00000000-0005-0000-0000-0000586C0000}"/>
    <cellStyle name="Ukupni zbroj 2 2 12 9 3" xfId="30752" xr:uid="{00000000-0005-0000-0000-0000596C0000}"/>
    <cellStyle name="Ukupni zbroj 2 2 12 9 3 2" xfId="30753" xr:uid="{00000000-0005-0000-0000-00005A6C0000}"/>
    <cellStyle name="Ukupni zbroj 2 2 12 9 4" xfId="30754" xr:uid="{00000000-0005-0000-0000-00005B6C0000}"/>
    <cellStyle name="Ukupni zbroj 2 2 12 9 5" xfId="30755" xr:uid="{00000000-0005-0000-0000-00005C6C0000}"/>
    <cellStyle name="Ukupni zbroj 2 2 13" xfId="553" xr:uid="{00000000-0005-0000-0000-00005D6C0000}"/>
    <cellStyle name="Ukupni zbroj 2 2 13 10" xfId="4271" xr:uid="{00000000-0005-0000-0000-00005E6C0000}"/>
    <cellStyle name="Ukupni zbroj 2 2 13 10 2" xfId="8943" xr:uid="{00000000-0005-0000-0000-00005F6C0000}"/>
    <cellStyle name="Ukupni zbroj 2 2 13 10 2 2" xfId="30756" xr:uid="{00000000-0005-0000-0000-0000606C0000}"/>
    <cellStyle name="Ukupni zbroj 2 2 13 10 2 2 2" xfId="30757" xr:uid="{00000000-0005-0000-0000-0000616C0000}"/>
    <cellStyle name="Ukupni zbroj 2 2 13 10 2 3" xfId="30758" xr:uid="{00000000-0005-0000-0000-0000626C0000}"/>
    <cellStyle name="Ukupni zbroj 2 2 13 10 2 4" xfId="30759" xr:uid="{00000000-0005-0000-0000-0000636C0000}"/>
    <cellStyle name="Ukupni zbroj 2 2 13 10 3" xfId="30760" xr:uid="{00000000-0005-0000-0000-0000646C0000}"/>
    <cellStyle name="Ukupni zbroj 2 2 13 10 3 2" xfId="30761" xr:uid="{00000000-0005-0000-0000-0000656C0000}"/>
    <cellStyle name="Ukupni zbroj 2 2 13 10 4" xfId="30762" xr:uid="{00000000-0005-0000-0000-0000666C0000}"/>
    <cellStyle name="Ukupni zbroj 2 2 13 10 5" xfId="30763" xr:uid="{00000000-0005-0000-0000-0000676C0000}"/>
    <cellStyle name="Ukupni zbroj 2 2 13 11" xfId="4699" xr:uid="{00000000-0005-0000-0000-0000686C0000}"/>
    <cellStyle name="Ukupni zbroj 2 2 13 11 2" xfId="9285" xr:uid="{00000000-0005-0000-0000-0000696C0000}"/>
    <cellStyle name="Ukupni zbroj 2 2 13 11 2 2" xfId="30764" xr:uid="{00000000-0005-0000-0000-00006A6C0000}"/>
    <cellStyle name="Ukupni zbroj 2 2 13 11 2 2 2" xfId="30765" xr:uid="{00000000-0005-0000-0000-00006B6C0000}"/>
    <cellStyle name="Ukupni zbroj 2 2 13 11 2 3" xfId="30766" xr:uid="{00000000-0005-0000-0000-00006C6C0000}"/>
    <cellStyle name="Ukupni zbroj 2 2 13 11 2 4" xfId="30767" xr:uid="{00000000-0005-0000-0000-00006D6C0000}"/>
    <cellStyle name="Ukupni zbroj 2 2 13 11 3" xfId="30768" xr:uid="{00000000-0005-0000-0000-00006E6C0000}"/>
    <cellStyle name="Ukupni zbroj 2 2 13 11 3 2" xfId="30769" xr:uid="{00000000-0005-0000-0000-00006F6C0000}"/>
    <cellStyle name="Ukupni zbroj 2 2 13 11 4" xfId="30770" xr:uid="{00000000-0005-0000-0000-0000706C0000}"/>
    <cellStyle name="Ukupni zbroj 2 2 13 11 5" xfId="30771" xr:uid="{00000000-0005-0000-0000-0000716C0000}"/>
    <cellStyle name="Ukupni zbroj 2 2 13 12" xfId="5292" xr:uid="{00000000-0005-0000-0000-0000726C0000}"/>
    <cellStyle name="Ukupni zbroj 2 2 13 12 2" xfId="30772" xr:uid="{00000000-0005-0000-0000-0000736C0000}"/>
    <cellStyle name="Ukupni zbroj 2 2 13 12 2 2" xfId="30773" xr:uid="{00000000-0005-0000-0000-0000746C0000}"/>
    <cellStyle name="Ukupni zbroj 2 2 13 12 3" xfId="30774" xr:uid="{00000000-0005-0000-0000-0000756C0000}"/>
    <cellStyle name="Ukupni zbroj 2 2 13 12 4" xfId="30775" xr:uid="{00000000-0005-0000-0000-0000766C0000}"/>
    <cellStyle name="Ukupni zbroj 2 2 13 13" xfId="30776" xr:uid="{00000000-0005-0000-0000-0000776C0000}"/>
    <cellStyle name="Ukupni zbroj 2 2 13 13 2" xfId="30777" xr:uid="{00000000-0005-0000-0000-0000786C0000}"/>
    <cellStyle name="Ukupni zbroj 2 2 13 14" xfId="30778" xr:uid="{00000000-0005-0000-0000-0000796C0000}"/>
    <cellStyle name="Ukupni zbroj 2 2 13 15" xfId="30779" xr:uid="{00000000-0005-0000-0000-00007A6C0000}"/>
    <cellStyle name="Ukupni zbroj 2 2 13 2" xfId="1022" xr:uid="{00000000-0005-0000-0000-00007B6C0000}"/>
    <cellStyle name="Ukupni zbroj 2 2 13 2 2" xfId="5715" xr:uid="{00000000-0005-0000-0000-00007C6C0000}"/>
    <cellStyle name="Ukupni zbroj 2 2 13 2 2 2" xfId="30780" xr:uid="{00000000-0005-0000-0000-00007D6C0000}"/>
    <cellStyle name="Ukupni zbroj 2 2 13 2 2 2 2" xfId="30781" xr:uid="{00000000-0005-0000-0000-00007E6C0000}"/>
    <cellStyle name="Ukupni zbroj 2 2 13 2 2 3" xfId="30782" xr:uid="{00000000-0005-0000-0000-00007F6C0000}"/>
    <cellStyle name="Ukupni zbroj 2 2 13 2 2 4" xfId="30783" xr:uid="{00000000-0005-0000-0000-0000806C0000}"/>
    <cellStyle name="Ukupni zbroj 2 2 13 2 3" xfId="30784" xr:uid="{00000000-0005-0000-0000-0000816C0000}"/>
    <cellStyle name="Ukupni zbroj 2 2 13 2 3 2" xfId="30785" xr:uid="{00000000-0005-0000-0000-0000826C0000}"/>
    <cellStyle name="Ukupni zbroj 2 2 13 2 4" xfId="30786" xr:uid="{00000000-0005-0000-0000-0000836C0000}"/>
    <cellStyle name="Ukupni zbroj 2 2 13 2 5" xfId="30787" xr:uid="{00000000-0005-0000-0000-0000846C0000}"/>
    <cellStyle name="Ukupni zbroj 2 2 13 3" xfId="1626" xr:uid="{00000000-0005-0000-0000-0000856C0000}"/>
    <cellStyle name="Ukupni zbroj 2 2 13 3 2" xfId="6308" xr:uid="{00000000-0005-0000-0000-0000866C0000}"/>
    <cellStyle name="Ukupni zbroj 2 2 13 3 2 2" xfId="30788" xr:uid="{00000000-0005-0000-0000-0000876C0000}"/>
    <cellStyle name="Ukupni zbroj 2 2 13 3 2 2 2" xfId="30789" xr:uid="{00000000-0005-0000-0000-0000886C0000}"/>
    <cellStyle name="Ukupni zbroj 2 2 13 3 2 3" xfId="30790" xr:uid="{00000000-0005-0000-0000-0000896C0000}"/>
    <cellStyle name="Ukupni zbroj 2 2 13 3 2 4" xfId="30791" xr:uid="{00000000-0005-0000-0000-00008A6C0000}"/>
    <cellStyle name="Ukupni zbroj 2 2 13 3 3" xfId="30792" xr:uid="{00000000-0005-0000-0000-00008B6C0000}"/>
    <cellStyle name="Ukupni zbroj 2 2 13 3 3 2" xfId="30793" xr:uid="{00000000-0005-0000-0000-00008C6C0000}"/>
    <cellStyle name="Ukupni zbroj 2 2 13 3 4" xfId="30794" xr:uid="{00000000-0005-0000-0000-00008D6C0000}"/>
    <cellStyle name="Ukupni zbroj 2 2 13 3 5" xfId="30795" xr:uid="{00000000-0005-0000-0000-00008E6C0000}"/>
    <cellStyle name="Ukupni zbroj 2 2 13 4" xfId="2043" xr:uid="{00000000-0005-0000-0000-00008F6C0000}"/>
    <cellStyle name="Ukupni zbroj 2 2 13 4 2" xfId="6724" xr:uid="{00000000-0005-0000-0000-0000906C0000}"/>
    <cellStyle name="Ukupni zbroj 2 2 13 4 2 2" xfId="30796" xr:uid="{00000000-0005-0000-0000-0000916C0000}"/>
    <cellStyle name="Ukupni zbroj 2 2 13 4 2 2 2" xfId="30797" xr:uid="{00000000-0005-0000-0000-0000926C0000}"/>
    <cellStyle name="Ukupni zbroj 2 2 13 4 2 3" xfId="30798" xr:uid="{00000000-0005-0000-0000-0000936C0000}"/>
    <cellStyle name="Ukupni zbroj 2 2 13 4 2 4" xfId="30799" xr:uid="{00000000-0005-0000-0000-0000946C0000}"/>
    <cellStyle name="Ukupni zbroj 2 2 13 4 3" xfId="30800" xr:uid="{00000000-0005-0000-0000-0000956C0000}"/>
    <cellStyle name="Ukupni zbroj 2 2 13 4 3 2" xfId="30801" xr:uid="{00000000-0005-0000-0000-0000966C0000}"/>
    <cellStyle name="Ukupni zbroj 2 2 13 4 4" xfId="30802" xr:uid="{00000000-0005-0000-0000-0000976C0000}"/>
    <cellStyle name="Ukupni zbroj 2 2 13 4 5" xfId="30803" xr:uid="{00000000-0005-0000-0000-0000986C0000}"/>
    <cellStyle name="Ukupni zbroj 2 2 13 5" xfId="2445" xr:uid="{00000000-0005-0000-0000-0000996C0000}"/>
    <cellStyle name="Ukupni zbroj 2 2 13 5 2" xfId="7123" xr:uid="{00000000-0005-0000-0000-00009A6C0000}"/>
    <cellStyle name="Ukupni zbroj 2 2 13 5 2 2" xfId="30804" xr:uid="{00000000-0005-0000-0000-00009B6C0000}"/>
    <cellStyle name="Ukupni zbroj 2 2 13 5 2 2 2" xfId="30805" xr:uid="{00000000-0005-0000-0000-00009C6C0000}"/>
    <cellStyle name="Ukupni zbroj 2 2 13 5 2 3" xfId="30806" xr:uid="{00000000-0005-0000-0000-00009D6C0000}"/>
    <cellStyle name="Ukupni zbroj 2 2 13 5 2 4" xfId="30807" xr:uid="{00000000-0005-0000-0000-00009E6C0000}"/>
    <cellStyle name="Ukupni zbroj 2 2 13 5 3" xfId="30808" xr:uid="{00000000-0005-0000-0000-00009F6C0000}"/>
    <cellStyle name="Ukupni zbroj 2 2 13 5 3 2" xfId="30809" xr:uid="{00000000-0005-0000-0000-0000A06C0000}"/>
    <cellStyle name="Ukupni zbroj 2 2 13 5 4" xfId="30810" xr:uid="{00000000-0005-0000-0000-0000A16C0000}"/>
    <cellStyle name="Ukupni zbroj 2 2 13 5 5" xfId="30811" xr:uid="{00000000-0005-0000-0000-0000A26C0000}"/>
    <cellStyle name="Ukupni zbroj 2 2 13 6" xfId="2793" xr:uid="{00000000-0005-0000-0000-0000A36C0000}"/>
    <cellStyle name="Ukupni zbroj 2 2 13 6 2" xfId="7470" xr:uid="{00000000-0005-0000-0000-0000A46C0000}"/>
    <cellStyle name="Ukupni zbroj 2 2 13 6 2 2" xfId="30812" xr:uid="{00000000-0005-0000-0000-0000A56C0000}"/>
    <cellStyle name="Ukupni zbroj 2 2 13 6 2 2 2" xfId="30813" xr:uid="{00000000-0005-0000-0000-0000A66C0000}"/>
    <cellStyle name="Ukupni zbroj 2 2 13 6 2 3" xfId="30814" xr:uid="{00000000-0005-0000-0000-0000A76C0000}"/>
    <cellStyle name="Ukupni zbroj 2 2 13 6 2 4" xfId="30815" xr:uid="{00000000-0005-0000-0000-0000A86C0000}"/>
    <cellStyle name="Ukupni zbroj 2 2 13 6 3" xfId="30816" xr:uid="{00000000-0005-0000-0000-0000A96C0000}"/>
    <cellStyle name="Ukupni zbroj 2 2 13 6 3 2" xfId="30817" xr:uid="{00000000-0005-0000-0000-0000AA6C0000}"/>
    <cellStyle name="Ukupni zbroj 2 2 13 6 4" xfId="30818" xr:uid="{00000000-0005-0000-0000-0000AB6C0000}"/>
    <cellStyle name="Ukupni zbroj 2 2 13 6 5" xfId="30819" xr:uid="{00000000-0005-0000-0000-0000AC6C0000}"/>
    <cellStyle name="Ukupni zbroj 2 2 13 7" xfId="3023" xr:uid="{00000000-0005-0000-0000-0000AD6C0000}"/>
    <cellStyle name="Ukupni zbroj 2 2 13 7 2" xfId="7699" xr:uid="{00000000-0005-0000-0000-0000AE6C0000}"/>
    <cellStyle name="Ukupni zbroj 2 2 13 7 2 2" xfId="30820" xr:uid="{00000000-0005-0000-0000-0000AF6C0000}"/>
    <cellStyle name="Ukupni zbroj 2 2 13 7 2 2 2" xfId="30821" xr:uid="{00000000-0005-0000-0000-0000B06C0000}"/>
    <cellStyle name="Ukupni zbroj 2 2 13 7 2 3" xfId="30822" xr:uid="{00000000-0005-0000-0000-0000B16C0000}"/>
    <cellStyle name="Ukupni zbroj 2 2 13 7 2 4" xfId="30823" xr:uid="{00000000-0005-0000-0000-0000B26C0000}"/>
    <cellStyle name="Ukupni zbroj 2 2 13 7 3" xfId="30824" xr:uid="{00000000-0005-0000-0000-0000B36C0000}"/>
    <cellStyle name="Ukupni zbroj 2 2 13 7 3 2" xfId="30825" xr:uid="{00000000-0005-0000-0000-0000B46C0000}"/>
    <cellStyle name="Ukupni zbroj 2 2 13 7 4" xfId="30826" xr:uid="{00000000-0005-0000-0000-0000B56C0000}"/>
    <cellStyle name="Ukupni zbroj 2 2 13 7 5" xfId="30827" xr:uid="{00000000-0005-0000-0000-0000B66C0000}"/>
    <cellStyle name="Ukupni zbroj 2 2 13 8" xfId="3415" xr:uid="{00000000-0005-0000-0000-0000B76C0000}"/>
    <cellStyle name="Ukupni zbroj 2 2 13 8 2" xfId="8091" xr:uid="{00000000-0005-0000-0000-0000B86C0000}"/>
    <cellStyle name="Ukupni zbroj 2 2 13 8 2 2" xfId="30828" xr:uid="{00000000-0005-0000-0000-0000B96C0000}"/>
    <cellStyle name="Ukupni zbroj 2 2 13 8 2 2 2" xfId="30829" xr:uid="{00000000-0005-0000-0000-0000BA6C0000}"/>
    <cellStyle name="Ukupni zbroj 2 2 13 8 2 3" xfId="30830" xr:uid="{00000000-0005-0000-0000-0000BB6C0000}"/>
    <cellStyle name="Ukupni zbroj 2 2 13 8 2 4" xfId="30831" xr:uid="{00000000-0005-0000-0000-0000BC6C0000}"/>
    <cellStyle name="Ukupni zbroj 2 2 13 8 3" xfId="30832" xr:uid="{00000000-0005-0000-0000-0000BD6C0000}"/>
    <cellStyle name="Ukupni zbroj 2 2 13 8 3 2" xfId="30833" xr:uid="{00000000-0005-0000-0000-0000BE6C0000}"/>
    <cellStyle name="Ukupni zbroj 2 2 13 8 4" xfId="30834" xr:uid="{00000000-0005-0000-0000-0000BF6C0000}"/>
    <cellStyle name="Ukupni zbroj 2 2 13 8 5" xfId="30835" xr:uid="{00000000-0005-0000-0000-0000C06C0000}"/>
    <cellStyle name="Ukupni zbroj 2 2 13 9" xfId="3863" xr:uid="{00000000-0005-0000-0000-0000C16C0000}"/>
    <cellStyle name="Ukupni zbroj 2 2 13 9 2" xfId="8535" xr:uid="{00000000-0005-0000-0000-0000C26C0000}"/>
    <cellStyle name="Ukupni zbroj 2 2 13 9 2 2" xfId="30836" xr:uid="{00000000-0005-0000-0000-0000C36C0000}"/>
    <cellStyle name="Ukupni zbroj 2 2 13 9 2 2 2" xfId="30837" xr:uid="{00000000-0005-0000-0000-0000C46C0000}"/>
    <cellStyle name="Ukupni zbroj 2 2 13 9 2 3" xfId="30838" xr:uid="{00000000-0005-0000-0000-0000C56C0000}"/>
    <cellStyle name="Ukupni zbroj 2 2 13 9 2 4" xfId="30839" xr:uid="{00000000-0005-0000-0000-0000C66C0000}"/>
    <cellStyle name="Ukupni zbroj 2 2 13 9 3" xfId="30840" xr:uid="{00000000-0005-0000-0000-0000C76C0000}"/>
    <cellStyle name="Ukupni zbroj 2 2 13 9 3 2" xfId="30841" xr:uid="{00000000-0005-0000-0000-0000C86C0000}"/>
    <cellStyle name="Ukupni zbroj 2 2 13 9 4" xfId="30842" xr:uid="{00000000-0005-0000-0000-0000C96C0000}"/>
    <cellStyle name="Ukupni zbroj 2 2 13 9 5" xfId="30843" xr:uid="{00000000-0005-0000-0000-0000CA6C0000}"/>
    <cellStyle name="Ukupni zbroj 2 2 14" xfId="739" xr:uid="{00000000-0005-0000-0000-0000CB6C0000}"/>
    <cellStyle name="Ukupni zbroj 2 2 14 2" xfId="5432" xr:uid="{00000000-0005-0000-0000-0000CC6C0000}"/>
    <cellStyle name="Ukupni zbroj 2 2 14 2 2" xfId="30844" xr:uid="{00000000-0005-0000-0000-0000CD6C0000}"/>
    <cellStyle name="Ukupni zbroj 2 2 14 2 2 2" xfId="30845" xr:uid="{00000000-0005-0000-0000-0000CE6C0000}"/>
    <cellStyle name="Ukupni zbroj 2 2 14 2 3" xfId="30846" xr:uid="{00000000-0005-0000-0000-0000CF6C0000}"/>
    <cellStyle name="Ukupni zbroj 2 2 14 2 4" xfId="30847" xr:uid="{00000000-0005-0000-0000-0000D06C0000}"/>
    <cellStyle name="Ukupni zbroj 2 2 14 3" xfId="30848" xr:uid="{00000000-0005-0000-0000-0000D16C0000}"/>
    <cellStyle name="Ukupni zbroj 2 2 14 3 2" xfId="30849" xr:uid="{00000000-0005-0000-0000-0000D26C0000}"/>
    <cellStyle name="Ukupni zbroj 2 2 14 4" xfId="30850" xr:uid="{00000000-0005-0000-0000-0000D36C0000}"/>
    <cellStyle name="Ukupni zbroj 2 2 14 5" xfId="30851" xr:uid="{00000000-0005-0000-0000-0000D46C0000}"/>
    <cellStyle name="Ukupni zbroj 2 2 15" xfId="5047" xr:uid="{00000000-0005-0000-0000-0000D56C0000}"/>
    <cellStyle name="Ukupni zbroj 2 2 15 2" xfId="30852" xr:uid="{00000000-0005-0000-0000-0000D66C0000}"/>
    <cellStyle name="Ukupni zbroj 2 2 15 2 2" xfId="30853" xr:uid="{00000000-0005-0000-0000-0000D76C0000}"/>
    <cellStyle name="Ukupni zbroj 2 2 15 3" xfId="30854" xr:uid="{00000000-0005-0000-0000-0000D86C0000}"/>
    <cellStyle name="Ukupni zbroj 2 2 15 4" xfId="30855" xr:uid="{00000000-0005-0000-0000-0000D96C0000}"/>
    <cellStyle name="Ukupni zbroj 2 2 16" xfId="30856" xr:uid="{00000000-0005-0000-0000-0000DA6C0000}"/>
    <cellStyle name="Ukupni zbroj 2 2 16 2" xfId="30857" xr:uid="{00000000-0005-0000-0000-0000DB6C0000}"/>
    <cellStyle name="Ukupni zbroj 2 2 17" xfId="30858" xr:uid="{00000000-0005-0000-0000-0000DC6C0000}"/>
    <cellStyle name="Ukupni zbroj 2 2 18" xfId="30859" xr:uid="{00000000-0005-0000-0000-0000DD6C0000}"/>
    <cellStyle name="Ukupni zbroj 2 2 2" xfId="248" xr:uid="{00000000-0005-0000-0000-0000DE6C0000}"/>
    <cellStyle name="Ukupni zbroj 2 2 2 10" xfId="633" xr:uid="{00000000-0005-0000-0000-0000DF6C0000}"/>
    <cellStyle name="Ukupni zbroj 2 2 2 10 10" xfId="4272" xr:uid="{00000000-0005-0000-0000-0000E06C0000}"/>
    <cellStyle name="Ukupni zbroj 2 2 2 10 10 2" xfId="8944" xr:uid="{00000000-0005-0000-0000-0000E16C0000}"/>
    <cellStyle name="Ukupni zbroj 2 2 2 10 10 2 2" xfId="30860" xr:uid="{00000000-0005-0000-0000-0000E26C0000}"/>
    <cellStyle name="Ukupni zbroj 2 2 2 10 10 2 2 2" xfId="30861" xr:uid="{00000000-0005-0000-0000-0000E36C0000}"/>
    <cellStyle name="Ukupni zbroj 2 2 2 10 10 2 3" xfId="30862" xr:uid="{00000000-0005-0000-0000-0000E46C0000}"/>
    <cellStyle name="Ukupni zbroj 2 2 2 10 10 2 4" xfId="30863" xr:uid="{00000000-0005-0000-0000-0000E56C0000}"/>
    <cellStyle name="Ukupni zbroj 2 2 2 10 10 3" xfId="30864" xr:uid="{00000000-0005-0000-0000-0000E66C0000}"/>
    <cellStyle name="Ukupni zbroj 2 2 2 10 10 3 2" xfId="30865" xr:uid="{00000000-0005-0000-0000-0000E76C0000}"/>
    <cellStyle name="Ukupni zbroj 2 2 2 10 10 4" xfId="30866" xr:uid="{00000000-0005-0000-0000-0000E86C0000}"/>
    <cellStyle name="Ukupni zbroj 2 2 2 10 10 5" xfId="30867" xr:uid="{00000000-0005-0000-0000-0000E96C0000}"/>
    <cellStyle name="Ukupni zbroj 2 2 2 10 11" xfId="4700" xr:uid="{00000000-0005-0000-0000-0000EA6C0000}"/>
    <cellStyle name="Ukupni zbroj 2 2 2 10 11 2" xfId="9286" xr:uid="{00000000-0005-0000-0000-0000EB6C0000}"/>
    <cellStyle name="Ukupni zbroj 2 2 2 10 11 2 2" xfId="30868" xr:uid="{00000000-0005-0000-0000-0000EC6C0000}"/>
    <cellStyle name="Ukupni zbroj 2 2 2 10 11 2 2 2" xfId="30869" xr:uid="{00000000-0005-0000-0000-0000ED6C0000}"/>
    <cellStyle name="Ukupni zbroj 2 2 2 10 11 2 3" xfId="30870" xr:uid="{00000000-0005-0000-0000-0000EE6C0000}"/>
    <cellStyle name="Ukupni zbroj 2 2 2 10 11 2 4" xfId="30871" xr:uid="{00000000-0005-0000-0000-0000EF6C0000}"/>
    <cellStyle name="Ukupni zbroj 2 2 2 10 11 3" xfId="30872" xr:uid="{00000000-0005-0000-0000-0000F06C0000}"/>
    <cellStyle name="Ukupni zbroj 2 2 2 10 11 3 2" xfId="30873" xr:uid="{00000000-0005-0000-0000-0000F16C0000}"/>
    <cellStyle name="Ukupni zbroj 2 2 2 10 11 4" xfId="30874" xr:uid="{00000000-0005-0000-0000-0000F26C0000}"/>
    <cellStyle name="Ukupni zbroj 2 2 2 10 11 5" xfId="30875" xr:uid="{00000000-0005-0000-0000-0000F36C0000}"/>
    <cellStyle name="Ukupni zbroj 2 2 2 10 12" xfId="5349" xr:uid="{00000000-0005-0000-0000-0000F46C0000}"/>
    <cellStyle name="Ukupni zbroj 2 2 2 10 12 2" xfId="30876" xr:uid="{00000000-0005-0000-0000-0000F56C0000}"/>
    <cellStyle name="Ukupni zbroj 2 2 2 10 12 2 2" xfId="30877" xr:uid="{00000000-0005-0000-0000-0000F66C0000}"/>
    <cellStyle name="Ukupni zbroj 2 2 2 10 12 3" xfId="30878" xr:uid="{00000000-0005-0000-0000-0000F76C0000}"/>
    <cellStyle name="Ukupni zbroj 2 2 2 10 12 4" xfId="30879" xr:uid="{00000000-0005-0000-0000-0000F86C0000}"/>
    <cellStyle name="Ukupni zbroj 2 2 2 10 13" xfId="30880" xr:uid="{00000000-0005-0000-0000-0000F96C0000}"/>
    <cellStyle name="Ukupni zbroj 2 2 2 10 13 2" xfId="30881" xr:uid="{00000000-0005-0000-0000-0000FA6C0000}"/>
    <cellStyle name="Ukupni zbroj 2 2 2 10 14" xfId="30882" xr:uid="{00000000-0005-0000-0000-0000FB6C0000}"/>
    <cellStyle name="Ukupni zbroj 2 2 2 10 15" xfId="30883" xr:uid="{00000000-0005-0000-0000-0000FC6C0000}"/>
    <cellStyle name="Ukupni zbroj 2 2 2 10 2" xfId="1023" xr:uid="{00000000-0005-0000-0000-0000FD6C0000}"/>
    <cellStyle name="Ukupni zbroj 2 2 2 10 2 2" xfId="5716" xr:uid="{00000000-0005-0000-0000-0000FE6C0000}"/>
    <cellStyle name="Ukupni zbroj 2 2 2 10 2 2 2" xfId="30884" xr:uid="{00000000-0005-0000-0000-0000FF6C0000}"/>
    <cellStyle name="Ukupni zbroj 2 2 2 10 2 2 2 2" xfId="30885" xr:uid="{00000000-0005-0000-0000-0000006D0000}"/>
    <cellStyle name="Ukupni zbroj 2 2 2 10 2 2 3" xfId="30886" xr:uid="{00000000-0005-0000-0000-0000016D0000}"/>
    <cellStyle name="Ukupni zbroj 2 2 2 10 2 2 4" xfId="30887" xr:uid="{00000000-0005-0000-0000-0000026D0000}"/>
    <cellStyle name="Ukupni zbroj 2 2 2 10 2 3" xfId="30888" xr:uid="{00000000-0005-0000-0000-0000036D0000}"/>
    <cellStyle name="Ukupni zbroj 2 2 2 10 2 3 2" xfId="30889" xr:uid="{00000000-0005-0000-0000-0000046D0000}"/>
    <cellStyle name="Ukupni zbroj 2 2 2 10 2 4" xfId="30890" xr:uid="{00000000-0005-0000-0000-0000056D0000}"/>
    <cellStyle name="Ukupni zbroj 2 2 2 10 2 5" xfId="30891" xr:uid="{00000000-0005-0000-0000-0000066D0000}"/>
    <cellStyle name="Ukupni zbroj 2 2 2 10 3" xfId="1627" xr:uid="{00000000-0005-0000-0000-0000076D0000}"/>
    <cellStyle name="Ukupni zbroj 2 2 2 10 3 2" xfId="6309" xr:uid="{00000000-0005-0000-0000-0000086D0000}"/>
    <cellStyle name="Ukupni zbroj 2 2 2 10 3 2 2" xfId="30892" xr:uid="{00000000-0005-0000-0000-0000096D0000}"/>
    <cellStyle name="Ukupni zbroj 2 2 2 10 3 2 2 2" xfId="30893" xr:uid="{00000000-0005-0000-0000-00000A6D0000}"/>
    <cellStyle name="Ukupni zbroj 2 2 2 10 3 2 3" xfId="30894" xr:uid="{00000000-0005-0000-0000-00000B6D0000}"/>
    <cellStyle name="Ukupni zbroj 2 2 2 10 3 2 4" xfId="30895" xr:uid="{00000000-0005-0000-0000-00000C6D0000}"/>
    <cellStyle name="Ukupni zbroj 2 2 2 10 3 3" xfId="30896" xr:uid="{00000000-0005-0000-0000-00000D6D0000}"/>
    <cellStyle name="Ukupni zbroj 2 2 2 10 3 3 2" xfId="30897" xr:uid="{00000000-0005-0000-0000-00000E6D0000}"/>
    <cellStyle name="Ukupni zbroj 2 2 2 10 3 4" xfId="30898" xr:uid="{00000000-0005-0000-0000-00000F6D0000}"/>
    <cellStyle name="Ukupni zbroj 2 2 2 10 3 5" xfId="30899" xr:uid="{00000000-0005-0000-0000-0000106D0000}"/>
    <cellStyle name="Ukupni zbroj 2 2 2 10 4" xfId="2044" xr:uid="{00000000-0005-0000-0000-0000116D0000}"/>
    <cellStyle name="Ukupni zbroj 2 2 2 10 4 2" xfId="6725" xr:uid="{00000000-0005-0000-0000-0000126D0000}"/>
    <cellStyle name="Ukupni zbroj 2 2 2 10 4 2 2" xfId="30900" xr:uid="{00000000-0005-0000-0000-0000136D0000}"/>
    <cellStyle name="Ukupni zbroj 2 2 2 10 4 2 2 2" xfId="30901" xr:uid="{00000000-0005-0000-0000-0000146D0000}"/>
    <cellStyle name="Ukupni zbroj 2 2 2 10 4 2 3" xfId="30902" xr:uid="{00000000-0005-0000-0000-0000156D0000}"/>
    <cellStyle name="Ukupni zbroj 2 2 2 10 4 2 4" xfId="30903" xr:uid="{00000000-0005-0000-0000-0000166D0000}"/>
    <cellStyle name="Ukupni zbroj 2 2 2 10 4 3" xfId="30904" xr:uid="{00000000-0005-0000-0000-0000176D0000}"/>
    <cellStyle name="Ukupni zbroj 2 2 2 10 4 3 2" xfId="30905" xr:uid="{00000000-0005-0000-0000-0000186D0000}"/>
    <cellStyle name="Ukupni zbroj 2 2 2 10 4 4" xfId="30906" xr:uid="{00000000-0005-0000-0000-0000196D0000}"/>
    <cellStyle name="Ukupni zbroj 2 2 2 10 4 5" xfId="30907" xr:uid="{00000000-0005-0000-0000-00001A6D0000}"/>
    <cellStyle name="Ukupni zbroj 2 2 2 10 5" xfId="2446" xr:uid="{00000000-0005-0000-0000-00001B6D0000}"/>
    <cellStyle name="Ukupni zbroj 2 2 2 10 5 2" xfId="7124" xr:uid="{00000000-0005-0000-0000-00001C6D0000}"/>
    <cellStyle name="Ukupni zbroj 2 2 2 10 5 2 2" xfId="30908" xr:uid="{00000000-0005-0000-0000-00001D6D0000}"/>
    <cellStyle name="Ukupni zbroj 2 2 2 10 5 2 2 2" xfId="30909" xr:uid="{00000000-0005-0000-0000-00001E6D0000}"/>
    <cellStyle name="Ukupni zbroj 2 2 2 10 5 2 3" xfId="30910" xr:uid="{00000000-0005-0000-0000-00001F6D0000}"/>
    <cellStyle name="Ukupni zbroj 2 2 2 10 5 2 4" xfId="30911" xr:uid="{00000000-0005-0000-0000-0000206D0000}"/>
    <cellStyle name="Ukupni zbroj 2 2 2 10 5 3" xfId="30912" xr:uid="{00000000-0005-0000-0000-0000216D0000}"/>
    <cellStyle name="Ukupni zbroj 2 2 2 10 5 3 2" xfId="30913" xr:uid="{00000000-0005-0000-0000-0000226D0000}"/>
    <cellStyle name="Ukupni zbroj 2 2 2 10 5 4" xfId="30914" xr:uid="{00000000-0005-0000-0000-0000236D0000}"/>
    <cellStyle name="Ukupni zbroj 2 2 2 10 5 5" xfId="30915" xr:uid="{00000000-0005-0000-0000-0000246D0000}"/>
    <cellStyle name="Ukupni zbroj 2 2 2 10 6" xfId="2794" xr:uid="{00000000-0005-0000-0000-0000256D0000}"/>
    <cellStyle name="Ukupni zbroj 2 2 2 10 6 2" xfId="7471" xr:uid="{00000000-0005-0000-0000-0000266D0000}"/>
    <cellStyle name="Ukupni zbroj 2 2 2 10 6 2 2" xfId="30916" xr:uid="{00000000-0005-0000-0000-0000276D0000}"/>
    <cellStyle name="Ukupni zbroj 2 2 2 10 6 2 2 2" xfId="30917" xr:uid="{00000000-0005-0000-0000-0000286D0000}"/>
    <cellStyle name="Ukupni zbroj 2 2 2 10 6 2 3" xfId="30918" xr:uid="{00000000-0005-0000-0000-0000296D0000}"/>
    <cellStyle name="Ukupni zbroj 2 2 2 10 6 2 4" xfId="30919" xr:uid="{00000000-0005-0000-0000-00002A6D0000}"/>
    <cellStyle name="Ukupni zbroj 2 2 2 10 6 3" xfId="30920" xr:uid="{00000000-0005-0000-0000-00002B6D0000}"/>
    <cellStyle name="Ukupni zbroj 2 2 2 10 6 3 2" xfId="30921" xr:uid="{00000000-0005-0000-0000-00002C6D0000}"/>
    <cellStyle name="Ukupni zbroj 2 2 2 10 6 4" xfId="30922" xr:uid="{00000000-0005-0000-0000-00002D6D0000}"/>
    <cellStyle name="Ukupni zbroj 2 2 2 10 6 5" xfId="30923" xr:uid="{00000000-0005-0000-0000-00002E6D0000}"/>
    <cellStyle name="Ukupni zbroj 2 2 2 10 7" xfId="3024" xr:uid="{00000000-0005-0000-0000-00002F6D0000}"/>
    <cellStyle name="Ukupni zbroj 2 2 2 10 7 2" xfId="7700" xr:uid="{00000000-0005-0000-0000-0000306D0000}"/>
    <cellStyle name="Ukupni zbroj 2 2 2 10 7 2 2" xfId="30924" xr:uid="{00000000-0005-0000-0000-0000316D0000}"/>
    <cellStyle name="Ukupni zbroj 2 2 2 10 7 2 2 2" xfId="30925" xr:uid="{00000000-0005-0000-0000-0000326D0000}"/>
    <cellStyle name="Ukupni zbroj 2 2 2 10 7 2 3" xfId="30926" xr:uid="{00000000-0005-0000-0000-0000336D0000}"/>
    <cellStyle name="Ukupni zbroj 2 2 2 10 7 2 4" xfId="30927" xr:uid="{00000000-0005-0000-0000-0000346D0000}"/>
    <cellStyle name="Ukupni zbroj 2 2 2 10 7 3" xfId="30928" xr:uid="{00000000-0005-0000-0000-0000356D0000}"/>
    <cellStyle name="Ukupni zbroj 2 2 2 10 7 3 2" xfId="30929" xr:uid="{00000000-0005-0000-0000-0000366D0000}"/>
    <cellStyle name="Ukupni zbroj 2 2 2 10 7 4" xfId="30930" xr:uid="{00000000-0005-0000-0000-0000376D0000}"/>
    <cellStyle name="Ukupni zbroj 2 2 2 10 7 5" xfId="30931" xr:uid="{00000000-0005-0000-0000-0000386D0000}"/>
    <cellStyle name="Ukupni zbroj 2 2 2 10 8" xfId="3416" xr:uid="{00000000-0005-0000-0000-0000396D0000}"/>
    <cellStyle name="Ukupni zbroj 2 2 2 10 8 2" xfId="8092" xr:uid="{00000000-0005-0000-0000-00003A6D0000}"/>
    <cellStyle name="Ukupni zbroj 2 2 2 10 8 2 2" xfId="30932" xr:uid="{00000000-0005-0000-0000-00003B6D0000}"/>
    <cellStyle name="Ukupni zbroj 2 2 2 10 8 2 2 2" xfId="30933" xr:uid="{00000000-0005-0000-0000-00003C6D0000}"/>
    <cellStyle name="Ukupni zbroj 2 2 2 10 8 2 3" xfId="30934" xr:uid="{00000000-0005-0000-0000-00003D6D0000}"/>
    <cellStyle name="Ukupni zbroj 2 2 2 10 8 2 4" xfId="30935" xr:uid="{00000000-0005-0000-0000-00003E6D0000}"/>
    <cellStyle name="Ukupni zbroj 2 2 2 10 8 3" xfId="30936" xr:uid="{00000000-0005-0000-0000-00003F6D0000}"/>
    <cellStyle name="Ukupni zbroj 2 2 2 10 8 3 2" xfId="30937" xr:uid="{00000000-0005-0000-0000-0000406D0000}"/>
    <cellStyle name="Ukupni zbroj 2 2 2 10 8 4" xfId="30938" xr:uid="{00000000-0005-0000-0000-0000416D0000}"/>
    <cellStyle name="Ukupni zbroj 2 2 2 10 8 5" xfId="30939" xr:uid="{00000000-0005-0000-0000-0000426D0000}"/>
    <cellStyle name="Ukupni zbroj 2 2 2 10 9" xfId="3864" xr:uid="{00000000-0005-0000-0000-0000436D0000}"/>
    <cellStyle name="Ukupni zbroj 2 2 2 10 9 2" xfId="8536" xr:uid="{00000000-0005-0000-0000-0000446D0000}"/>
    <cellStyle name="Ukupni zbroj 2 2 2 10 9 2 2" xfId="30940" xr:uid="{00000000-0005-0000-0000-0000456D0000}"/>
    <cellStyle name="Ukupni zbroj 2 2 2 10 9 2 2 2" xfId="30941" xr:uid="{00000000-0005-0000-0000-0000466D0000}"/>
    <cellStyle name="Ukupni zbroj 2 2 2 10 9 2 3" xfId="30942" xr:uid="{00000000-0005-0000-0000-0000476D0000}"/>
    <cellStyle name="Ukupni zbroj 2 2 2 10 9 2 4" xfId="30943" xr:uid="{00000000-0005-0000-0000-0000486D0000}"/>
    <cellStyle name="Ukupni zbroj 2 2 2 10 9 3" xfId="30944" xr:uid="{00000000-0005-0000-0000-0000496D0000}"/>
    <cellStyle name="Ukupni zbroj 2 2 2 10 9 3 2" xfId="30945" xr:uid="{00000000-0005-0000-0000-00004A6D0000}"/>
    <cellStyle name="Ukupni zbroj 2 2 2 10 9 4" xfId="30946" xr:uid="{00000000-0005-0000-0000-00004B6D0000}"/>
    <cellStyle name="Ukupni zbroj 2 2 2 10 9 5" xfId="30947" xr:uid="{00000000-0005-0000-0000-00004C6D0000}"/>
    <cellStyle name="Ukupni zbroj 2 2 2 11" xfId="685" xr:uid="{00000000-0005-0000-0000-00004D6D0000}"/>
    <cellStyle name="Ukupni zbroj 2 2 2 11 10" xfId="4273" xr:uid="{00000000-0005-0000-0000-00004E6D0000}"/>
    <cellStyle name="Ukupni zbroj 2 2 2 11 10 2" xfId="8945" xr:uid="{00000000-0005-0000-0000-00004F6D0000}"/>
    <cellStyle name="Ukupni zbroj 2 2 2 11 10 2 2" xfId="30948" xr:uid="{00000000-0005-0000-0000-0000506D0000}"/>
    <cellStyle name="Ukupni zbroj 2 2 2 11 10 2 2 2" xfId="30949" xr:uid="{00000000-0005-0000-0000-0000516D0000}"/>
    <cellStyle name="Ukupni zbroj 2 2 2 11 10 2 3" xfId="30950" xr:uid="{00000000-0005-0000-0000-0000526D0000}"/>
    <cellStyle name="Ukupni zbroj 2 2 2 11 10 2 4" xfId="30951" xr:uid="{00000000-0005-0000-0000-0000536D0000}"/>
    <cellStyle name="Ukupni zbroj 2 2 2 11 10 3" xfId="30952" xr:uid="{00000000-0005-0000-0000-0000546D0000}"/>
    <cellStyle name="Ukupni zbroj 2 2 2 11 10 3 2" xfId="30953" xr:uid="{00000000-0005-0000-0000-0000556D0000}"/>
    <cellStyle name="Ukupni zbroj 2 2 2 11 10 4" xfId="30954" xr:uid="{00000000-0005-0000-0000-0000566D0000}"/>
    <cellStyle name="Ukupni zbroj 2 2 2 11 10 5" xfId="30955" xr:uid="{00000000-0005-0000-0000-0000576D0000}"/>
    <cellStyle name="Ukupni zbroj 2 2 2 11 11" xfId="4701" xr:uid="{00000000-0005-0000-0000-0000586D0000}"/>
    <cellStyle name="Ukupni zbroj 2 2 2 11 11 2" xfId="9287" xr:uid="{00000000-0005-0000-0000-0000596D0000}"/>
    <cellStyle name="Ukupni zbroj 2 2 2 11 11 2 2" xfId="30956" xr:uid="{00000000-0005-0000-0000-00005A6D0000}"/>
    <cellStyle name="Ukupni zbroj 2 2 2 11 11 2 2 2" xfId="30957" xr:uid="{00000000-0005-0000-0000-00005B6D0000}"/>
    <cellStyle name="Ukupni zbroj 2 2 2 11 11 2 3" xfId="30958" xr:uid="{00000000-0005-0000-0000-00005C6D0000}"/>
    <cellStyle name="Ukupni zbroj 2 2 2 11 11 2 4" xfId="30959" xr:uid="{00000000-0005-0000-0000-00005D6D0000}"/>
    <cellStyle name="Ukupni zbroj 2 2 2 11 11 3" xfId="30960" xr:uid="{00000000-0005-0000-0000-00005E6D0000}"/>
    <cellStyle name="Ukupni zbroj 2 2 2 11 11 3 2" xfId="30961" xr:uid="{00000000-0005-0000-0000-00005F6D0000}"/>
    <cellStyle name="Ukupni zbroj 2 2 2 11 11 4" xfId="30962" xr:uid="{00000000-0005-0000-0000-0000606D0000}"/>
    <cellStyle name="Ukupni zbroj 2 2 2 11 11 5" xfId="30963" xr:uid="{00000000-0005-0000-0000-0000616D0000}"/>
    <cellStyle name="Ukupni zbroj 2 2 2 11 12" xfId="5388" xr:uid="{00000000-0005-0000-0000-0000626D0000}"/>
    <cellStyle name="Ukupni zbroj 2 2 2 11 12 2" xfId="30964" xr:uid="{00000000-0005-0000-0000-0000636D0000}"/>
    <cellStyle name="Ukupni zbroj 2 2 2 11 12 2 2" xfId="30965" xr:uid="{00000000-0005-0000-0000-0000646D0000}"/>
    <cellStyle name="Ukupni zbroj 2 2 2 11 12 3" xfId="30966" xr:uid="{00000000-0005-0000-0000-0000656D0000}"/>
    <cellStyle name="Ukupni zbroj 2 2 2 11 12 4" xfId="30967" xr:uid="{00000000-0005-0000-0000-0000666D0000}"/>
    <cellStyle name="Ukupni zbroj 2 2 2 11 13" xfId="30968" xr:uid="{00000000-0005-0000-0000-0000676D0000}"/>
    <cellStyle name="Ukupni zbroj 2 2 2 11 13 2" xfId="30969" xr:uid="{00000000-0005-0000-0000-0000686D0000}"/>
    <cellStyle name="Ukupni zbroj 2 2 2 11 14" xfId="30970" xr:uid="{00000000-0005-0000-0000-0000696D0000}"/>
    <cellStyle name="Ukupni zbroj 2 2 2 11 15" xfId="30971" xr:uid="{00000000-0005-0000-0000-00006A6D0000}"/>
    <cellStyle name="Ukupni zbroj 2 2 2 11 2" xfId="1024" xr:uid="{00000000-0005-0000-0000-00006B6D0000}"/>
    <cellStyle name="Ukupni zbroj 2 2 2 11 2 2" xfId="5717" xr:uid="{00000000-0005-0000-0000-00006C6D0000}"/>
    <cellStyle name="Ukupni zbroj 2 2 2 11 2 2 2" xfId="30972" xr:uid="{00000000-0005-0000-0000-00006D6D0000}"/>
    <cellStyle name="Ukupni zbroj 2 2 2 11 2 2 2 2" xfId="30973" xr:uid="{00000000-0005-0000-0000-00006E6D0000}"/>
    <cellStyle name="Ukupni zbroj 2 2 2 11 2 2 3" xfId="30974" xr:uid="{00000000-0005-0000-0000-00006F6D0000}"/>
    <cellStyle name="Ukupni zbroj 2 2 2 11 2 2 4" xfId="30975" xr:uid="{00000000-0005-0000-0000-0000706D0000}"/>
    <cellStyle name="Ukupni zbroj 2 2 2 11 2 3" xfId="30976" xr:uid="{00000000-0005-0000-0000-0000716D0000}"/>
    <cellStyle name="Ukupni zbroj 2 2 2 11 2 3 2" xfId="30977" xr:uid="{00000000-0005-0000-0000-0000726D0000}"/>
    <cellStyle name="Ukupni zbroj 2 2 2 11 2 4" xfId="30978" xr:uid="{00000000-0005-0000-0000-0000736D0000}"/>
    <cellStyle name="Ukupni zbroj 2 2 2 11 2 5" xfId="30979" xr:uid="{00000000-0005-0000-0000-0000746D0000}"/>
    <cellStyle name="Ukupni zbroj 2 2 2 11 3" xfId="1628" xr:uid="{00000000-0005-0000-0000-0000756D0000}"/>
    <cellStyle name="Ukupni zbroj 2 2 2 11 3 2" xfId="6310" xr:uid="{00000000-0005-0000-0000-0000766D0000}"/>
    <cellStyle name="Ukupni zbroj 2 2 2 11 3 2 2" xfId="30980" xr:uid="{00000000-0005-0000-0000-0000776D0000}"/>
    <cellStyle name="Ukupni zbroj 2 2 2 11 3 2 2 2" xfId="30981" xr:uid="{00000000-0005-0000-0000-0000786D0000}"/>
    <cellStyle name="Ukupni zbroj 2 2 2 11 3 2 3" xfId="30982" xr:uid="{00000000-0005-0000-0000-0000796D0000}"/>
    <cellStyle name="Ukupni zbroj 2 2 2 11 3 2 4" xfId="30983" xr:uid="{00000000-0005-0000-0000-00007A6D0000}"/>
    <cellStyle name="Ukupni zbroj 2 2 2 11 3 3" xfId="30984" xr:uid="{00000000-0005-0000-0000-00007B6D0000}"/>
    <cellStyle name="Ukupni zbroj 2 2 2 11 3 3 2" xfId="30985" xr:uid="{00000000-0005-0000-0000-00007C6D0000}"/>
    <cellStyle name="Ukupni zbroj 2 2 2 11 3 4" xfId="30986" xr:uid="{00000000-0005-0000-0000-00007D6D0000}"/>
    <cellStyle name="Ukupni zbroj 2 2 2 11 3 5" xfId="30987" xr:uid="{00000000-0005-0000-0000-00007E6D0000}"/>
    <cellStyle name="Ukupni zbroj 2 2 2 11 4" xfId="2045" xr:uid="{00000000-0005-0000-0000-00007F6D0000}"/>
    <cellStyle name="Ukupni zbroj 2 2 2 11 4 2" xfId="6726" xr:uid="{00000000-0005-0000-0000-0000806D0000}"/>
    <cellStyle name="Ukupni zbroj 2 2 2 11 4 2 2" xfId="30988" xr:uid="{00000000-0005-0000-0000-0000816D0000}"/>
    <cellStyle name="Ukupni zbroj 2 2 2 11 4 2 2 2" xfId="30989" xr:uid="{00000000-0005-0000-0000-0000826D0000}"/>
    <cellStyle name="Ukupni zbroj 2 2 2 11 4 2 3" xfId="30990" xr:uid="{00000000-0005-0000-0000-0000836D0000}"/>
    <cellStyle name="Ukupni zbroj 2 2 2 11 4 2 4" xfId="30991" xr:uid="{00000000-0005-0000-0000-0000846D0000}"/>
    <cellStyle name="Ukupni zbroj 2 2 2 11 4 3" xfId="30992" xr:uid="{00000000-0005-0000-0000-0000856D0000}"/>
    <cellStyle name="Ukupni zbroj 2 2 2 11 4 3 2" xfId="30993" xr:uid="{00000000-0005-0000-0000-0000866D0000}"/>
    <cellStyle name="Ukupni zbroj 2 2 2 11 4 4" xfId="30994" xr:uid="{00000000-0005-0000-0000-0000876D0000}"/>
    <cellStyle name="Ukupni zbroj 2 2 2 11 4 5" xfId="30995" xr:uid="{00000000-0005-0000-0000-0000886D0000}"/>
    <cellStyle name="Ukupni zbroj 2 2 2 11 5" xfId="2447" xr:uid="{00000000-0005-0000-0000-0000896D0000}"/>
    <cellStyle name="Ukupni zbroj 2 2 2 11 5 2" xfId="7125" xr:uid="{00000000-0005-0000-0000-00008A6D0000}"/>
    <cellStyle name="Ukupni zbroj 2 2 2 11 5 2 2" xfId="30996" xr:uid="{00000000-0005-0000-0000-00008B6D0000}"/>
    <cellStyle name="Ukupni zbroj 2 2 2 11 5 2 2 2" xfId="30997" xr:uid="{00000000-0005-0000-0000-00008C6D0000}"/>
    <cellStyle name="Ukupni zbroj 2 2 2 11 5 2 3" xfId="30998" xr:uid="{00000000-0005-0000-0000-00008D6D0000}"/>
    <cellStyle name="Ukupni zbroj 2 2 2 11 5 2 4" xfId="30999" xr:uid="{00000000-0005-0000-0000-00008E6D0000}"/>
    <cellStyle name="Ukupni zbroj 2 2 2 11 5 3" xfId="31000" xr:uid="{00000000-0005-0000-0000-00008F6D0000}"/>
    <cellStyle name="Ukupni zbroj 2 2 2 11 5 3 2" xfId="31001" xr:uid="{00000000-0005-0000-0000-0000906D0000}"/>
    <cellStyle name="Ukupni zbroj 2 2 2 11 5 4" xfId="31002" xr:uid="{00000000-0005-0000-0000-0000916D0000}"/>
    <cellStyle name="Ukupni zbroj 2 2 2 11 5 5" xfId="31003" xr:uid="{00000000-0005-0000-0000-0000926D0000}"/>
    <cellStyle name="Ukupni zbroj 2 2 2 11 6" xfId="2795" xr:uid="{00000000-0005-0000-0000-0000936D0000}"/>
    <cellStyle name="Ukupni zbroj 2 2 2 11 6 2" xfId="7472" xr:uid="{00000000-0005-0000-0000-0000946D0000}"/>
    <cellStyle name="Ukupni zbroj 2 2 2 11 6 2 2" xfId="31004" xr:uid="{00000000-0005-0000-0000-0000956D0000}"/>
    <cellStyle name="Ukupni zbroj 2 2 2 11 6 2 2 2" xfId="31005" xr:uid="{00000000-0005-0000-0000-0000966D0000}"/>
    <cellStyle name="Ukupni zbroj 2 2 2 11 6 2 3" xfId="31006" xr:uid="{00000000-0005-0000-0000-0000976D0000}"/>
    <cellStyle name="Ukupni zbroj 2 2 2 11 6 2 4" xfId="31007" xr:uid="{00000000-0005-0000-0000-0000986D0000}"/>
    <cellStyle name="Ukupni zbroj 2 2 2 11 6 3" xfId="31008" xr:uid="{00000000-0005-0000-0000-0000996D0000}"/>
    <cellStyle name="Ukupni zbroj 2 2 2 11 6 3 2" xfId="31009" xr:uid="{00000000-0005-0000-0000-00009A6D0000}"/>
    <cellStyle name="Ukupni zbroj 2 2 2 11 6 4" xfId="31010" xr:uid="{00000000-0005-0000-0000-00009B6D0000}"/>
    <cellStyle name="Ukupni zbroj 2 2 2 11 6 5" xfId="31011" xr:uid="{00000000-0005-0000-0000-00009C6D0000}"/>
    <cellStyle name="Ukupni zbroj 2 2 2 11 7" xfId="3025" xr:uid="{00000000-0005-0000-0000-00009D6D0000}"/>
    <cellStyle name="Ukupni zbroj 2 2 2 11 7 2" xfId="7701" xr:uid="{00000000-0005-0000-0000-00009E6D0000}"/>
    <cellStyle name="Ukupni zbroj 2 2 2 11 7 2 2" xfId="31012" xr:uid="{00000000-0005-0000-0000-00009F6D0000}"/>
    <cellStyle name="Ukupni zbroj 2 2 2 11 7 2 2 2" xfId="31013" xr:uid="{00000000-0005-0000-0000-0000A06D0000}"/>
    <cellStyle name="Ukupni zbroj 2 2 2 11 7 2 3" xfId="31014" xr:uid="{00000000-0005-0000-0000-0000A16D0000}"/>
    <cellStyle name="Ukupni zbroj 2 2 2 11 7 2 4" xfId="31015" xr:uid="{00000000-0005-0000-0000-0000A26D0000}"/>
    <cellStyle name="Ukupni zbroj 2 2 2 11 7 3" xfId="31016" xr:uid="{00000000-0005-0000-0000-0000A36D0000}"/>
    <cellStyle name="Ukupni zbroj 2 2 2 11 7 3 2" xfId="31017" xr:uid="{00000000-0005-0000-0000-0000A46D0000}"/>
    <cellStyle name="Ukupni zbroj 2 2 2 11 7 4" xfId="31018" xr:uid="{00000000-0005-0000-0000-0000A56D0000}"/>
    <cellStyle name="Ukupni zbroj 2 2 2 11 7 5" xfId="31019" xr:uid="{00000000-0005-0000-0000-0000A66D0000}"/>
    <cellStyle name="Ukupni zbroj 2 2 2 11 8" xfId="3417" xr:uid="{00000000-0005-0000-0000-0000A76D0000}"/>
    <cellStyle name="Ukupni zbroj 2 2 2 11 8 2" xfId="8093" xr:uid="{00000000-0005-0000-0000-0000A86D0000}"/>
    <cellStyle name="Ukupni zbroj 2 2 2 11 8 2 2" xfId="31020" xr:uid="{00000000-0005-0000-0000-0000A96D0000}"/>
    <cellStyle name="Ukupni zbroj 2 2 2 11 8 2 2 2" xfId="31021" xr:uid="{00000000-0005-0000-0000-0000AA6D0000}"/>
    <cellStyle name="Ukupni zbroj 2 2 2 11 8 2 3" xfId="31022" xr:uid="{00000000-0005-0000-0000-0000AB6D0000}"/>
    <cellStyle name="Ukupni zbroj 2 2 2 11 8 2 4" xfId="31023" xr:uid="{00000000-0005-0000-0000-0000AC6D0000}"/>
    <cellStyle name="Ukupni zbroj 2 2 2 11 8 3" xfId="31024" xr:uid="{00000000-0005-0000-0000-0000AD6D0000}"/>
    <cellStyle name="Ukupni zbroj 2 2 2 11 8 3 2" xfId="31025" xr:uid="{00000000-0005-0000-0000-0000AE6D0000}"/>
    <cellStyle name="Ukupni zbroj 2 2 2 11 8 4" xfId="31026" xr:uid="{00000000-0005-0000-0000-0000AF6D0000}"/>
    <cellStyle name="Ukupni zbroj 2 2 2 11 8 5" xfId="31027" xr:uid="{00000000-0005-0000-0000-0000B06D0000}"/>
    <cellStyle name="Ukupni zbroj 2 2 2 11 9" xfId="3865" xr:uid="{00000000-0005-0000-0000-0000B16D0000}"/>
    <cellStyle name="Ukupni zbroj 2 2 2 11 9 2" xfId="8537" xr:uid="{00000000-0005-0000-0000-0000B26D0000}"/>
    <cellStyle name="Ukupni zbroj 2 2 2 11 9 2 2" xfId="31028" xr:uid="{00000000-0005-0000-0000-0000B36D0000}"/>
    <cellStyle name="Ukupni zbroj 2 2 2 11 9 2 2 2" xfId="31029" xr:uid="{00000000-0005-0000-0000-0000B46D0000}"/>
    <cellStyle name="Ukupni zbroj 2 2 2 11 9 2 3" xfId="31030" xr:uid="{00000000-0005-0000-0000-0000B56D0000}"/>
    <cellStyle name="Ukupni zbroj 2 2 2 11 9 2 4" xfId="31031" xr:uid="{00000000-0005-0000-0000-0000B66D0000}"/>
    <cellStyle name="Ukupni zbroj 2 2 2 11 9 3" xfId="31032" xr:uid="{00000000-0005-0000-0000-0000B76D0000}"/>
    <cellStyle name="Ukupni zbroj 2 2 2 11 9 3 2" xfId="31033" xr:uid="{00000000-0005-0000-0000-0000B86D0000}"/>
    <cellStyle name="Ukupni zbroj 2 2 2 11 9 4" xfId="31034" xr:uid="{00000000-0005-0000-0000-0000B96D0000}"/>
    <cellStyle name="Ukupni zbroj 2 2 2 11 9 5" xfId="31035" xr:uid="{00000000-0005-0000-0000-0000BA6D0000}"/>
    <cellStyle name="Ukupni zbroj 2 2 2 12" xfId="646" xr:uid="{00000000-0005-0000-0000-0000BB6D0000}"/>
    <cellStyle name="Ukupni zbroj 2 2 2 12 10" xfId="4274" xr:uid="{00000000-0005-0000-0000-0000BC6D0000}"/>
    <cellStyle name="Ukupni zbroj 2 2 2 12 10 2" xfId="8946" xr:uid="{00000000-0005-0000-0000-0000BD6D0000}"/>
    <cellStyle name="Ukupni zbroj 2 2 2 12 10 2 2" xfId="31036" xr:uid="{00000000-0005-0000-0000-0000BE6D0000}"/>
    <cellStyle name="Ukupni zbroj 2 2 2 12 10 2 2 2" xfId="31037" xr:uid="{00000000-0005-0000-0000-0000BF6D0000}"/>
    <cellStyle name="Ukupni zbroj 2 2 2 12 10 2 3" xfId="31038" xr:uid="{00000000-0005-0000-0000-0000C06D0000}"/>
    <cellStyle name="Ukupni zbroj 2 2 2 12 10 2 4" xfId="31039" xr:uid="{00000000-0005-0000-0000-0000C16D0000}"/>
    <cellStyle name="Ukupni zbroj 2 2 2 12 10 3" xfId="31040" xr:uid="{00000000-0005-0000-0000-0000C26D0000}"/>
    <cellStyle name="Ukupni zbroj 2 2 2 12 10 3 2" xfId="31041" xr:uid="{00000000-0005-0000-0000-0000C36D0000}"/>
    <cellStyle name="Ukupni zbroj 2 2 2 12 10 4" xfId="31042" xr:uid="{00000000-0005-0000-0000-0000C46D0000}"/>
    <cellStyle name="Ukupni zbroj 2 2 2 12 10 5" xfId="31043" xr:uid="{00000000-0005-0000-0000-0000C56D0000}"/>
    <cellStyle name="Ukupni zbroj 2 2 2 12 11" xfId="4702" xr:uid="{00000000-0005-0000-0000-0000C66D0000}"/>
    <cellStyle name="Ukupni zbroj 2 2 2 12 11 2" xfId="9288" xr:uid="{00000000-0005-0000-0000-0000C76D0000}"/>
    <cellStyle name="Ukupni zbroj 2 2 2 12 11 2 2" xfId="31044" xr:uid="{00000000-0005-0000-0000-0000C86D0000}"/>
    <cellStyle name="Ukupni zbroj 2 2 2 12 11 2 2 2" xfId="31045" xr:uid="{00000000-0005-0000-0000-0000C96D0000}"/>
    <cellStyle name="Ukupni zbroj 2 2 2 12 11 2 3" xfId="31046" xr:uid="{00000000-0005-0000-0000-0000CA6D0000}"/>
    <cellStyle name="Ukupni zbroj 2 2 2 12 11 2 4" xfId="31047" xr:uid="{00000000-0005-0000-0000-0000CB6D0000}"/>
    <cellStyle name="Ukupni zbroj 2 2 2 12 11 3" xfId="31048" xr:uid="{00000000-0005-0000-0000-0000CC6D0000}"/>
    <cellStyle name="Ukupni zbroj 2 2 2 12 11 3 2" xfId="31049" xr:uid="{00000000-0005-0000-0000-0000CD6D0000}"/>
    <cellStyle name="Ukupni zbroj 2 2 2 12 11 4" xfId="31050" xr:uid="{00000000-0005-0000-0000-0000CE6D0000}"/>
    <cellStyle name="Ukupni zbroj 2 2 2 12 11 5" xfId="31051" xr:uid="{00000000-0005-0000-0000-0000CF6D0000}"/>
    <cellStyle name="Ukupni zbroj 2 2 2 12 12" xfId="5358" xr:uid="{00000000-0005-0000-0000-0000D06D0000}"/>
    <cellStyle name="Ukupni zbroj 2 2 2 12 12 2" xfId="31052" xr:uid="{00000000-0005-0000-0000-0000D16D0000}"/>
    <cellStyle name="Ukupni zbroj 2 2 2 12 12 2 2" xfId="31053" xr:uid="{00000000-0005-0000-0000-0000D26D0000}"/>
    <cellStyle name="Ukupni zbroj 2 2 2 12 12 3" xfId="31054" xr:uid="{00000000-0005-0000-0000-0000D36D0000}"/>
    <cellStyle name="Ukupni zbroj 2 2 2 12 12 4" xfId="31055" xr:uid="{00000000-0005-0000-0000-0000D46D0000}"/>
    <cellStyle name="Ukupni zbroj 2 2 2 12 13" xfId="31056" xr:uid="{00000000-0005-0000-0000-0000D56D0000}"/>
    <cellStyle name="Ukupni zbroj 2 2 2 12 13 2" xfId="31057" xr:uid="{00000000-0005-0000-0000-0000D66D0000}"/>
    <cellStyle name="Ukupni zbroj 2 2 2 12 14" xfId="31058" xr:uid="{00000000-0005-0000-0000-0000D76D0000}"/>
    <cellStyle name="Ukupni zbroj 2 2 2 12 15" xfId="31059" xr:uid="{00000000-0005-0000-0000-0000D86D0000}"/>
    <cellStyle name="Ukupni zbroj 2 2 2 12 2" xfId="1025" xr:uid="{00000000-0005-0000-0000-0000D96D0000}"/>
    <cellStyle name="Ukupni zbroj 2 2 2 12 2 2" xfId="5718" xr:uid="{00000000-0005-0000-0000-0000DA6D0000}"/>
    <cellStyle name="Ukupni zbroj 2 2 2 12 2 2 2" xfId="31060" xr:uid="{00000000-0005-0000-0000-0000DB6D0000}"/>
    <cellStyle name="Ukupni zbroj 2 2 2 12 2 2 2 2" xfId="31061" xr:uid="{00000000-0005-0000-0000-0000DC6D0000}"/>
    <cellStyle name="Ukupni zbroj 2 2 2 12 2 2 3" xfId="31062" xr:uid="{00000000-0005-0000-0000-0000DD6D0000}"/>
    <cellStyle name="Ukupni zbroj 2 2 2 12 2 2 4" xfId="31063" xr:uid="{00000000-0005-0000-0000-0000DE6D0000}"/>
    <cellStyle name="Ukupni zbroj 2 2 2 12 2 3" xfId="31064" xr:uid="{00000000-0005-0000-0000-0000DF6D0000}"/>
    <cellStyle name="Ukupni zbroj 2 2 2 12 2 3 2" xfId="31065" xr:uid="{00000000-0005-0000-0000-0000E06D0000}"/>
    <cellStyle name="Ukupni zbroj 2 2 2 12 2 4" xfId="31066" xr:uid="{00000000-0005-0000-0000-0000E16D0000}"/>
    <cellStyle name="Ukupni zbroj 2 2 2 12 2 5" xfId="31067" xr:uid="{00000000-0005-0000-0000-0000E26D0000}"/>
    <cellStyle name="Ukupni zbroj 2 2 2 12 3" xfId="1629" xr:uid="{00000000-0005-0000-0000-0000E36D0000}"/>
    <cellStyle name="Ukupni zbroj 2 2 2 12 3 2" xfId="6311" xr:uid="{00000000-0005-0000-0000-0000E46D0000}"/>
    <cellStyle name="Ukupni zbroj 2 2 2 12 3 2 2" xfId="31068" xr:uid="{00000000-0005-0000-0000-0000E56D0000}"/>
    <cellStyle name="Ukupni zbroj 2 2 2 12 3 2 2 2" xfId="31069" xr:uid="{00000000-0005-0000-0000-0000E66D0000}"/>
    <cellStyle name="Ukupni zbroj 2 2 2 12 3 2 3" xfId="31070" xr:uid="{00000000-0005-0000-0000-0000E76D0000}"/>
    <cellStyle name="Ukupni zbroj 2 2 2 12 3 2 4" xfId="31071" xr:uid="{00000000-0005-0000-0000-0000E86D0000}"/>
    <cellStyle name="Ukupni zbroj 2 2 2 12 3 3" xfId="31072" xr:uid="{00000000-0005-0000-0000-0000E96D0000}"/>
    <cellStyle name="Ukupni zbroj 2 2 2 12 3 3 2" xfId="31073" xr:uid="{00000000-0005-0000-0000-0000EA6D0000}"/>
    <cellStyle name="Ukupni zbroj 2 2 2 12 3 4" xfId="31074" xr:uid="{00000000-0005-0000-0000-0000EB6D0000}"/>
    <cellStyle name="Ukupni zbroj 2 2 2 12 3 5" xfId="31075" xr:uid="{00000000-0005-0000-0000-0000EC6D0000}"/>
    <cellStyle name="Ukupni zbroj 2 2 2 12 4" xfId="2046" xr:uid="{00000000-0005-0000-0000-0000ED6D0000}"/>
    <cellStyle name="Ukupni zbroj 2 2 2 12 4 2" xfId="6727" xr:uid="{00000000-0005-0000-0000-0000EE6D0000}"/>
    <cellStyle name="Ukupni zbroj 2 2 2 12 4 2 2" xfId="31076" xr:uid="{00000000-0005-0000-0000-0000EF6D0000}"/>
    <cellStyle name="Ukupni zbroj 2 2 2 12 4 2 2 2" xfId="31077" xr:uid="{00000000-0005-0000-0000-0000F06D0000}"/>
    <cellStyle name="Ukupni zbroj 2 2 2 12 4 2 3" xfId="31078" xr:uid="{00000000-0005-0000-0000-0000F16D0000}"/>
    <cellStyle name="Ukupni zbroj 2 2 2 12 4 2 4" xfId="31079" xr:uid="{00000000-0005-0000-0000-0000F26D0000}"/>
    <cellStyle name="Ukupni zbroj 2 2 2 12 4 3" xfId="31080" xr:uid="{00000000-0005-0000-0000-0000F36D0000}"/>
    <cellStyle name="Ukupni zbroj 2 2 2 12 4 3 2" xfId="31081" xr:uid="{00000000-0005-0000-0000-0000F46D0000}"/>
    <cellStyle name="Ukupni zbroj 2 2 2 12 4 4" xfId="31082" xr:uid="{00000000-0005-0000-0000-0000F56D0000}"/>
    <cellStyle name="Ukupni zbroj 2 2 2 12 4 5" xfId="31083" xr:uid="{00000000-0005-0000-0000-0000F66D0000}"/>
    <cellStyle name="Ukupni zbroj 2 2 2 12 5" xfId="2448" xr:uid="{00000000-0005-0000-0000-0000F76D0000}"/>
    <cellStyle name="Ukupni zbroj 2 2 2 12 5 2" xfId="7126" xr:uid="{00000000-0005-0000-0000-0000F86D0000}"/>
    <cellStyle name="Ukupni zbroj 2 2 2 12 5 2 2" xfId="31084" xr:uid="{00000000-0005-0000-0000-0000F96D0000}"/>
    <cellStyle name="Ukupni zbroj 2 2 2 12 5 2 2 2" xfId="31085" xr:uid="{00000000-0005-0000-0000-0000FA6D0000}"/>
    <cellStyle name="Ukupni zbroj 2 2 2 12 5 2 3" xfId="31086" xr:uid="{00000000-0005-0000-0000-0000FB6D0000}"/>
    <cellStyle name="Ukupni zbroj 2 2 2 12 5 2 4" xfId="31087" xr:uid="{00000000-0005-0000-0000-0000FC6D0000}"/>
    <cellStyle name="Ukupni zbroj 2 2 2 12 5 3" xfId="31088" xr:uid="{00000000-0005-0000-0000-0000FD6D0000}"/>
    <cellStyle name="Ukupni zbroj 2 2 2 12 5 3 2" xfId="31089" xr:uid="{00000000-0005-0000-0000-0000FE6D0000}"/>
    <cellStyle name="Ukupni zbroj 2 2 2 12 5 4" xfId="31090" xr:uid="{00000000-0005-0000-0000-0000FF6D0000}"/>
    <cellStyle name="Ukupni zbroj 2 2 2 12 5 5" xfId="31091" xr:uid="{00000000-0005-0000-0000-0000006E0000}"/>
    <cellStyle name="Ukupni zbroj 2 2 2 12 6" xfId="2796" xr:uid="{00000000-0005-0000-0000-0000016E0000}"/>
    <cellStyle name="Ukupni zbroj 2 2 2 12 6 2" xfId="7473" xr:uid="{00000000-0005-0000-0000-0000026E0000}"/>
    <cellStyle name="Ukupni zbroj 2 2 2 12 6 2 2" xfId="31092" xr:uid="{00000000-0005-0000-0000-0000036E0000}"/>
    <cellStyle name="Ukupni zbroj 2 2 2 12 6 2 2 2" xfId="31093" xr:uid="{00000000-0005-0000-0000-0000046E0000}"/>
    <cellStyle name="Ukupni zbroj 2 2 2 12 6 2 3" xfId="31094" xr:uid="{00000000-0005-0000-0000-0000056E0000}"/>
    <cellStyle name="Ukupni zbroj 2 2 2 12 6 2 4" xfId="31095" xr:uid="{00000000-0005-0000-0000-0000066E0000}"/>
    <cellStyle name="Ukupni zbroj 2 2 2 12 6 3" xfId="31096" xr:uid="{00000000-0005-0000-0000-0000076E0000}"/>
    <cellStyle name="Ukupni zbroj 2 2 2 12 6 3 2" xfId="31097" xr:uid="{00000000-0005-0000-0000-0000086E0000}"/>
    <cellStyle name="Ukupni zbroj 2 2 2 12 6 4" xfId="31098" xr:uid="{00000000-0005-0000-0000-0000096E0000}"/>
    <cellStyle name="Ukupni zbroj 2 2 2 12 6 5" xfId="31099" xr:uid="{00000000-0005-0000-0000-00000A6E0000}"/>
    <cellStyle name="Ukupni zbroj 2 2 2 12 7" xfId="3026" xr:uid="{00000000-0005-0000-0000-00000B6E0000}"/>
    <cellStyle name="Ukupni zbroj 2 2 2 12 7 2" xfId="7702" xr:uid="{00000000-0005-0000-0000-00000C6E0000}"/>
    <cellStyle name="Ukupni zbroj 2 2 2 12 7 2 2" xfId="31100" xr:uid="{00000000-0005-0000-0000-00000D6E0000}"/>
    <cellStyle name="Ukupni zbroj 2 2 2 12 7 2 2 2" xfId="31101" xr:uid="{00000000-0005-0000-0000-00000E6E0000}"/>
    <cellStyle name="Ukupni zbroj 2 2 2 12 7 2 3" xfId="31102" xr:uid="{00000000-0005-0000-0000-00000F6E0000}"/>
    <cellStyle name="Ukupni zbroj 2 2 2 12 7 2 4" xfId="31103" xr:uid="{00000000-0005-0000-0000-0000106E0000}"/>
    <cellStyle name="Ukupni zbroj 2 2 2 12 7 3" xfId="31104" xr:uid="{00000000-0005-0000-0000-0000116E0000}"/>
    <cellStyle name="Ukupni zbroj 2 2 2 12 7 3 2" xfId="31105" xr:uid="{00000000-0005-0000-0000-0000126E0000}"/>
    <cellStyle name="Ukupni zbroj 2 2 2 12 7 4" xfId="31106" xr:uid="{00000000-0005-0000-0000-0000136E0000}"/>
    <cellStyle name="Ukupni zbroj 2 2 2 12 7 5" xfId="31107" xr:uid="{00000000-0005-0000-0000-0000146E0000}"/>
    <cellStyle name="Ukupni zbroj 2 2 2 12 8" xfId="3418" xr:uid="{00000000-0005-0000-0000-0000156E0000}"/>
    <cellStyle name="Ukupni zbroj 2 2 2 12 8 2" xfId="8094" xr:uid="{00000000-0005-0000-0000-0000166E0000}"/>
    <cellStyle name="Ukupni zbroj 2 2 2 12 8 2 2" xfId="31108" xr:uid="{00000000-0005-0000-0000-0000176E0000}"/>
    <cellStyle name="Ukupni zbroj 2 2 2 12 8 2 2 2" xfId="31109" xr:uid="{00000000-0005-0000-0000-0000186E0000}"/>
    <cellStyle name="Ukupni zbroj 2 2 2 12 8 2 3" xfId="31110" xr:uid="{00000000-0005-0000-0000-0000196E0000}"/>
    <cellStyle name="Ukupni zbroj 2 2 2 12 8 2 4" xfId="31111" xr:uid="{00000000-0005-0000-0000-00001A6E0000}"/>
    <cellStyle name="Ukupni zbroj 2 2 2 12 8 3" xfId="31112" xr:uid="{00000000-0005-0000-0000-00001B6E0000}"/>
    <cellStyle name="Ukupni zbroj 2 2 2 12 8 3 2" xfId="31113" xr:uid="{00000000-0005-0000-0000-00001C6E0000}"/>
    <cellStyle name="Ukupni zbroj 2 2 2 12 8 4" xfId="31114" xr:uid="{00000000-0005-0000-0000-00001D6E0000}"/>
    <cellStyle name="Ukupni zbroj 2 2 2 12 8 5" xfId="31115" xr:uid="{00000000-0005-0000-0000-00001E6E0000}"/>
    <cellStyle name="Ukupni zbroj 2 2 2 12 9" xfId="3866" xr:uid="{00000000-0005-0000-0000-00001F6E0000}"/>
    <cellStyle name="Ukupni zbroj 2 2 2 12 9 2" xfId="8538" xr:uid="{00000000-0005-0000-0000-0000206E0000}"/>
    <cellStyle name="Ukupni zbroj 2 2 2 12 9 2 2" xfId="31116" xr:uid="{00000000-0005-0000-0000-0000216E0000}"/>
    <cellStyle name="Ukupni zbroj 2 2 2 12 9 2 2 2" xfId="31117" xr:uid="{00000000-0005-0000-0000-0000226E0000}"/>
    <cellStyle name="Ukupni zbroj 2 2 2 12 9 2 3" xfId="31118" xr:uid="{00000000-0005-0000-0000-0000236E0000}"/>
    <cellStyle name="Ukupni zbroj 2 2 2 12 9 2 4" xfId="31119" xr:uid="{00000000-0005-0000-0000-0000246E0000}"/>
    <cellStyle name="Ukupni zbroj 2 2 2 12 9 3" xfId="31120" xr:uid="{00000000-0005-0000-0000-0000256E0000}"/>
    <cellStyle name="Ukupni zbroj 2 2 2 12 9 3 2" xfId="31121" xr:uid="{00000000-0005-0000-0000-0000266E0000}"/>
    <cellStyle name="Ukupni zbroj 2 2 2 12 9 4" xfId="31122" xr:uid="{00000000-0005-0000-0000-0000276E0000}"/>
    <cellStyle name="Ukupni zbroj 2 2 2 12 9 5" xfId="31123" xr:uid="{00000000-0005-0000-0000-0000286E0000}"/>
    <cellStyle name="Ukupni zbroj 2 2 2 13" xfId="517" xr:uid="{00000000-0005-0000-0000-0000296E0000}"/>
    <cellStyle name="Ukupni zbroj 2 2 2 13 10" xfId="4275" xr:uid="{00000000-0005-0000-0000-00002A6E0000}"/>
    <cellStyle name="Ukupni zbroj 2 2 2 13 10 2" xfId="8947" xr:uid="{00000000-0005-0000-0000-00002B6E0000}"/>
    <cellStyle name="Ukupni zbroj 2 2 2 13 10 2 2" xfId="31124" xr:uid="{00000000-0005-0000-0000-00002C6E0000}"/>
    <cellStyle name="Ukupni zbroj 2 2 2 13 10 2 2 2" xfId="31125" xr:uid="{00000000-0005-0000-0000-00002D6E0000}"/>
    <cellStyle name="Ukupni zbroj 2 2 2 13 10 2 3" xfId="31126" xr:uid="{00000000-0005-0000-0000-00002E6E0000}"/>
    <cellStyle name="Ukupni zbroj 2 2 2 13 10 2 4" xfId="31127" xr:uid="{00000000-0005-0000-0000-00002F6E0000}"/>
    <cellStyle name="Ukupni zbroj 2 2 2 13 10 3" xfId="31128" xr:uid="{00000000-0005-0000-0000-0000306E0000}"/>
    <cellStyle name="Ukupni zbroj 2 2 2 13 10 3 2" xfId="31129" xr:uid="{00000000-0005-0000-0000-0000316E0000}"/>
    <cellStyle name="Ukupni zbroj 2 2 2 13 10 4" xfId="31130" xr:uid="{00000000-0005-0000-0000-0000326E0000}"/>
    <cellStyle name="Ukupni zbroj 2 2 2 13 10 5" xfId="31131" xr:uid="{00000000-0005-0000-0000-0000336E0000}"/>
    <cellStyle name="Ukupni zbroj 2 2 2 13 11" xfId="4703" xr:uid="{00000000-0005-0000-0000-0000346E0000}"/>
    <cellStyle name="Ukupni zbroj 2 2 2 13 11 2" xfId="9289" xr:uid="{00000000-0005-0000-0000-0000356E0000}"/>
    <cellStyle name="Ukupni zbroj 2 2 2 13 11 2 2" xfId="31132" xr:uid="{00000000-0005-0000-0000-0000366E0000}"/>
    <cellStyle name="Ukupni zbroj 2 2 2 13 11 2 2 2" xfId="31133" xr:uid="{00000000-0005-0000-0000-0000376E0000}"/>
    <cellStyle name="Ukupni zbroj 2 2 2 13 11 2 3" xfId="31134" xr:uid="{00000000-0005-0000-0000-0000386E0000}"/>
    <cellStyle name="Ukupni zbroj 2 2 2 13 11 2 4" xfId="31135" xr:uid="{00000000-0005-0000-0000-0000396E0000}"/>
    <cellStyle name="Ukupni zbroj 2 2 2 13 11 3" xfId="31136" xr:uid="{00000000-0005-0000-0000-00003A6E0000}"/>
    <cellStyle name="Ukupni zbroj 2 2 2 13 11 3 2" xfId="31137" xr:uid="{00000000-0005-0000-0000-00003B6E0000}"/>
    <cellStyle name="Ukupni zbroj 2 2 2 13 11 4" xfId="31138" xr:uid="{00000000-0005-0000-0000-00003C6E0000}"/>
    <cellStyle name="Ukupni zbroj 2 2 2 13 11 5" xfId="31139" xr:uid="{00000000-0005-0000-0000-00003D6E0000}"/>
    <cellStyle name="Ukupni zbroj 2 2 2 13 12" xfId="5263" xr:uid="{00000000-0005-0000-0000-00003E6E0000}"/>
    <cellStyle name="Ukupni zbroj 2 2 2 13 12 2" xfId="31140" xr:uid="{00000000-0005-0000-0000-00003F6E0000}"/>
    <cellStyle name="Ukupni zbroj 2 2 2 13 12 2 2" xfId="31141" xr:uid="{00000000-0005-0000-0000-0000406E0000}"/>
    <cellStyle name="Ukupni zbroj 2 2 2 13 12 3" xfId="31142" xr:uid="{00000000-0005-0000-0000-0000416E0000}"/>
    <cellStyle name="Ukupni zbroj 2 2 2 13 12 4" xfId="31143" xr:uid="{00000000-0005-0000-0000-0000426E0000}"/>
    <cellStyle name="Ukupni zbroj 2 2 2 13 13" xfId="31144" xr:uid="{00000000-0005-0000-0000-0000436E0000}"/>
    <cellStyle name="Ukupni zbroj 2 2 2 13 13 2" xfId="31145" xr:uid="{00000000-0005-0000-0000-0000446E0000}"/>
    <cellStyle name="Ukupni zbroj 2 2 2 13 14" xfId="31146" xr:uid="{00000000-0005-0000-0000-0000456E0000}"/>
    <cellStyle name="Ukupni zbroj 2 2 2 13 15" xfId="31147" xr:uid="{00000000-0005-0000-0000-0000466E0000}"/>
    <cellStyle name="Ukupni zbroj 2 2 2 13 2" xfId="1026" xr:uid="{00000000-0005-0000-0000-0000476E0000}"/>
    <cellStyle name="Ukupni zbroj 2 2 2 13 2 2" xfId="5719" xr:uid="{00000000-0005-0000-0000-0000486E0000}"/>
    <cellStyle name="Ukupni zbroj 2 2 2 13 2 2 2" xfId="31148" xr:uid="{00000000-0005-0000-0000-0000496E0000}"/>
    <cellStyle name="Ukupni zbroj 2 2 2 13 2 2 2 2" xfId="31149" xr:uid="{00000000-0005-0000-0000-00004A6E0000}"/>
    <cellStyle name="Ukupni zbroj 2 2 2 13 2 2 3" xfId="31150" xr:uid="{00000000-0005-0000-0000-00004B6E0000}"/>
    <cellStyle name="Ukupni zbroj 2 2 2 13 2 2 4" xfId="31151" xr:uid="{00000000-0005-0000-0000-00004C6E0000}"/>
    <cellStyle name="Ukupni zbroj 2 2 2 13 2 3" xfId="31152" xr:uid="{00000000-0005-0000-0000-00004D6E0000}"/>
    <cellStyle name="Ukupni zbroj 2 2 2 13 2 3 2" xfId="31153" xr:uid="{00000000-0005-0000-0000-00004E6E0000}"/>
    <cellStyle name="Ukupni zbroj 2 2 2 13 2 4" xfId="31154" xr:uid="{00000000-0005-0000-0000-00004F6E0000}"/>
    <cellStyle name="Ukupni zbroj 2 2 2 13 2 5" xfId="31155" xr:uid="{00000000-0005-0000-0000-0000506E0000}"/>
    <cellStyle name="Ukupni zbroj 2 2 2 13 3" xfId="1630" xr:uid="{00000000-0005-0000-0000-0000516E0000}"/>
    <cellStyle name="Ukupni zbroj 2 2 2 13 3 2" xfId="6312" xr:uid="{00000000-0005-0000-0000-0000526E0000}"/>
    <cellStyle name="Ukupni zbroj 2 2 2 13 3 2 2" xfId="31156" xr:uid="{00000000-0005-0000-0000-0000536E0000}"/>
    <cellStyle name="Ukupni zbroj 2 2 2 13 3 2 2 2" xfId="31157" xr:uid="{00000000-0005-0000-0000-0000546E0000}"/>
    <cellStyle name="Ukupni zbroj 2 2 2 13 3 2 3" xfId="31158" xr:uid="{00000000-0005-0000-0000-0000556E0000}"/>
    <cellStyle name="Ukupni zbroj 2 2 2 13 3 2 4" xfId="31159" xr:uid="{00000000-0005-0000-0000-0000566E0000}"/>
    <cellStyle name="Ukupni zbroj 2 2 2 13 3 3" xfId="31160" xr:uid="{00000000-0005-0000-0000-0000576E0000}"/>
    <cellStyle name="Ukupni zbroj 2 2 2 13 3 3 2" xfId="31161" xr:uid="{00000000-0005-0000-0000-0000586E0000}"/>
    <cellStyle name="Ukupni zbroj 2 2 2 13 3 4" xfId="31162" xr:uid="{00000000-0005-0000-0000-0000596E0000}"/>
    <cellStyle name="Ukupni zbroj 2 2 2 13 3 5" xfId="31163" xr:uid="{00000000-0005-0000-0000-00005A6E0000}"/>
    <cellStyle name="Ukupni zbroj 2 2 2 13 4" xfId="2047" xr:uid="{00000000-0005-0000-0000-00005B6E0000}"/>
    <cellStyle name="Ukupni zbroj 2 2 2 13 4 2" xfId="6728" xr:uid="{00000000-0005-0000-0000-00005C6E0000}"/>
    <cellStyle name="Ukupni zbroj 2 2 2 13 4 2 2" xfId="31164" xr:uid="{00000000-0005-0000-0000-00005D6E0000}"/>
    <cellStyle name="Ukupni zbroj 2 2 2 13 4 2 2 2" xfId="31165" xr:uid="{00000000-0005-0000-0000-00005E6E0000}"/>
    <cellStyle name="Ukupni zbroj 2 2 2 13 4 2 3" xfId="31166" xr:uid="{00000000-0005-0000-0000-00005F6E0000}"/>
    <cellStyle name="Ukupni zbroj 2 2 2 13 4 2 4" xfId="31167" xr:uid="{00000000-0005-0000-0000-0000606E0000}"/>
    <cellStyle name="Ukupni zbroj 2 2 2 13 4 3" xfId="31168" xr:uid="{00000000-0005-0000-0000-0000616E0000}"/>
    <cellStyle name="Ukupni zbroj 2 2 2 13 4 3 2" xfId="31169" xr:uid="{00000000-0005-0000-0000-0000626E0000}"/>
    <cellStyle name="Ukupni zbroj 2 2 2 13 4 4" xfId="31170" xr:uid="{00000000-0005-0000-0000-0000636E0000}"/>
    <cellStyle name="Ukupni zbroj 2 2 2 13 4 5" xfId="31171" xr:uid="{00000000-0005-0000-0000-0000646E0000}"/>
    <cellStyle name="Ukupni zbroj 2 2 2 13 5" xfId="2449" xr:uid="{00000000-0005-0000-0000-0000656E0000}"/>
    <cellStyle name="Ukupni zbroj 2 2 2 13 5 2" xfId="7127" xr:uid="{00000000-0005-0000-0000-0000666E0000}"/>
    <cellStyle name="Ukupni zbroj 2 2 2 13 5 2 2" xfId="31172" xr:uid="{00000000-0005-0000-0000-0000676E0000}"/>
    <cellStyle name="Ukupni zbroj 2 2 2 13 5 2 2 2" xfId="31173" xr:uid="{00000000-0005-0000-0000-0000686E0000}"/>
    <cellStyle name="Ukupni zbroj 2 2 2 13 5 2 3" xfId="31174" xr:uid="{00000000-0005-0000-0000-0000696E0000}"/>
    <cellStyle name="Ukupni zbroj 2 2 2 13 5 2 4" xfId="31175" xr:uid="{00000000-0005-0000-0000-00006A6E0000}"/>
    <cellStyle name="Ukupni zbroj 2 2 2 13 5 3" xfId="31176" xr:uid="{00000000-0005-0000-0000-00006B6E0000}"/>
    <cellStyle name="Ukupni zbroj 2 2 2 13 5 3 2" xfId="31177" xr:uid="{00000000-0005-0000-0000-00006C6E0000}"/>
    <cellStyle name="Ukupni zbroj 2 2 2 13 5 4" xfId="31178" xr:uid="{00000000-0005-0000-0000-00006D6E0000}"/>
    <cellStyle name="Ukupni zbroj 2 2 2 13 5 5" xfId="31179" xr:uid="{00000000-0005-0000-0000-00006E6E0000}"/>
    <cellStyle name="Ukupni zbroj 2 2 2 13 6" xfId="2797" xr:uid="{00000000-0005-0000-0000-00006F6E0000}"/>
    <cellStyle name="Ukupni zbroj 2 2 2 13 6 2" xfId="7474" xr:uid="{00000000-0005-0000-0000-0000706E0000}"/>
    <cellStyle name="Ukupni zbroj 2 2 2 13 6 2 2" xfId="31180" xr:uid="{00000000-0005-0000-0000-0000716E0000}"/>
    <cellStyle name="Ukupni zbroj 2 2 2 13 6 2 2 2" xfId="31181" xr:uid="{00000000-0005-0000-0000-0000726E0000}"/>
    <cellStyle name="Ukupni zbroj 2 2 2 13 6 2 3" xfId="31182" xr:uid="{00000000-0005-0000-0000-0000736E0000}"/>
    <cellStyle name="Ukupni zbroj 2 2 2 13 6 2 4" xfId="31183" xr:uid="{00000000-0005-0000-0000-0000746E0000}"/>
    <cellStyle name="Ukupni zbroj 2 2 2 13 6 3" xfId="31184" xr:uid="{00000000-0005-0000-0000-0000756E0000}"/>
    <cellStyle name="Ukupni zbroj 2 2 2 13 6 3 2" xfId="31185" xr:uid="{00000000-0005-0000-0000-0000766E0000}"/>
    <cellStyle name="Ukupni zbroj 2 2 2 13 6 4" xfId="31186" xr:uid="{00000000-0005-0000-0000-0000776E0000}"/>
    <cellStyle name="Ukupni zbroj 2 2 2 13 6 5" xfId="31187" xr:uid="{00000000-0005-0000-0000-0000786E0000}"/>
    <cellStyle name="Ukupni zbroj 2 2 2 13 7" xfId="3027" xr:uid="{00000000-0005-0000-0000-0000796E0000}"/>
    <cellStyle name="Ukupni zbroj 2 2 2 13 7 2" xfId="7703" xr:uid="{00000000-0005-0000-0000-00007A6E0000}"/>
    <cellStyle name="Ukupni zbroj 2 2 2 13 7 2 2" xfId="31188" xr:uid="{00000000-0005-0000-0000-00007B6E0000}"/>
    <cellStyle name="Ukupni zbroj 2 2 2 13 7 2 2 2" xfId="31189" xr:uid="{00000000-0005-0000-0000-00007C6E0000}"/>
    <cellStyle name="Ukupni zbroj 2 2 2 13 7 2 3" xfId="31190" xr:uid="{00000000-0005-0000-0000-00007D6E0000}"/>
    <cellStyle name="Ukupni zbroj 2 2 2 13 7 2 4" xfId="31191" xr:uid="{00000000-0005-0000-0000-00007E6E0000}"/>
    <cellStyle name="Ukupni zbroj 2 2 2 13 7 3" xfId="31192" xr:uid="{00000000-0005-0000-0000-00007F6E0000}"/>
    <cellStyle name="Ukupni zbroj 2 2 2 13 7 3 2" xfId="31193" xr:uid="{00000000-0005-0000-0000-0000806E0000}"/>
    <cellStyle name="Ukupni zbroj 2 2 2 13 7 4" xfId="31194" xr:uid="{00000000-0005-0000-0000-0000816E0000}"/>
    <cellStyle name="Ukupni zbroj 2 2 2 13 7 5" xfId="31195" xr:uid="{00000000-0005-0000-0000-0000826E0000}"/>
    <cellStyle name="Ukupni zbroj 2 2 2 13 8" xfId="3419" xr:uid="{00000000-0005-0000-0000-0000836E0000}"/>
    <cellStyle name="Ukupni zbroj 2 2 2 13 8 2" xfId="8095" xr:uid="{00000000-0005-0000-0000-0000846E0000}"/>
    <cellStyle name="Ukupni zbroj 2 2 2 13 8 2 2" xfId="31196" xr:uid="{00000000-0005-0000-0000-0000856E0000}"/>
    <cellStyle name="Ukupni zbroj 2 2 2 13 8 2 2 2" xfId="31197" xr:uid="{00000000-0005-0000-0000-0000866E0000}"/>
    <cellStyle name="Ukupni zbroj 2 2 2 13 8 2 3" xfId="31198" xr:uid="{00000000-0005-0000-0000-0000876E0000}"/>
    <cellStyle name="Ukupni zbroj 2 2 2 13 8 2 4" xfId="31199" xr:uid="{00000000-0005-0000-0000-0000886E0000}"/>
    <cellStyle name="Ukupni zbroj 2 2 2 13 8 3" xfId="31200" xr:uid="{00000000-0005-0000-0000-0000896E0000}"/>
    <cellStyle name="Ukupni zbroj 2 2 2 13 8 3 2" xfId="31201" xr:uid="{00000000-0005-0000-0000-00008A6E0000}"/>
    <cellStyle name="Ukupni zbroj 2 2 2 13 8 4" xfId="31202" xr:uid="{00000000-0005-0000-0000-00008B6E0000}"/>
    <cellStyle name="Ukupni zbroj 2 2 2 13 8 5" xfId="31203" xr:uid="{00000000-0005-0000-0000-00008C6E0000}"/>
    <cellStyle name="Ukupni zbroj 2 2 2 13 9" xfId="3867" xr:uid="{00000000-0005-0000-0000-00008D6E0000}"/>
    <cellStyle name="Ukupni zbroj 2 2 2 13 9 2" xfId="8539" xr:uid="{00000000-0005-0000-0000-00008E6E0000}"/>
    <cellStyle name="Ukupni zbroj 2 2 2 13 9 2 2" xfId="31204" xr:uid="{00000000-0005-0000-0000-00008F6E0000}"/>
    <cellStyle name="Ukupni zbroj 2 2 2 13 9 2 2 2" xfId="31205" xr:uid="{00000000-0005-0000-0000-0000906E0000}"/>
    <cellStyle name="Ukupni zbroj 2 2 2 13 9 2 3" xfId="31206" xr:uid="{00000000-0005-0000-0000-0000916E0000}"/>
    <cellStyle name="Ukupni zbroj 2 2 2 13 9 2 4" xfId="31207" xr:uid="{00000000-0005-0000-0000-0000926E0000}"/>
    <cellStyle name="Ukupni zbroj 2 2 2 13 9 3" xfId="31208" xr:uid="{00000000-0005-0000-0000-0000936E0000}"/>
    <cellStyle name="Ukupni zbroj 2 2 2 13 9 3 2" xfId="31209" xr:uid="{00000000-0005-0000-0000-0000946E0000}"/>
    <cellStyle name="Ukupni zbroj 2 2 2 13 9 4" xfId="31210" xr:uid="{00000000-0005-0000-0000-0000956E0000}"/>
    <cellStyle name="Ukupni zbroj 2 2 2 13 9 5" xfId="31211" xr:uid="{00000000-0005-0000-0000-0000966E0000}"/>
    <cellStyle name="Ukupni zbroj 2 2 2 14" xfId="1167" xr:uid="{00000000-0005-0000-0000-0000976E0000}"/>
    <cellStyle name="Ukupni zbroj 2 2 2 14 10" xfId="4842" xr:uid="{00000000-0005-0000-0000-0000986E0000}"/>
    <cellStyle name="Ukupni zbroj 2 2 2 14 10 2" xfId="9425" xr:uid="{00000000-0005-0000-0000-0000996E0000}"/>
    <cellStyle name="Ukupni zbroj 2 2 2 14 10 2 2" xfId="31212" xr:uid="{00000000-0005-0000-0000-00009A6E0000}"/>
    <cellStyle name="Ukupni zbroj 2 2 2 14 10 2 2 2" xfId="31213" xr:uid="{00000000-0005-0000-0000-00009B6E0000}"/>
    <cellStyle name="Ukupni zbroj 2 2 2 14 10 2 3" xfId="31214" xr:uid="{00000000-0005-0000-0000-00009C6E0000}"/>
    <cellStyle name="Ukupni zbroj 2 2 2 14 10 2 4" xfId="31215" xr:uid="{00000000-0005-0000-0000-00009D6E0000}"/>
    <cellStyle name="Ukupni zbroj 2 2 2 14 10 3" xfId="31216" xr:uid="{00000000-0005-0000-0000-00009E6E0000}"/>
    <cellStyle name="Ukupni zbroj 2 2 2 14 10 3 2" xfId="31217" xr:uid="{00000000-0005-0000-0000-00009F6E0000}"/>
    <cellStyle name="Ukupni zbroj 2 2 2 14 10 4" xfId="31218" xr:uid="{00000000-0005-0000-0000-0000A06E0000}"/>
    <cellStyle name="Ukupni zbroj 2 2 2 14 10 5" xfId="31219" xr:uid="{00000000-0005-0000-0000-0000A16E0000}"/>
    <cellStyle name="Ukupni zbroj 2 2 2 14 11" xfId="5855" xr:uid="{00000000-0005-0000-0000-0000A26E0000}"/>
    <cellStyle name="Ukupni zbroj 2 2 2 14 11 2" xfId="31220" xr:uid="{00000000-0005-0000-0000-0000A36E0000}"/>
    <cellStyle name="Ukupni zbroj 2 2 2 14 11 2 2" xfId="31221" xr:uid="{00000000-0005-0000-0000-0000A46E0000}"/>
    <cellStyle name="Ukupni zbroj 2 2 2 14 11 3" xfId="31222" xr:uid="{00000000-0005-0000-0000-0000A56E0000}"/>
    <cellStyle name="Ukupni zbroj 2 2 2 14 11 4" xfId="31223" xr:uid="{00000000-0005-0000-0000-0000A66E0000}"/>
    <cellStyle name="Ukupni zbroj 2 2 2 14 12" xfId="31224" xr:uid="{00000000-0005-0000-0000-0000A76E0000}"/>
    <cellStyle name="Ukupni zbroj 2 2 2 14 12 2" xfId="31225" xr:uid="{00000000-0005-0000-0000-0000A86E0000}"/>
    <cellStyle name="Ukupni zbroj 2 2 2 14 13" xfId="31226" xr:uid="{00000000-0005-0000-0000-0000A96E0000}"/>
    <cellStyle name="Ukupni zbroj 2 2 2 14 14" xfId="31227" xr:uid="{00000000-0005-0000-0000-0000AA6E0000}"/>
    <cellStyle name="Ukupni zbroj 2 2 2 14 2" xfId="1778" xr:uid="{00000000-0005-0000-0000-0000AB6E0000}"/>
    <cellStyle name="Ukupni zbroj 2 2 2 14 2 2" xfId="6460" xr:uid="{00000000-0005-0000-0000-0000AC6E0000}"/>
    <cellStyle name="Ukupni zbroj 2 2 2 14 2 2 2" xfId="31228" xr:uid="{00000000-0005-0000-0000-0000AD6E0000}"/>
    <cellStyle name="Ukupni zbroj 2 2 2 14 2 2 2 2" xfId="31229" xr:uid="{00000000-0005-0000-0000-0000AE6E0000}"/>
    <cellStyle name="Ukupni zbroj 2 2 2 14 2 2 3" xfId="31230" xr:uid="{00000000-0005-0000-0000-0000AF6E0000}"/>
    <cellStyle name="Ukupni zbroj 2 2 2 14 2 2 4" xfId="31231" xr:uid="{00000000-0005-0000-0000-0000B06E0000}"/>
    <cellStyle name="Ukupni zbroj 2 2 2 14 2 3" xfId="31232" xr:uid="{00000000-0005-0000-0000-0000B16E0000}"/>
    <cellStyle name="Ukupni zbroj 2 2 2 14 2 3 2" xfId="31233" xr:uid="{00000000-0005-0000-0000-0000B26E0000}"/>
    <cellStyle name="Ukupni zbroj 2 2 2 14 2 4" xfId="31234" xr:uid="{00000000-0005-0000-0000-0000B36E0000}"/>
    <cellStyle name="Ukupni zbroj 2 2 2 14 2 5" xfId="31235" xr:uid="{00000000-0005-0000-0000-0000B46E0000}"/>
    <cellStyle name="Ukupni zbroj 2 2 2 14 3" xfId="2189" xr:uid="{00000000-0005-0000-0000-0000B56E0000}"/>
    <cellStyle name="Ukupni zbroj 2 2 2 14 3 2" xfId="6869" xr:uid="{00000000-0005-0000-0000-0000B66E0000}"/>
    <cellStyle name="Ukupni zbroj 2 2 2 14 3 2 2" xfId="31236" xr:uid="{00000000-0005-0000-0000-0000B76E0000}"/>
    <cellStyle name="Ukupni zbroj 2 2 2 14 3 2 2 2" xfId="31237" xr:uid="{00000000-0005-0000-0000-0000B86E0000}"/>
    <cellStyle name="Ukupni zbroj 2 2 2 14 3 2 3" xfId="31238" xr:uid="{00000000-0005-0000-0000-0000B96E0000}"/>
    <cellStyle name="Ukupni zbroj 2 2 2 14 3 2 4" xfId="31239" xr:uid="{00000000-0005-0000-0000-0000BA6E0000}"/>
    <cellStyle name="Ukupni zbroj 2 2 2 14 3 3" xfId="31240" xr:uid="{00000000-0005-0000-0000-0000BB6E0000}"/>
    <cellStyle name="Ukupni zbroj 2 2 2 14 3 3 2" xfId="31241" xr:uid="{00000000-0005-0000-0000-0000BC6E0000}"/>
    <cellStyle name="Ukupni zbroj 2 2 2 14 3 4" xfId="31242" xr:uid="{00000000-0005-0000-0000-0000BD6E0000}"/>
    <cellStyle name="Ukupni zbroj 2 2 2 14 3 5" xfId="31243" xr:uid="{00000000-0005-0000-0000-0000BE6E0000}"/>
    <cellStyle name="Ukupni zbroj 2 2 2 14 4" xfId="2590" xr:uid="{00000000-0005-0000-0000-0000BF6E0000}"/>
    <cellStyle name="Ukupni zbroj 2 2 2 14 4 2" xfId="7268" xr:uid="{00000000-0005-0000-0000-0000C06E0000}"/>
    <cellStyle name="Ukupni zbroj 2 2 2 14 4 2 2" xfId="31244" xr:uid="{00000000-0005-0000-0000-0000C16E0000}"/>
    <cellStyle name="Ukupni zbroj 2 2 2 14 4 2 2 2" xfId="31245" xr:uid="{00000000-0005-0000-0000-0000C26E0000}"/>
    <cellStyle name="Ukupni zbroj 2 2 2 14 4 2 3" xfId="31246" xr:uid="{00000000-0005-0000-0000-0000C36E0000}"/>
    <cellStyle name="Ukupni zbroj 2 2 2 14 4 2 4" xfId="31247" xr:uid="{00000000-0005-0000-0000-0000C46E0000}"/>
    <cellStyle name="Ukupni zbroj 2 2 2 14 4 3" xfId="31248" xr:uid="{00000000-0005-0000-0000-0000C56E0000}"/>
    <cellStyle name="Ukupni zbroj 2 2 2 14 4 3 2" xfId="31249" xr:uid="{00000000-0005-0000-0000-0000C66E0000}"/>
    <cellStyle name="Ukupni zbroj 2 2 2 14 4 4" xfId="31250" xr:uid="{00000000-0005-0000-0000-0000C76E0000}"/>
    <cellStyle name="Ukupni zbroj 2 2 2 14 4 5" xfId="31251" xr:uid="{00000000-0005-0000-0000-0000C86E0000}"/>
    <cellStyle name="Ukupni zbroj 2 2 2 14 5" xfId="2869" xr:uid="{00000000-0005-0000-0000-0000C96E0000}"/>
    <cellStyle name="Ukupni zbroj 2 2 2 14 5 2" xfId="7546" xr:uid="{00000000-0005-0000-0000-0000CA6E0000}"/>
    <cellStyle name="Ukupni zbroj 2 2 2 14 5 2 2" xfId="31252" xr:uid="{00000000-0005-0000-0000-0000CB6E0000}"/>
    <cellStyle name="Ukupni zbroj 2 2 2 14 5 2 2 2" xfId="31253" xr:uid="{00000000-0005-0000-0000-0000CC6E0000}"/>
    <cellStyle name="Ukupni zbroj 2 2 2 14 5 2 3" xfId="31254" xr:uid="{00000000-0005-0000-0000-0000CD6E0000}"/>
    <cellStyle name="Ukupni zbroj 2 2 2 14 5 2 4" xfId="31255" xr:uid="{00000000-0005-0000-0000-0000CE6E0000}"/>
    <cellStyle name="Ukupni zbroj 2 2 2 14 5 3" xfId="31256" xr:uid="{00000000-0005-0000-0000-0000CF6E0000}"/>
    <cellStyle name="Ukupni zbroj 2 2 2 14 5 3 2" xfId="31257" xr:uid="{00000000-0005-0000-0000-0000D06E0000}"/>
    <cellStyle name="Ukupni zbroj 2 2 2 14 5 4" xfId="31258" xr:uid="{00000000-0005-0000-0000-0000D16E0000}"/>
    <cellStyle name="Ukupni zbroj 2 2 2 14 5 5" xfId="31259" xr:uid="{00000000-0005-0000-0000-0000D26E0000}"/>
    <cellStyle name="Ukupni zbroj 2 2 2 14 6" xfId="3166" xr:uid="{00000000-0005-0000-0000-0000D36E0000}"/>
    <cellStyle name="Ukupni zbroj 2 2 2 14 6 2" xfId="7842" xr:uid="{00000000-0005-0000-0000-0000D46E0000}"/>
    <cellStyle name="Ukupni zbroj 2 2 2 14 6 2 2" xfId="31260" xr:uid="{00000000-0005-0000-0000-0000D56E0000}"/>
    <cellStyle name="Ukupni zbroj 2 2 2 14 6 2 2 2" xfId="31261" xr:uid="{00000000-0005-0000-0000-0000D66E0000}"/>
    <cellStyle name="Ukupni zbroj 2 2 2 14 6 2 3" xfId="31262" xr:uid="{00000000-0005-0000-0000-0000D76E0000}"/>
    <cellStyle name="Ukupni zbroj 2 2 2 14 6 2 4" xfId="31263" xr:uid="{00000000-0005-0000-0000-0000D86E0000}"/>
    <cellStyle name="Ukupni zbroj 2 2 2 14 6 3" xfId="31264" xr:uid="{00000000-0005-0000-0000-0000D96E0000}"/>
    <cellStyle name="Ukupni zbroj 2 2 2 14 6 3 2" xfId="31265" xr:uid="{00000000-0005-0000-0000-0000DA6E0000}"/>
    <cellStyle name="Ukupni zbroj 2 2 2 14 6 4" xfId="31266" xr:uid="{00000000-0005-0000-0000-0000DB6E0000}"/>
    <cellStyle name="Ukupni zbroj 2 2 2 14 6 5" xfId="31267" xr:uid="{00000000-0005-0000-0000-0000DC6E0000}"/>
    <cellStyle name="Ukupni zbroj 2 2 2 14 7" xfId="3558" xr:uid="{00000000-0005-0000-0000-0000DD6E0000}"/>
    <cellStyle name="Ukupni zbroj 2 2 2 14 7 2" xfId="8234" xr:uid="{00000000-0005-0000-0000-0000DE6E0000}"/>
    <cellStyle name="Ukupni zbroj 2 2 2 14 7 2 2" xfId="31268" xr:uid="{00000000-0005-0000-0000-0000DF6E0000}"/>
    <cellStyle name="Ukupni zbroj 2 2 2 14 7 2 2 2" xfId="31269" xr:uid="{00000000-0005-0000-0000-0000E06E0000}"/>
    <cellStyle name="Ukupni zbroj 2 2 2 14 7 2 3" xfId="31270" xr:uid="{00000000-0005-0000-0000-0000E16E0000}"/>
    <cellStyle name="Ukupni zbroj 2 2 2 14 7 2 4" xfId="31271" xr:uid="{00000000-0005-0000-0000-0000E26E0000}"/>
    <cellStyle name="Ukupni zbroj 2 2 2 14 7 3" xfId="31272" xr:uid="{00000000-0005-0000-0000-0000E36E0000}"/>
    <cellStyle name="Ukupni zbroj 2 2 2 14 7 3 2" xfId="31273" xr:uid="{00000000-0005-0000-0000-0000E46E0000}"/>
    <cellStyle name="Ukupni zbroj 2 2 2 14 7 4" xfId="31274" xr:uid="{00000000-0005-0000-0000-0000E56E0000}"/>
    <cellStyle name="Ukupni zbroj 2 2 2 14 7 5" xfId="31275" xr:uid="{00000000-0005-0000-0000-0000E66E0000}"/>
    <cellStyle name="Ukupni zbroj 2 2 2 14 8" xfId="4006" xr:uid="{00000000-0005-0000-0000-0000E76E0000}"/>
    <cellStyle name="Ukupni zbroj 2 2 2 14 8 2" xfId="8678" xr:uid="{00000000-0005-0000-0000-0000E86E0000}"/>
    <cellStyle name="Ukupni zbroj 2 2 2 14 8 2 2" xfId="31276" xr:uid="{00000000-0005-0000-0000-0000E96E0000}"/>
    <cellStyle name="Ukupni zbroj 2 2 2 14 8 2 2 2" xfId="31277" xr:uid="{00000000-0005-0000-0000-0000EA6E0000}"/>
    <cellStyle name="Ukupni zbroj 2 2 2 14 8 2 3" xfId="31278" xr:uid="{00000000-0005-0000-0000-0000EB6E0000}"/>
    <cellStyle name="Ukupni zbroj 2 2 2 14 8 2 4" xfId="31279" xr:uid="{00000000-0005-0000-0000-0000EC6E0000}"/>
    <cellStyle name="Ukupni zbroj 2 2 2 14 8 3" xfId="31280" xr:uid="{00000000-0005-0000-0000-0000ED6E0000}"/>
    <cellStyle name="Ukupni zbroj 2 2 2 14 8 3 2" xfId="31281" xr:uid="{00000000-0005-0000-0000-0000EE6E0000}"/>
    <cellStyle name="Ukupni zbroj 2 2 2 14 8 4" xfId="31282" xr:uid="{00000000-0005-0000-0000-0000EF6E0000}"/>
    <cellStyle name="Ukupni zbroj 2 2 2 14 8 5" xfId="31283" xr:uid="{00000000-0005-0000-0000-0000F06E0000}"/>
    <cellStyle name="Ukupni zbroj 2 2 2 14 9" xfId="4414" xr:uid="{00000000-0005-0000-0000-0000F16E0000}"/>
    <cellStyle name="Ukupni zbroj 2 2 2 14 9 2" xfId="9086" xr:uid="{00000000-0005-0000-0000-0000F26E0000}"/>
    <cellStyle name="Ukupni zbroj 2 2 2 14 9 2 2" xfId="31284" xr:uid="{00000000-0005-0000-0000-0000F36E0000}"/>
    <cellStyle name="Ukupni zbroj 2 2 2 14 9 2 2 2" xfId="31285" xr:uid="{00000000-0005-0000-0000-0000F46E0000}"/>
    <cellStyle name="Ukupni zbroj 2 2 2 14 9 2 3" xfId="31286" xr:uid="{00000000-0005-0000-0000-0000F56E0000}"/>
    <cellStyle name="Ukupni zbroj 2 2 2 14 9 2 4" xfId="31287" xr:uid="{00000000-0005-0000-0000-0000F66E0000}"/>
    <cellStyle name="Ukupni zbroj 2 2 2 14 9 3" xfId="31288" xr:uid="{00000000-0005-0000-0000-0000F76E0000}"/>
    <cellStyle name="Ukupni zbroj 2 2 2 14 9 3 2" xfId="31289" xr:uid="{00000000-0005-0000-0000-0000F86E0000}"/>
    <cellStyle name="Ukupni zbroj 2 2 2 14 9 4" xfId="31290" xr:uid="{00000000-0005-0000-0000-0000F96E0000}"/>
    <cellStyle name="Ukupni zbroj 2 2 2 14 9 5" xfId="31291" xr:uid="{00000000-0005-0000-0000-0000FA6E0000}"/>
    <cellStyle name="Ukupni zbroj 2 2 2 15" xfId="754" xr:uid="{00000000-0005-0000-0000-0000FB6E0000}"/>
    <cellStyle name="Ukupni zbroj 2 2 2 15 2" xfId="5447" xr:uid="{00000000-0005-0000-0000-0000FC6E0000}"/>
    <cellStyle name="Ukupni zbroj 2 2 2 15 2 2" xfId="31292" xr:uid="{00000000-0005-0000-0000-0000FD6E0000}"/>
    <cellStyle name="Ukupni zbroj 2 2 2 15 2 2 2" xfId="31293" xr:uid="{00000000-0005-0000-0000-0000FE6E0000}"/>
    <cellStyle name="Ukupni zbroj 2 2 2 15 2 3" xfId="31294" xr:uid="{00000000-0005-0000-0000-0000FF6E0000}"/>
    <cellStyle name="Ukupni zbroj 2 2 2 15 2 4" xfId="31295" xr:uid="{00000000-0005-0000-0000-0000006F0000}"/>
    <cellStyle name="Ukupni zbroj 2 2 2 15 3" xfId="31296" xr:uid="{00000000-0005-0000-0000-0000016F0000}"/>
    <cellStyle name="Ukupni zbroj 2 2 2 15 3 2" xfId="31297" xr:uid="{00000000-0005-0000-0000-0000026F0000}"/>
    <cellStyle name="Ukupni zbroj 2 2 2 15 4" xfId="31298" xr:uid="{00000000-0005-0000-0000-0000036F0000}"/>
    <cellStyle name="Ukupni zbroj 2 2 2 15 5" xfId="31299" xr:uid="{00000000-0005-0000-0000-0000046F0000}"/>
    <cellStyle name="Ukupni zbroj 2 2 2 16" xfId="1342" xr:uid="{00000000-0005-0000-0000-0000056F0000}"/>
    <cellStyle name="Ukupni zbroj 2 2 2 16 2" xfId="6025" xr:uid="{00000000-0005-0000-0000-0000066F0000}"/>
    <cellStyle name="Ukupni zbroj 2 2 2 16 2 2" xfId="31300" xr:uid="{00000000-0005-0000-0000-0000076F0000}"/>
    <cellStyle name="Ukupni zbroj 2 2 2 16 2 2 2" xfId="31301" xr:uid="{00000000-0005-0000-0000-0000086F0000}"/>
    <cellStyle name="Ukupni zbroj 2 2 2 16 2 3" xfId="31302" xr:uid="{00000000-0005-0000-0000-0000096F0000}"/>
    <cellStyle name="Ukupni zbroj 2 2 2 16 2 4" xfId="31303" xr:uid="{00000000-0005-0000-0000-00000A6F0000}"/>
    <cellStyle name="Ukupni zbroj 2 2 2 16 3" xfId="31304" xr:uid="{00000000-0005-0000-0000-00000B6F0000}"/>
    <cellStyle name="Ukupni zbroj 2 2 2 16 3 2" xfId="31305" xr:uid="{00000000-0005-0000-0000-00000C6F0000}"/>
    <cellStyle name="Ukupni zbroj 2 2 2 16 4" xfId="31306" xr:uid="{00000000-0005-0000-0000-00000D6F0000}"/>
    <cellStyle name="Ukupni zbroj 2 2 2 16 5" xfId="31307" xr:uid="{00000000-0005-0000-0000-00000E6F0000}"/>
    <cellStyle name="Ukupni zbroj 2 2 2 17" xfId="1283" xr:uid="{00000000-0005-0000-0000-00000F6F0000}"/>
    <cellStyle name="Ukupni zbroj 2 2 2 17 2" xfId="5966" xr:uid="{00000000-0005-0000-0000-0000106F0000}"/>
    <cellStyle name="Ukupni zbroj 2 2 2 17 2 2" xfId="31308" xr:uid="{00000000-0005-0000-0000-0000116F0000}"/>
    <cellStyle name="Ukupni zbroj 2 2 2 17 2 2 2" xfId="31309" xr:uid="{00000000-0005-0000-0000-0000126F0000}"/>
    <cellStyle name="Ukupni zbroj 2 2 2 17 2 3" xfId="31310" xr:uid="{00000000-0005-0000-0000-0000136F0000}"/>
    <cellStyle name="Ukupni zbroj 2 2 2 17 2 4" xfId="31311" xr:uid="{00000000-0005-0000-0000-0000146F0000}"/>
    <cellStyle name="Ukupni zbroj 2 2 2 17 3" xfId="31312" xr:uid="{00000000-0005-0000-0000-0000156F0000}"/>
    <cellStyle name="Ukupni zbroj 2 2 2 17 3 2" xfId="31313" xr:uid="{00000000-0005-0000-0000-0000166F0000}"/>
    <cellStyle name="Ukupni zbroj 2 2 2 17 4" xfId="31314" xr:uid="{00000000-0005-0000-0000-0000176F0000}"/>
    <cellStyle name="Ukupni zbroj 2 2 2 17 5" xfId="31315" xr:uid="{00000000-0005-0000-0000-0000186F0000}"/>
    <cellStyle name="Ukupni zbroj 2 2 2 18" xfId="1282" xr:uid="{00000000-0005-0000-0000-0000196F0000}"/>
    <cellStyle name="Ukupni zbroj 2 2 2 18 2" xfId="5965" xr:uid="{00000000-0005-0000-0000-00001A6F0000}"/>
    <cellStyle name="Ukupni zbroj 2 2 2 18 2 2" xfId="31316" xr:uid="{00000000-0005-0000-0000-00001B6F0000}"/>
    <cellStyle name="Ukupni zbroj 2 2 2 18 2 2 2" xfId="31317" xr:uid="{00000000-0005-0000-0000-00001C6F0000}"/>
    <cellStyle name="Ukupni zbroj 2 2 2 18 2 3" xfId="31318" xr:uid="{00000000-0005-0000-0000-00001D6F0000}"/>
    <cellStyle name="Ukupni zbroj 2 2 2 18 2 4" xfId="31319" xr:uid="{00000000-0005-0000-0000-00001E6F0000}"/>
    <cellStyle name="Ukupni zbroj 2 2 2 18 3" xfId="31320" xr:uid="{00000000-0005-0000-0000-00001F6F0000}"/>
    <cellStyle name="Ukupni zbroj 2 2 2 18 3 2" xfId="31321" xr:uid="{00000000-0005-0000-0000-0000206F0000}"/>
    <cellStyle name="Ukupni zbroj 2 2 2 18 4" xfId="31322" xr:uid="{00000000-0005-0000-0000-0000216F0000}"/>
    <cellStyle name="Ukupni zbroj 2 2 2 18 5" xfId="31323" xr:uid="{00000000-0005-0000-0000-0000226F0000}"/>
    <cellStyle name="Ukupni zbroj 2 2 2 19" xfId="1201" xr:uid="{00000000-0005-0000-0000-0000236F0000}"/>
    <cellStyle name="Ukupni zbroj 2 2 2 19 2" xfId="5885" xr:uid="{00000000-0005-0000-0000-0000246F0000}"/>
    <cellStyle name="Ukupni zbroj 2 2 2 19 2 2" xfId="31324" xr:uid="{00000000-0005-0000-0000-0000256F0000}"/>
    <cellStyle name="Ukupni zbroj 2 2 2 19 2 2 2" xfId="31325" xr:uid="{00000000-0005-0000-0000-0000266F0000}"/>
    <cellStyle name="Ukupni zbroj 2 2 2 19 2 3" xfId="31326" xr:uid="{00000000-0005-0000-0000-0000276F0000}"/>
    <cellStyle name="Ukupni zbroj 2 2 2 19 2 4" xfId="31327" xr:uid="{00000000-0005-0000-0000-0000286F0000}"/>
    <cellStyle name="Ukupni zbroj 2 2 2 19 3" xfId="31328" xr:uid="{00000000-0005-0000-0000-0000296F0000}"/>
    <cellStyle name="Ukupni zbroj 2 2 2 19 3 2" xfId="31329" xr:uid="{00000000-0005-0000-0000-00002A6F0000}"/>
    <cellStyle name="Ukupni zbroj 2 2 2 19 4" xfId="31330" xr:uid="{00000000-0005-0000-0000-00002B6F0000}"/>
    <cellStyle name="Ukupni zbroj 2 2 2 19 5" xfId="31331" xr:uid="{00000000-0005-0000-0000-00002C6F0000}"/>
    <cellStyle name="Ukupni zbroj 2 2 2 2" xfId="504" xr:uid="{00000000-0005-0000-0000-00002D6F0000}"/>
    <cellStyle name="Ukupni zbroj 2 2 2 2 10" xfId="4276" xr:uid="{00000000-0005-0000-0000-00002E6F0000}"/>
    <cellStyle name="Ukupni zbroj 2 2 2 2 10 2" xfId="8948" xr:uid="{00000000-0005-0000-0000-00002F6F0000}"/>
    <cellStyle name="Ukupni zbroj 2 2 2 2 10 2 2" xfId="31332" xr:uid="{00000000-0005-0000-0000-0000306F0000}"/>
    <cellStyle name="Ukupni zbroj 2 2 2 2 10 2 2 2" xfId="31333" xr:uid="{00000000-0005-0000-0000-0000316F0000}"/>
    <cellStyle name="Ukupni zbroj 2 2 2 2 10 2 3" xfId="31334" xr:uid="{00000000-0005-0000-0000-0000326F0000}"/>
    <cellStyle name="Ukupni zbroj 2 2 2 2 10 2 4" xfId="31335" xr:uid="{00000000-0005-0000-0000-0000336F0000}"/>
    <cellStyle name="Ukupni zbroj 2 2 2 2 10 3" xfId="31336" xr:uid="{00000000-0005-0000-0000-0000346F0000}"/>
    <cellStyle name="Ukupni zbroj 2 2 2 2 10 3 2" xfId="31337" xr:uid="{00000000-0005-0000-0000-0000356F0000}"/>
    <cellStyle name="Ukupni zbroj 2 2 2 2 10 4" xfId="31338" xr:uid="{00000000-0005-0000-0000-0000366F0000}"/>
    <cellStyle name="Ukupni zbroj 2 2 2 2 10 5" xfId="31339" xr:uid="{00000000-0005-0000-0000-0000376F0000}"/>
    <cellStyle name="Ukupni zbroj 2 2 2 2 11" xfId="4704" xr:uid="{00000000-0005-0000-0000-0000386F0000}"/>
    <cellStyle name="Ukupni zbroj 2 2 2 2 11 2" xfId="9290" xr:uid="{00000000-0005-0000-0000-0000396F0000}"/>
    <cellStyle name="Ukupni zbroj 2 2 2 2 11 2 2" xfId="31340" xr:uid="{00000000-0005-0000-0000-00003A6F0000}"/>
    <cellStyle name="Ukupni zbroj 2 2 2 2 11 2 2 2" xfId="31341" xr:uid="{00000000-0005-0000-0000-00003B6F0000}"/>
    <cellStyle name="Ukupni zbroj 2 2 2 2 11 2 3" xfId="31342" xr:uid="{00000000-0005-0000-0000-00003C6F0000}"/>
    <cellStyle name="Ukupni zbroj 2 2 2 2 11 2 4" xfId="31343" xr:uid="{00000000-0005-0000-0000-00003D6F0000}"/>
    <cellStyle name="Ukupni zbroj 2 2 2 2 11 3" xfId="31344" xr:uid="{00000000-0005-0000-0000-00003E6F0000}"/>
    <cellStyle name="Ukupni zbroj 2 2 2 2 11 3 2" xfId="31345" xr:uid="{00000000-0005-0000-0000-00003F6F0000}"/>
    <cellStyle name="Ukupni zbroj 2 2 2 2 11 4" xfId="31346" xr:uid="{00000000-0005-0000-0000-0000406F0000}"/>
    <cellStyle name="Ukupni zbroj 2 2 2 2 11 5" xfId="31347" xr:uid="{00000000-0005-0000-0000-0000416F0000}"/>
    <cellStyle name="Ukupni zbroj 2 2 2 2 12" xfId="5252" xr:uid="{00000000-0005-0000-0000-0000426F0000}"/>
    <cellStyle name="Ukupni zbroj 2 2 2 2 12 2" xfId="31348" xr:uid="{00000000-0005-0000-0000-0000436F0000}"/>
    <cellStyle name="Ukupni zbroj 2 2 2 2 12 2 2" xfId="31349" xr:uid="{00000000-0005-0000-0000-0000446F0000}"/>
    <cellStyle name="Ukupni zbroj 2 2 2 2 12 3" xfId="31350" xr:uid="{00000000-0005-0000-0000-0000456F0000}"/>
    <cellStyle name="Ukupni zbroj 2 2 2 2 12 4" xfId="31351" xr:uid="{00000000-0005-0000-0000-0000466F0000}"/>
    <cellStyle name="Ukupni zbroj 2 2 2 2 13" xfId="31352" xr:uid="{00000000-0005-0000-0000-0000476F0000}"/>
    <cellStyle name="Ukupni zbroj 2 2 2 2 13 2" xfId="31353" xr:uid="{00000000-0005-0000-0000-0000486F0000}"/>
    <cellStyle name="Ukupni zbroj 2 2 2 2 14" xfId="31354" xr:uid="{00000000-0005-0000-0000-0000496F0000}"/>
    <cellStyle name="Ukupni zbroj 2 2 2 2 15" xfId="31355" xr:uid="{00000000-0005-0000-0000-00004A6F0000}"/>
    <cellStyle name="Ukupni zbroj 2 2 2 2 2" xfId="1027" xr:uid="{00000000-0005-0000-0000-00004B6F0000}"/>
    <cellStyle name="Ukupni zbroj 2 2 2 2 2 2" xfId="5720" xr:uid="{00000000-0005-0000-0000-00004C6F0000}"/>
    <cellStyle name="Ukupni zbroj 2 2 2 2 2 2 2" xfId="31356" xr:uid="{00000000-0005-0000-0000-00004D6F0000}"/>
    <cellStyle name="Ukupni zbroj 2 2 2 2 2 2 2 2" xfId="31357" xr:uid="{00000000-0005-0000-0000-00004E6F0000}"/>
    <cellStyle name="Ukupni zbroj 2 2 2 2 2 2 3" xfId="31358" xr:uid="{00000000-0005-0000-0000-00004F6F0000}"/>
    <cellStyle name="Ukupni zbroj 2 2 2 2 2 2 4" xfId="31359" xr:uid="{00000000-0005-0000-0000-0000506F0000}"/>
    <cellStyle name="Ukupni zbroj 2 2 2 2 2 3" xfId="31360" xr:uid="{00000000-0005-0000-0000-0000516F0000}"/>
    <cellStyle name="Ukupni zbroj 2 2 2 2 2 3 2" xfId="31361" xr:uid="{00000000-0005-0000-0000-0000526F0000}"/>
    <cellStyle name="Ukupni zbroj 2 2 2 2 2 4" xfId="31362" xr:uid="{00000000-0005-0000-0000-0000536F0000}"/>
    <cellStyle name="Ukupni zbroj 2 2 2 2 2 5" xfId="31363" xr:uid="{00000000-0005-0000-0000-0000546F0000}"/>
    <cellStyle name="Ukupni zbroj 2 2 2 2 3" xfId="1631" xr:uid="{00000000-0005-0000-0000-0000556F0000}"/>
    <cellStyle name="Ukupni zbroj 2 2 2 2 3 2" xfId="6313" xr:uid="{00000000-0005-0000-0000-0000566F0000}"/>
    <cellStyle name="Ukupni zbroj 2 2 2 2 3 2 2" xfId="31364" xr:uid="{00000000-0005-0000-0000-0000576F0000}"/>
    <cellStyle name="Ukupni zbroj 2 2 2 2 3 2 2 2" xfId="31365" xr:uid="{00000000-0005-0000-0000-0000586F0000}"/>
    <cellStyle name="Ukupni zbroj 2 2 2 2 3 2 3" xfId="31366" xr:uid="{00000000-0005-0000-0000-0000596F0000}"/>
    <cellStyle name="Ukupni zbroj 2 2 2 2 3 2 4" xfId="31367" xr:uid="{00000000-0005-0000-0000-00005A6F0000}"/>
    <cellStyle name="Ukupni zbroj 2 2 2 2 3 3" xfId="31368" xr:uid="{00000000-0005-0000-0000-00005B6F0000}"/>
    <cellStyle name="Ukupni zbroj 2 2 2 2 3 3 2" xfId="31369" xr:uid="{00000000-0005-0000-0000-00005C6F0000}"/>
    <cellStyle name="Ukupni zbroj 2 2 2 2 3 4" xfId="31370" xr:uid="{00000000-0005-0000-0000-00005D6F0000}"/>
    <cellStyle name="Ukupni zbroj 2 2 2 2 3 5" xfId="31371" xr:uid="{00000000-0005-0000-0000-00005E6F0000}"/>
    <cellStyle name="Ukupni zbroj 2 2 2 2 4" xfId="2048" xr:uid="{00000000-0005-0000-0000-00005F6F0000}"/>
    <cellStyle name="Ukupni zbroj 2 2 2 2 4 2" xfId="6729" xr:uid="{00000000-0005-0000-0000-0000606F0000}"/>
    <cellStyle name="Ukupni zbroj 2 2 2 2 4 2 2" xfId="31372" xr:uid="{00000000-0005-0000-0000-0000616F0000}"/>
    <cellStyle name="Ukupni zbroj 2 2 2 2 4 2 2 2" xfId="31373" xr:uid="{00000000-0005-0000-0000-0000626F0000}"/>
    <cellStyle name="Ukupni zbroj 2 2 2 2 4 2 3" xfId="31374" xr:uid="{00000000-0005-0000-0000-0000636F0000}"/>
    <cellStyle name="Ukupni zbroj 2 2 2 2 4 2 4" xfId="31375" xr:uid="{00000000-0005-0000-0000-0000646F0000}"/>
    <cellStyle name="Ukupni zbroj 2 2 2 2 4 3" xfId="31376" xr:uid="{00000000-0005-0000-0000-0000656F0000}"/>
    <cellStyle name="Ukupni zbroj 2 2 2 2 4 3 2" xfId="31377" xr:uid="{00000000-0005-0000-0000-0000666F0000}"/>
    <cellStyle name="Ukupni zbroj 2 2 2 2 4 4" xfId="31378" xr:uid="{00000000-0005-0000-0000-0000676F0000}"/>
    <cellStyle name="Ukupni zbroj 2 2 2 2 4 5" xfId="31379" xr:uid="{00000000-0005-0000-0000-0000686F0000}"/>
    <cellStyle name="Ukupni zbroj 2 2 2 2 5" xfId="2450" xr:uid="{00000000-0005-0000-0000-0000696F0000}"/>
    <cellStyle name="Ukupni zbroj 2 2 2 2 5 2" xfId="7128" xr:uid="{00000000-0005-0000-0000-00006A6F0000}"/>
    <cellStyle name="Ukupni zbroj 2 2 2 2 5 2 2" xfId="31380" xr:uid="{00000000-0005-0000-0000-00006B6F0000}"/>
    <cellStyle name="Ukupni zbroj 2 2 2 2 5 2 2 2" xfId="31381" xr:uid="{00000000-0005-0000-0000-00006C6F0000}"/>
    <cellStyle name="Ukupni zbroj 2 2 2 2 5 2 3" xfId="31382" xr:uid="{00000000-0005-0000-0000-00006D6F0000}"/>
    <cellStyle name="Ukupni zbroj 2 2 2 2 5 2 4" xfId="31383" xr:uid="{00000000-0005-0000-0000-00006E6F0000}"/>
    <cellStyle name="Ukupni zbroj 2 2 2 2 5 3" xfId="31384" xr:uid="{00000000-0005-0000-0000-00006F6F0000}"/>
    <cellStyle name="Ukupni zbroj 2 2 2 2 5 3 2" xfId="31385" xr:uid="{00000000-0005-0000-0000-0000706F0000}"/>
    <cellStyle name="Ukupni zbroj 2 2 2 2 5 4" xfId="31386" xr:uid="{00000000-0005-0000-0000-0000716F0000}"/>
    <cellStyle name="Ukupni zbroj 2 2 2 2 5 5" xfId="31387" xr:uid="{00000000-0005-0000-0000-0000726F0000}"/>
    <cellStyle name="Ukupni zbroj 2 2 2 2 6" xfId="2798" xr:uid="{00000000-0005-0000-0000-0000736F0000}"/>
    <cellStyle name="Ukupni zbroj 2 2 2 2 6 2" xfId="7475" xr:uid="{00000000-0005-0000-0000-0000746F0000}"/>
    <cellStyle name="Ukupni zbroj 2 2 2 2 6 2 2" xfId="31388" xr:uid="{00000000-0005-0000-0000-0000756F0000}"/>
    <cellStyle name="Ukupni zbroj 2 2 2 2 6 2 2 2" xfId="31389" xr:uid="{00000000-0005-0000-0000-0000766F0000}"/>
    <cellStyle name="Ukupni zbroj 2 2 2 2 6 2 3" xfId="31390" xr:uid="{00000000-0005-0000-0000-0000776F0000}"/>
    <cellStyle name="Ukupni zbroj 2 2 2 2 6 2 4" xfId="31391" xr:uid="{00000000-0005-0000-0000-0000786F0000}"/>
    <cellStyle name="Ukupni zbroj 2 2 2 2 6 3" xfId="31392" xr:uid="{00000000-0005-0000-0000-0000796F0000}"/>
    <cellStyle name="Ukupni zbroj 2 2 2 2 6 3 2" xfId="31393" xr:uid="{00000000-0005-0000-0000-00007A6F0000}"/>
    <cellStyle name="Ukupni zbroj 2 2 2 2 6 4" xfId="31394" xr:uid="{00000000-0005-0000-0000-00007B6F0000}"/>
    <cellStyle name="Ukupni zbroj 2 2 2 2 6 5" xfId="31395" xr:uid="{00000000-0005-0000-0000-00007C6F0000}"/>
    <cellStyle name="Ukupni zbroj 2 2 2 2 7" xfId="3028" xr:uid="{00000000-0005-0000-0000-00007D6F0000}"/>
    <cellStyle name="Ukupni zbroj 2 2 2 2 7 2" xfId="7704" xr:uid="{00000000-0005-0000-0000-00007E6F0000}"/>
    <cellStyle name="Ukupni zbroj 2 2 2 2 7 2 2" xfId="31396" xr:uid="{00000000-0005-0000-0000-00007F6F0000}"/>
    <cellStyle name="Ukupni zbroj 2 2 2 2 7 2 2 2" xfId="31397" xr:uid="{00000000-0005-0000-0000-0000806F0000}"/>
    <cellStyle name="Ukupni zbroj 2 2 2 2 7 2 3" xfId="31398" xr:uid="{00000000-0005-0000-0000-0000816F0000}"/>
    <cellStyle name="Ukupni zbroj 2 2 2 2 7 2 4" xfId="31399" xr:uid="{00000000-0005-0000-0000-0000826F0000}"/>
    <cellStyle name="Ukupni zbroj 2 2 2 2 7 3" xfId="31400" xr:uid="{00000000-0005-0000-0000-0000836F0000}"/>
    <cellStyle name="Ukupni zbroj 2 2 2 2 7 3 2" xfId="31401" xr:uid="{00000000-0005-0000-0000-0000846F0000}"/>
    <cellStyle name="Ukupni zbroj 2 2 2 2 7 4" xfId="31402" xr:uid="{00000000-0005-0000-0000-0000856F0000}"/>
    <cellStyle name="Ukupni zbroj 2 2 2 2 7 5" xfId="31403" xr:uid="{00000000-0005-0000-0000-0000866F0000}"/>
    <cellStyle name="Ukupni zbroj 2 2 2 2 8" xfId="3420" xr:uid="{00000000-0005-0000-0000-0000876F0000}"/>
    <cellStyle name="Ukupni zbroj 2 2 2 2 8 2" xfId="8096" xr:uid="{00000000-0005-0000-0000-0000886F0000}"/>
    <cellStyle name="Ukupni zbroj 2 2 2 2 8 2 2" xfId="31404" xr:uid="{00000000-0005-0000-0000-0000896F0000}"/>
    <cellStyle name="Ukupni zbroj 2 2 2 2 8 2 2 2" xfId="31405" xr:uid="{00000000-0005-0000-0000-00008A6F0000}"/>
    <cellStyle name="Ukupni zbroj 2 2 2 2 8 2 3" xfId="31406" xr:uid="{00000000-0005-0000-0000-00008B6F0000}"/>
    <cellStyle name="Ukupni zbroj 2 2 2 2 8 2 4" xfId="31407" xr:uid="{00000000-0005-0000-0000-00008C6F0000}"/>
    <cellStyle name="Ukupni zbroj 2 2 2 2 8 3" xfId="31408" xr:uid="{00000000-0005-0000-0000-00008D6F0000}"/>
    <cellStyle name="Ukupni zbroj 2 2 2 2 8 3 2" xfId="31409" xr:uid="{00000000-0005-0000-0000-00008E6F0000}"/>
    <cellStyle name="Ukupni zbroj 2 2 2 2 8 4" xfId="31410" xr:uid="{00000000-0005-0000-0000-00008F6F0000}"/>
    <cellStyle name="Ukupni zbroj 2 2 2 2 8 5" xfId="31411" xr:uid="{00000000-0005-0000-0000-0000906F0000}"/>
    <cellStyle name="Ukupni zbroj 2 2 2 2 9" xfId="3868" xr:uid="{00000000-0005-0000-0000-0000916F0000}"/>
    <cellStyle name="Ukupni zbroj 2 2 2 2 9 2" xfId="8540" xr:uid="{00000000-0005-0000-0000-0000926F0000}"/>
    <cellStyle name="Ukupni zbroj 2 2 2 2 9 2 2" xfId="31412" xr:uid="{00000000-0005-0000-0000-0000936F0000}"/>
    <cellStyle name="Ukupni zbroj 2 2 2 2 9 2 2 2" xfId="31413" xr:uid="{00000000-0005-0000-0000-0000946F0000}"/>
    <cellStyle name="Ukupni zbroj 2 2 2 2 9 2 3" xfId="31414" xr:uid="{00000000-0005-0000-0000-0000956F0000}"/>
    <cellStyle name="Ukupni zbroj 2 2 2 2 9 2 4" xfId="31415" xr:uid="{00000000-0005-0000-0000-0000966F0000}"/>
    <cellStyle name="Ukupni zbroj 2 2 2 2 9 3" xfId="31416" xr:uid="{00000000-0005-0000-0000-0000976F0000}"/>
    <cellStyle name="Ukupni zbroj 2 2 2 2 9 3 2" xfId="31417" xr:uid="{00000000-0005-0000-0000-0000986F0000}"/>
    <cellStyle name="Ukupni zbroj 2 2 2 2 9 4" xfId="31418" xr:uid="{00000000-0005-0000-0000-0000996F0000}"/>
    <cellStyle name="Ukupni zbroj 2 2 2 2 9 5" xfId="31419" xr:uid="{00000000-0005-0000-0000-00009A6F0000}"/>
    <cellStyle name="Ukupni zbroj 2 2 2 20" xfId="2740" xr:uid="{00000000-0005-0000-0000-00009B6F0000}"/>
    <cellStyle name="Ukupni zbroj 2 2 2 20 2" xfId="7418" xr:uid="{00000000-0005-0000-0000-00009C6F0000}"/>
    <cellStyle name="Ukupni zbroj 2 2 2 20 2 2" xfId="31420" xr:uid="{00000000-0005-0000-0000-00009D6F0000}"/>
    <cellStyle name="Ukupni zbroj 2 2 2 20 2 2 2" xfId="31421" xr:uid="{00000000-0005-0000-0000-00009E6F0000}"/>
    <cellStyle name="Ukupni zbroj 2 2 2 20 2 3" xfId="31422" xr:uid="{00000000-0005-0000-0000-00009F6F0000}"/>
    <cellStyle name="Ukupni zbroj 2 2 2 20 2 4" xfId="31423" xr:uid="{00000000-0005-0000-0000-0000A06F0000}"/>
    <cellStyle name="Ukupni zbroj 2 2 2 20 3" xfId="31424" xr:uid="{00000000-0005-0000-0000-0000A16F0000}"/>
    <cellStyle name="Ukupni zbroj 2 2 2 20 3 2" xfId="31425" xr:uid="{00000000-0005-0000-0000-0000A26F0000}"/>
    <cellStyle name="Ukupni zbroj 2 2 2 20 4" xfId="31426" xr:uid="{00000000-0005-0000-0000-0000A36F0000}"/>
    <cellStyle name="Ukupni zbroj 2 2 2 20 5" xfId="31427" xr:uid="{00000000-0005-0000-0000-0000A46F0000}"/>
    <cellStyle name="Ukupni zbroj 2 2 2 21" xfId="3595" xr:uid="{00000000-0005-0000-0000-0000A56F0000}"/>
    <cellStyle name="Ukupni zbroj 2 2 2 21 2" xfId="8267" xr:uid="{00000000-0005-0000-0000-0000A66F0000}"/>
    <cellStyle name="Ukupni zbroj 2 2 2 21 2 2" xfId="31428" xr:uid="{00000000-0005-0000-0000-0000A76F0000}"/>
    <cellStyle name="Ukupni zbroj 2 2 2 21 2 2 2" xfId="31429" xr:uid="{00000000-0005-0000-0000-0000A86F0000}"/>
    <cellStyle name="Ukupni zbroj 2 2 2 21 2 3" xfId="31430" xr:uid="{00000000-0005-0000-0000-0000A96F0000}"/>
    <cellStyle name="Ukupni zbroj 2 2 2 21 2 4" xfId="31431" xr:uid="{00000000-0005-0000-0000-0000AA6F0000}"/>
    <cellStyle name="Ukupni zbroj 2 2 2 21 3" xfId="31432" xr:uid="{00000000-0005-0000-0000-0000AB6F0000}"/>
    <cellStyle name="Ukupni zbroj 2 2 2 21 3 2" xfId="31433" xr:uid="{00000000-0005-0000-0000-0000AC6F0000}"/>
    <cellStyle name="Ukupni zbroj 2 2 2 21 4" xfId="31434" xr:uid="{00000000-0005-0000-0000-0000AD6F0000}"/>
    <cellStyle name="Ukupni zbroj 2 2 2 21 5" xfId="31435" xr:uid="{00000000-0005-0000-0000-0000AE6F0000}"/>
    <cellStyle name="Ukupni zbroj 2 2 2 22" xfId="3563" xr:uid="{00000000-0005-0000-0000-0000AF6F0000}"/>
    <cellStyle name="Ukupni zbroj 2 2 2 22 2" xfId="8237" xr:uid="{00000000-0005-0000-0000-0000B06F0000}"/>
    <cellStyle name="Ukupni zbroj 2 2 2 22 2 2" xfId="31436" xr:uid="{00000000-0005-0000-0000-0000B16F0000}"/>
    <cellStyle name="Ukupni zbroj 2 2 2 22 2 2 2" xfId="31437" xr:uid="{00000000-0005-0000-0000-0000B26F0000}"/>
    <cellStyle name="Ukupni zbroj 2 2 2 22 2 3" xfId="31438" xr:uid="{00000000-0005-0000-0000-0000B36F0000}"/>
    <cellStyle name="Ukupni zbroj 2 2 2 22 2 4" xfId="31439" xr:uid="{00000000-0005-0000-0000-0000B46F0000}"/>
    <cellStyle name="Ukupni zbroj 2 2 2 22 3" xfId="31440" xr:uid="{00000000-0005-0000-0000-0000B56F0000}"/>
    <cellStyle name="Ukupni zbroj 2 2 2 22 3 2" xfId="31441" xr:uid="{00000000-0005-0000-0000-0000B66F0000}"/>
    <cellStyle name="Ukupni zbroj 2 2 2 22 4" xfId="31442" xr:uid="{00000000-0005-0000-0000-0000B76F0000}"/>
    <cellStyle name="Ukupni zbroj 2 2 2 22 5" xfId="31443" xr:uid="{00000000-0005-0000-0000-0000B86F0000}"/>
    <cellStyle name="Ukupni zbroj 2 2 2 23" xfId="4431" xr:uid="{00000000-0005-0000-0000-0000B96F0000}"/>
    <cellStyle name="Ukupni zbroj 2 2 2 23 2" xfId="9098" xr:uid="{00000000-0005-0000-0000-0000BA6F0000}"/>
    <cellStyle name="Ukupni zbroj 2 2 2 23 2 2" xfId="31444" xr:uid="{00000000-0005-0000-0000-0000BB6F0000}"/>
    <cellStyle name="Ukupni zbroj 2 2 2 23 2 2 2" xfId="31445" xr:uid="{00000000-0005-0000-0000-0000BC6F0000}"/>
    <cellStyle name="Ukupni zbroj 2 2 2 23 2 3" xfId="31446" xr:uid="{00000000-0005-0000-0000-0000BD6F0000}"/>
    <cellStyle name="Ukupni zbroj 2 2 2 23 2 4" xfId="31447" xr:uid="{00000000-0005-0000-0000-0000BE6F0000}"/>
    <cellStyle name="Ukupni zbroj 2 2 2 23 3" xfId="31448" xr:uid="{00000000-0005-0000-0000-0000BF6F0000}"/>
    <cellStyle name="Ukupni zbroj 2 2 2 23 3 2" xfId="31449" xr:uid="{00000000-0005-0000-0000-0000C06F0000}"/>
    <cellStyle name="Ukupni zbroj 2 2 2 23 4" xfId="31450" xr:uid="{00000000-0005-0000-0000-0000C16F0000}"/>
    <cellStyle name="Ukupni zbroj 2 2 2 23 5" xfId="31451" xr:uid="{00000000-0005-0000-0000-0000C26F0000}"/>
    <cellStyle name="Ukupni zbroj 2 2 2 24" xfId="5060" xr:uid="{00000000-0005-0000-0000-0000C36F0000}"/>
    <cellStyle name="Ukupni zbroj 2 2 2 24 2" xfId="31452" xr:uid="{00000000-0005-0000-0000-0000C46F0000}"/>
    <cellStyle name="Ukupni zbroj 2 2 2 24 2 2" xfId="31453" xr:uid="{00000000-0005-0000-0000-0000C56F0000}"/>
    <cellStyle name="Ukupni zbroj 2 2 2 24 3" xfId="31454" xr:uid="{00000000-0005-0000-0000-0000C66F0000}"/>
    <cellStyle name="Ukupni zbroj 2 2 2 24 4" xfId="31455" xr:uid="{00000000-0005-0000-0000-0000C76F0000}"/>
    <cellStyle name="Ukupni zbroj 2 2 2 25" xfId="31456" xr:uid="{00000000-0005-0000-0000-0000C86F0000}"/>
    <cellStyle name="Ukupni zbroj 2 2 2 25 2" xfId="31457" xr:uid="{00000000-0005-0000-0000-0000C96F0000}"/>
    <cellStyle name="Ukupni zbroj 2 2 2 26" xfId="31458" xr:uid="{00000000-0005-0000-0000-0000CA6F0000}"/>
    <cellStyle name="Ukupni zbroj 2 2 2 27" xfId="31459" xr:uid="{00000000-0005-0000-0000-0000CB6F0000}"/>
    <cellStyle name="Ukupni zbroj 2 2 2 3" xfId="513" xr:uid="{00000000-0005-0000-0000-0000CC6F0000}"/>
    <cellStyle name="Ukupni zbroj 2 2 2 3 10" xfId="4277" xr:uid="{00000000-0005-0000-0000-0000CD6F0000}"/>
    <cellStyle name="Ukupni zbroj 2 2 2 3 10 2" xfId="8949" xr:uid="{00000000-0005-0000-0000-0000CE6F0000}"/>
    <cellStyle name="Ukupni zbroj 2 2 2 3 10 2 2" xfId="31460" xr:uid="{00000000-0005-0000-0000-0000CF6F0000}"/>
    <cellStyle name="Ukupni zbroj 2 2 2 3 10 2 2 2" xfId="31461" xr:uid="{00000000-0005-0000-0000-0000D06F0000}"/>
    <cellStyle name="Ukupni zbroj 2 2 2 3 10 2 3" xfId="31462" xr:uid="{00000000-0005-0000-0000-0000D16F0000}"/>
    <cellStyle name="Ukupni zbroj 2 2 2 3 10 2 4" xfId="31463" xr:uid="{00000000-0005-0000-0000-0000D26F0000}"/>
    <cellStyle name="Ukupni zbroj 2 2 2 3 10 3" xfId="31464" xr:uid="{00000000-0005-0000-0000-0000D36F0000}"/>
    <cellStyle name="Ukupni zbroj 2 2 2 3 10 3 2" xfId="31465" xr:uid="{00000000-0005-0000-0000-0000D46F0000}"/>
    <cellStyle name="Ukupni zbroj 2 2 2 3 10 4" xfId="31466" xr:uid="{00000000-0005-0000-0000-0000D56F0000}"/>
    <cellStyle name="Ukupni zbroj 2 2 2 3 10 5" xfId="31467" xr:uid="{00000000-0005-0000-0000-0000D66F0000}"/>
    <cellStyle name="Ukupni zbroj 2 2 2 3 11" xfId="4705" xr:uid="{00000000-0005-0000-0000-0000D76F0000}"/>
    <cellStyle name="Ukupni zbroj 2 2 2 3 11 2" xfId="9291" xr:uid="{00000000-0005-0000-0000-0000D86F0000}"/>
    <cellStyle name="Ukupni zbroj 2 2 2 3 11 2 2" xfId="31468" xr:uid="{00000000-0005-0000-0000-0000D96F0000}"/>
    <cellStyle name="Ukupni zbroj 2 2 2 3 11 2 2 2" xfId="31469" xr:uid="{00000000-0005-0000-0000-0000DA6F0000}"/>
    <cellStyle name="Ukupni zbroj 2 2 2 3 11 2 3" xfId="31470" xr:uid="{00000000-0005-0000-0000-0000DB6F0000}"/>
    <cellStyle name="Ukupni zbroj 2 2 2 3 11 2 4" xfId="31471" xr:uid="{00000000-0005-0000-0000-0000DC6F0000}"/>
    <cellStyle name="Ukupni zbroj 2 2 2 3 11 3" xfId="31472" xr:uid="{00000000-0005-0000-0000-0000DD6F0000}"/>
    <cellStyle name="Ukupni zbroj 2 2 2 3 11 3 2" xfId="31473" xr:uid="{00000000-0005-0000-0000-0000DE6F0000}"/>
    <cellStyle name="Ukupni zbroj 2 2 2 3 11 4" xfId="31474" xr:uid="{00000000-0005-0000-0000-0000DF6F0000}"/>
    <cellStyle name="Ukupni zbroj 2 2 2 3 11 5" xfId="31475" xr:uid="{00000000-0005-0000-0000-0000E06F0000}"/>
    <cellStyle name="Ukupni zbroj 2 2 2 3 12" xfId="5260" xr:uid="{00000000-0005-0000-0000-0000E16F0000}"/>
    <cellStyle name="Ukupni zbroj 2 2 2 3 12 2" xfId="31476" xr:uid="{00000000-0005-0000-0000-0000E26F0000}"/>
    <cellStyle name="Ukupni zbroj 2 2 2 3 12 2 2" xfId="31477" xr:uid="{00000000-0005-0000-0000-0000E36F0000}"/>
    <cellStyle name="Ukupni zbroj 2 2 2 3 12 3" xfId="31478" xr:uid="{00000000-0005-0000-0000-0000E46F0000}"/>
    <cellStyle name="Ukupni zbroj 2 2 2 3 12 4" xfId="31479" xr:uid="{00000000-0005-0000-0000-0000E56F0000}"/>
    <cellStyle name="Ukupni zbroj 2 2 2 3 13" xfId="31480" xr:uid="{00000000-0005-0000-0000-0000E66F0000}"/>
    <cellStyle name="Ukupni zbroj 2 2 2 3 13 2" xfId="31481" xr:uid="{00000000-0005-0000-0000-0000E76F0000}"/>
    <cellStyle name="Ukupni zbroj 2 2 2 3 14" xfId="31482" xr:uid="{00000000-0005-0000-0000-0000E86F0000}"/>
    <cellStyle name="Ukupni zbroj 2 2 2 3 15" xfId="31483" xr:uid="{00000000-0005-0000-0000-0000E96F0000}"/>
    <cellStyle name="Ukupni zbroj 2 2 2 3 2" xfId="1028" xr:uid="{00000000-0005-0000-0000-0000EA6F0000}"/>
    <cellStyle name="Ukupni zbroj 2 2 2 3 2 2" xfId="5721" xr:uid="{00000000-0005-0000-0000-0000EB6F0000}"/>
    <cellStyle name="Ukupni zbroj 2 2 2 3 2 2 2" xfId="31484" xr:uid="{00000000-0005-0000-0000-0000EC6F0000}"/>
    <cellStyle name="Ukupni zbroj 2 2 2 3 2 2 2 2" xfId="31485" xr:uid="{00000000-0005-0000-0000-0000ED6F0000}"/>
    <cellStyle name="Ukupni zbroj 2 2 2 3 2 2 3" xfId="31486" xr:uid="{00000000-0005-0000-0000-0000EE6F0000}"/>
    <cellStyle name="Ukupni zbroj 2 2 2 3 2 2 4" xfId="31487" xr:uid="{00000000-0005-0000-0000-0000EF6F0000}"/>
    <cellStyle name="Ukupni zbroj 2 2 2 3 2 3" xfId="31488" xr:uid="{00000000-0005-0000-0000-0000F06F0000}"/>
    <cellStyle name="Ukupni zbroj 2 2 2 3 2 3 2" xfId="31489" xr:uid="{00000000-0005-0000-0000-0000F16F0000}"/>
    <cellStyle name="Ukupni zbroj 2 2 2 3 2 4" xfId="31490" xr:uid="{00000000-0005-0000-0000-0000F26F0000}"/>
    <cellStyle name="Ukupni zbroj 2 2 2 3 2 5" xfId="31491" xr:uid="{00000000-0005-0000-0000-0000F36F0000}"/>
    <cellStyle name="Ukupni zbroj 2 2 2 3 3" xfId="1632" xr:uid="{00000000-0005-0000-0000-0000F46F0000}"/>
    <cellStyle name="Ukupni zbroj 2 2 2 3 3 2" xfId="6314" xr:uid="{00000000-0005-0000-0000-0000F56F0000}"/>
    <cellStyle name="Ukupni zbroj 2 2 2 3 3 2 2" xfId="31492" xr:uid="{00000000-0005-0000-0000-0000F66F0000}"/>
    <cellStyle name="Ukupni zbroj 2 2 2 3 3 2 2 2" xfId="31493" xr:uid="{00000000-0005-0000-0000-0000F76F0000}"/>
    <cellStyle name="Ukupni zbroj 2 2 2 3 3 2 3" xfId="31494" xr:uid="{00000000-0005-0000-0000-0000F86F0000}"/>
    <cellStyle name="Ukupni zbroj 2 2 2 3 3 2 4" xfId="31495" xr:uid="{00000000-0005-0000-0000-0000F96F0000}"/>
    <cellStyle name="Ukupni zbroj 2 2 2 3 3 3" xfId="31496" xr:uid="{00000000-0005-0000-0000-0000FA6F0000}"/>
    <cellStyle name="Ukupni zbroj 2 2 2 3 3 3 2" xfId="31497" xr:uid="{00000000-0005-0000-0000-0000FB6F0000}"/>
    <cellStyle name="Ukupni zbroj 2 2 2 3 3 4" xfId="31498" xr:uid="{00000000-0005-0000-0000-0000FC6F0000}"/>
    <cellStyle name="Ukupni zbroj 2 2 2 3 3 5" xfId="31499" xr:uid="{00000000-0005-0000-0000-0000FD6F0000}"/>
    <cellStyle name="Ukupni zbroj 2 2 2 3 4" xfId="2049" xr:uid="{00000000-0005-0000-0000-0000FE6F0000}"/>
    <cellStyle name="Ukupni zbroj 2 2 2 3 4 2" xfId="6730" xr:uid="{00000000-0005-0000-0000-0000FF6F0000}"/>
    <cellStyle name="Ukupni zbroj 2 2 2 3 4 2 2" xfId="31500" xr:uid="{00000000-0005-0000-0000-000000700000}"/>
    <cellStyle name="Ukupni zbroj 2 2 2 3 4 2 2 2" xfId="31501" xr:uid="{00000000-0005-0000-0000-000001700000}"/>
    <cellStyle name="Ukupni zbroj 2 2 2 3 4 2 3" xfId="31502" xr:uid="{00000000-0005-0000-0000-000002700000}"/>
    <cellStyle name="Ukupni zbroj 2 2 2 3 4 2 4" xfId="31503" xr:uid="{00000000-0005-0000-0000-000003700000}"/>
    <cellStyle name="Ukupni zbroj 2 2 2 3 4 3" xfId="31504" xr:uid="{00000000-0005-0000-0000-000004700000}"/>
    <cellStyle name="Ukupni zbroj 2 2 2 3 4 3 2" xfId="31505" xr:uid="{00000000-0005-0000-0000-000005700000}"/>
    <cellStyle name="Ukupni zbroj 2 2 2 3 4 4" xfId="31506" xr:uid="{00000000-0005-0000-0000-000006700000}"/>
    <cellStyle name="Ukupni zbroj 2 2 2 3 4 5" xfId="31507" xr:uid="{00000000-0005-0000-0000-000007700000}"/>
    <cellStyle name="Ukupni zbroj 2 2 2 3 5" xfId="2451" xr:uid="{00000000-0005-0000-0000-000008700000}"/>
    <cellStyle name="Ukupni zbroj 2 2 2 3 5 2" xfId="7129" xr:uid="{00000000-0005-0000-0000-000009700000}"/>
    <cellStyle name="Ukupni zbroj 2 2 2 3 5 2 2" xfId="31508" xr:uid="{00000000-0005-0000-0000-00000A700000}"/>
    <cellStyle name="Ukupni zbroj 2 2 2 3 5 2 2 2" xfId="31509" xr:uid="{00000000-0005-0000-0000-00000B700000}"/>
    <cellStyle name="Ukupni zbroj 2 2 2 3 5 2 3" xfId="31510" xr:uid="{00000000-0005-0000-0000-00000C700000}"/>
    <cellStyle name="Ukupni zbroj 2 2 2 3 5 2 4" xfId="31511" xr:uid="{00000000-0005-0000-0000-00000D700000}"/>
    <cellStyle name="Ukupni zbroj 2 2 2 3 5 3" xfId="31512" xr:uid="{00000000-0005-0000-0000-00000E700000}"/>
    <cellStyle name="Ukupni zbroj 2 2 2 3 5 3 2" xfId="31513" xr:uid="{00000000-0005-0000-0000-00000F700000}"/>
    <cellStyle name="Ukupni zbroj 2 2 2 3 5 4" xfId="31514" xr:uid="{00000000-0005-0000-0000-000010700000}"/>
    <cellStyle name="Ukupni zbroj 2 2 2 3 5 5" xfId="31515" xr:uid="{00000000-0005-0000-0000-000011700000}"/>
    <cellStyle name="Ukupni zbroj 2 2 2 3 6" xfId="2799" xr:uid="{00000000-0005-0000-0000-000012700000}"/>
    <cellStyle name="Ukupni zbroj 2 2 2 3 6 2" xfId="7476" xr:uid="{00000000-0005-0000-0000-000013700000}"/>
    <cellStyle name="Ukupni zbroj 2 2 2 3 6 2 2" xfId="31516" xr:uid="{00000000-0005-0000-0000-000014700000}"/>
    <cellStyle name="Ukupni zbroj 2 2 2 3 6 2 2 2" xfId="31517" xr:uid="{00000000-0005-0000-0000-000015700000}"/>
    <cellStyle name="Ukupni zbroj 2 2 2 3 6 2 3" xfId="31518" xr:uid="{00000000-0005-0000-0000-000016700000}"/>
    <cellStyle name="Ukupni zbroj 2 2 2 3 6 2 4" xfId="31519" xr:uid="{00000000-0005-0000-0000-000017700000}"/>
    <cellStyle name="Ukupni zbroj 2 2 2 3 6 3" xfId="31520" xr:uid="{00000000-0005-0000-0000-000018700000}"/>
    <cellStyle name="Ukupni zbroj 2 2 2 3 6 3 2" xfId="31521" xr:uid="{00000000-0005-0000-0000-000019700000}"/>
    <cellStyle name="Ukupni zbroj 2 2 2 3 6 4" xfId="31522" xr:uid="{00000000-0005-0000-0000-00001A700000}"/>
    <cellStyle name="Ukupni zbroj 2 2 2 3 6 5" xfId="31523" xr:uid="{00000000-0005-0000-0000-00001B700000}"/>
    <cellStyle name="Ukupni zbroj 2 2 2 3 7" xfId="3029" xr:uid="{00000000-0005-0000-0000-00001C700000}"/>
    <cellStyle name="Ukupni zbroj 2 2 2 3 7 2" xfId="7705" xr:uid="{00000000-0005-0000-0000-00001D700000}"/>
    <cellStyle name="Ukupni zbroj 2 2 2 3 7 2 2" xfId="31524" xr:uid="{00000000-0005-0000-0000-00001E700000}"/>
    <cellStyle name="Ukupni zbroj 2 2 2 3 7 2 2 2" xfId="31525" xr:uid="{00000000-0005-0000-0000-00001F700000}"/>
    <cellStyle name="Ukupni zbroj 2 2 2 3 7 2 3" xfId="31526" xr:uid="{00000000-0005-0000-0000-000020700000}"/>
    <cellStyle name="Ukupni zbroj 2 2 2 3 7 2 4" xfId="31527" xr:uid="{00000000-0005-0000-0000-000021700000}"/>
    <cellStyle name="Ukupni zbroj 2 2 2 3 7 3" xfId="31528" xr:uid="{00000000-0005-0000-0000-000022700000}"/>
    <cellStyle name="Ukupni zbroj 2 2 2 3 7 3 2" xfId="31529" xr:uid="{00000000-0005-0000-0000-000023700000}"/>
    <cellStyle name="Ukupni zbroj 2 2 2 3 7 4" xfId="31530" xr:uid="{00000000-0005-0000-0000-000024700000}"/>
    <cellStyle name="Ukupni zbroj 2 2 2 3 7 5" xfId="31531" xr:uid="{00000000-0005-0000-0000-000025700000}"/>
    <cellStyle name="Ukupni zbroj 2 2 2 3 8" xfId="3421" xr:uid="{00000000-0005-0000-0000-000026700000}"/>
    <cellStyle name="Ukupni zbroj 2 2 2 3 8 2" xfId="8097" xr:uid="{00000000-0005-0000-0000-000027700000}"/>
    <cellStyle name="Ukupni zbroj 2 2 2 3 8 2 2" xfId="31532" xr:uid="{00000000-0005-0000-0000-000028700000}"/>
    <cellStyle name="Ukupni zbroj 2 2 2 3 8 2 2 2" xfId="31533" xr:uid="{00000000-0005-0000-0000-000029700000}"/>
    <cellStyle name="Ukupni zbroj 2 2 2 3 8 2 3" xfId="31534" xr:uid="{00000000-0005-0000-0000-00002A700000}"/>
    <cellStyle name="Ukupni zbroj 2 2 2 3 8 2 4" xfId="31535" xr:uid="{00000000-0005-0000-0000-00002B700000}"/>
    <cellStyle name="Ukupni zbroj 2 2 2 3 8 3" xfId="31536" xr:uid="{00000000-0005-0000-0000-00002C700000}"/>
    <cellStyle name="Ukupni zbroj 2 2 2 3 8 3 2" xfId="31537" xr:uid="{00000000-0005-0000-0000-00002D700000}"/>
    <cellStyle name="Ukupni zbroj 2 2 2 3 8 4" xfId="31538" xr:uid="{00000000-0005-0000-0000-00002E700000}"/>
    <cellStyle name="Ukupni zbroj 2 2 2 3 8 5" xfId="31539" xr:uid="{00000000-0005-0000-0000-00002F700000}"/>
    <cellStyle name="Ukupni zbroj 2 2 2 3 9" xfId="3869" xr:uid="{00000000-0005-0000-0000-000030700000}"/>
    <cellStyle name="Ukupni zbroj 2 2 2 3 9 2" xfId="8541" xr:uid="{00000000-0005-0000-0000-000031700000}"/>
    <cellStyle name="Ukupni zbroj 2 2 2 3 9 2 2" xfId="31540" xr:uid="{00000000-0005-0000-0000-000032700000}"/>
    <cellStyle name="Ukupni zbroj 2 2 2 3 9 2 2 2" xfId="31541" xr:uid="{00000000-0005-0000-0000-000033700000}"/>
    <cellStyle name="Ukupni zbroj 2 2 2 3 9 2 3" xfId="31542" xr:uid="{00000000-0005-0000-0000-000034700000}"/>
    <cellStyle name="Ukupni zbroj 2 2 2 3 9 2 4" xfId="31543" xr:uid="{00000000-0005-0000-0000-000035700000}"/>
    <cellStyle name="Ukupni zbroj 2 2 2 3 9 3" xfId="31544" xr:uid="{00000000-0005-0000-0000-000036700000}"/>
    <cellStyle name="Ukupni zbroj 2 2 2 3 9 3 2" xfId="31545" xr:uid="{00000000-0005-0000-0000-000037700000}"/>
    <cellStyle name="Ukupni zbroj 2 2 2 3 9 4" xfId="31546" xr:uid="{00000000-0005-0000-0000-000038700000}"/>
    <cellStyle name="Ukupni zbroj 2 2 2 3 9 5" xfId="31547" xr:uid="{00000000-0005-0000-0000-000039700000}"/>
    <cellStyle name="Ukupni zbroj 2 2 2 4" xfId="460" xr:uid="{00000000-0005-0000-0000-00003A700000}"/>
    <cellStyle name="Ukupni zbroj 2 2 2 4 10" xfId="4278" xr:uid="{00000000-0005-0000-0000-00003B700000}"/>
    <cellStyle name="Ukupni zbroj 2 2 2 4 10 2" xfId="8950" xr:uid="{00000000-0005-0000-0000-00003C700000}"/>
    <cellStyle name="Ukupni zbroj 2 2 2 4 10 2 2" xfId="31548" xr:uid="{00000000-0005-0000-0000-00003D700000}"/>
    <cellStyle name="Ukupni zbroj 2 2 2 4 10 2 2 2" xfId="31549" xr:uid="{00000000-0005-0000-0000-00003E700000}"/>
    <cellStyle name="Ukupni zbroj 2 2 2 4 10 2 3" xfId="31550" xr:uid="{00000000-0005-0000-0000-00003F700000}"/>
    <cellStyle name="Ukupni zbroj 2 2 2 4 10 2 4" xfId="31551" xr:uid="{00000000-0005-0000-0000-000040700000}"/>
    <cellStyle name="Ukupni zbroj 2 2 2 4 10 3" xfId="31552" xr:uid="{00000000-0005-0000-0000-000041700000}"/>
    <cellStyle name="Ukupni zbroj 2 2 2 4 10 3 2" xfId="31553" xr:uid="{00000000-0005-0000-0000-000042700000}"/>
    <cellStyle name="Ukupni zbroj 2 2 2 4 10 4" xfId="31554" xr:uid="{00000000-0005-0000-0000-000043700000}"/>
    <cellStyle name="Ukupni zbroj 2 2 2 4 10 5" xfId="31555" xr:uid="{00000000-0005-0000-0000-000044700000}"/>
    <cellStyle name="Ukupni zbroj 2 2 2 4 11" xfId="4706" xr:uid="{00000000-0005-0000-0000-000045700000}"/>
    <cellStyle name="Ukupni zbroj 2 2 2 4 11 2" xfId="9292" xr:uid="{00000000-0005-0000-0000-000046700000}"/>
    <cellStyle name="Ukupni zbroj 2 2 2 4 11 2 2" xfId="31556" xr:uid="{00000000-0005-0000-0000-000047700000}"/>
    <cellStyle name="Ukupni zbroj 2 2 2 4 11 2 2 2" xfId="31557" xr:uid="{00000000-0005-0000-0000-000048700000}"/>
    <cellStyle name="Ukupni zbroj 2 2 2 4 11 2 3" xfId="31558" xr:uid="{00000000-0005-0000-0000-000049700000}"/>
    <cellStyle name="Ukupni zbroj 2 2 2 4 11 2 4" xfId="31559" xr:uid="{00000000-0005-0000-0000-00004A700000}"/>
    <cellStyle name="Ukupni zbroj 2 2 2 4 11 3" xfId="31560" xr:uid="{00000000-0005-0000-0000-00004B700000}"/>
    <cellStyle name="Ukupni zbroj 2 2 2 4 11 3 2" xfId="31561" xr:uid="{00000000-0005-0000-0000-00004C700000}"/>
    <cellStyle name="Ukupni zbroj 2 2 2 4 11 4" xfId="31562" xr:uid="{00000000-0005-0000-0000-00004D700000}"/>
    <cellStyle name="Ukupni zbroj 2 2 2 4 11 5" xfId="31563" xr:uid="{00000000-0005-0000-0000-00004E700000}"/>
    <cellStyle name="Ukupni zbroj 2 2 2 4 12" xfId="5217" xr:uid="{00000000-0005-0000-0000-00004F700000}"/>
    <cellStyle name="Ukupni zbroj 2 2 2 4 12 2" xfId="31564" xr:uid="{00000000-0005-0000-0000-000050700000}"/>
    <cellStyle name="Ukupni zbroj 2 2 2 4 12 2 2" xfId="31565" xr:uid="{00000000-0005-0000-0000-000051700000}"/>
    <cellStyle name="Ukupni zbroj 2 2 2 4 12 3" xfId="31566" xr:uid="{00000000-0005-0000-0000-000052700000}"/>
    <cellStyle name="Ukupni zbroj 2 2 2 4 12 4" xfId="31567" xr:uid="{00000000-0005-0000-0000-000053700000}"/>
    <cellStyle name="Ukupni zbroj 2 2 2 4 13" xfId="31568" xr:uid="{00000000-0005-0000-0000-000054700000}"/>
    <cellStyle name="Ukupni zbroj 2 2 2 4 13 2" xfId="31569" xr:uid="{00000000-0005-0000-0000-000055700000}"/>
    <cellStyle name="Ukupni zbroj 2 2 2 4 14" xfId="31570" xr:uid="{00000000-0005-0000-0000-000056700000}"/>
    <cellStyle name="Ukupni zbroj 2 2 2 4 15" xfId="31571" xr:uid="{00000000-0005-0000-0000-000057700000}"/>
    <cellStyle name="Ukupni zbroj 2 2 2 4 2" xfId="1029" xr:uid="{00000000-0005-0000-0000-000058700000}"/>
    <cellStyle name="Ukupni zbroj 2 2 2 4 2 2" xfId="5722" xr:uid="{00000000-0005-0000-0000-000059700000}"/>
    <cellStyle name="Ukupni zbroj 2 2 2 4 2 2 2" xfId="31572" xr:uid="{00000000-0005-0000-0000-00005A700000}"/>
    <cellStyle name="Ukupni zbroj 2 2 2 4 2 2 2 2" xfId="31573" xr:uid="{00000000-0005-0000-0000-00005B700000}"/>
    <cellStyle name="Ukupni zbroj 2 2 2 4 2 2 3" xfId="31574" xr:uid="{00000000-0005-0000-0000-00005C700000}"/>
    <cellStyle name="Ukupni zbroj 2 2 2 4 2 2 4" xfId="31575" xr:uid="{00000000-0005-0000-0000-00005D700000}"/>
    <cellStyle name="Ukupni zbroj 2 2 2 4 2 3" xfId="31576" xr:uid="{00000000-0005-0000-0000-00005E700000}"/>
    <cellStyle name="Ukupni zbroj 2 2 2 4 2 3 2" xfId="31577" xr:uid="{00000000-0005-0000-0000-00005F700000}"/>
    <cellStyle name="Ukupni zbroj 2 2 2 4 2 4" xfId="31578" xr:uid="{00000000-0005-0000-0000-000060700000}"/>
    <cellStyle name="Ukupni zbroj 2 2 2 4 2 5" xfId="31579" xr:uid="{00000000-0005-0000-0000-000061700000}"/>
    <cellStyle name="Ukupni zbroj 2 2 2 4 3" xfId="1633" xr:uid="{00000000-0005-0000-0000-000062700000}"/>
    <cellStyle name="Ukupni zbroj 2 2 2 4 3 2" xfId="6315" xr:uid="{00000000-0005-0000-0000-000063700000}"/>
    <cellStyle name="Ukupni zbroj 2 2 2 4 3 2 2" xfId="31580" xr:uid="{00000000-0005-0000-0000-000064700000}"/>
    <cellStyle name="Ukupni zbroj 2 2 2 4 3 2 2 2" xfId="31581" xr:uid="{00000000-0005-0000-0000-000065700000}"/>
    <cellStyle name="Ukupni zbroj 2 2 2 4 3 2 3" xfId="31582" xr:uid="{00000000-0005-0000-0000-000066700000}"/>
    <cellStyle name="Ukupni zbroj 2 2 2 4 3 2 4" xfId="31583" xr:uid="{00000000-0005-0000-0000-000067700000}"/>
    <cellStyle name="Ukupni zbroj 2 2 2 4 3 3" xfId="31584" xr:uid="{00000000-0005-0000-0000-000068700000}"/>
    <cellStyle name="Ukupni zbroj 2 2 2 4 3 3 2" xfId="31585" xr:uid="{00000000-0005-0000-0000-000069700000}"/>
    <cellStyle name="Ukupni zbroj 2 2 2 4 3 4" xfId="31586" xr:uid="{00000000-0005-0000-0000-00006A700000}"/>
    <cellStyle name="Ukupni zbroj 2 2 2 4 3 5" xfId="31587" xr:uid="{00000000-0005-0000-0000-00006B700000}"/>
    <cellStyle name="Ukupni zbroj 2 2 2 4 4" xfId="2050" xr:uid="{00000000-0005-0000-0000-00006C700000}"/>
    <cellStyle name="Ukupni zbroj 2 2 2 4 4 2" xfId="6731" xr:uid="{00000000-0005-0000-0000-00006D700000}"/>
    <cellStyle name="Ukupni zbroj 2 2 2 4 4 2 2" xfId="31588" xr:uid="{00000000-0005-0000-0000-00006E700000}"/>
    <cellStyle name="Ukupni zbroj 2 2 2 4 4 2 2 2" xfId="31589" xr:uid="{00000000-0005-0000-0000-00006F700000}"/>
    <cellStyle name="Ukupni zbroj 2 2 2 4 4 2 3" xfId="31590" xr:uid="{00000000-0005-0000-0000-000070700000}"/>
    <cellStyle name="Ukupni zbroj 2 2 2 4 4 2 4" xfId="31591" xr:uid="{00000000-0005-0000-0000-000071700000}"/>
    <cellStyle name="Ukupni zbroj 2 2 2 4 4 3" xfId="31592" xr:uid="{00000000-0005-0000-0000-000072700000}"/>
    <cellStyle name="Ukupni zbroj 2 2 2 4 4 3 2" xfId="31593" xr:uid="{00000000-0005-0000-0000-000073700000}"/>
    <cellStyle name="Ukupni zbroj 2 2 2 4 4 4" xfId="31594" xr:uid="{00000000-0005-0000-0000-000074700000}"/>
    <cellStyle name="Ukupni zbroj 2 2 2 4 4 5" xfId="31595" xr:uid="{00000000-0005-0000-0000-000075700000}"/>
    <cellStyle name="Ukupni zbroj 2 2 2 4 5" xfId="2452" xr:uid="{00000000-0005-0000-0000-000076700000}"/>
    <cellStyle name="Ukupni zbroj 2 2 2 4 5 2" xfId="7130" xr:uid="{00000000-0005-0000-0000-000077700000}"/>
    <cellStyle name="Ukupni zbroj 2 2 2 4 5 2 2" xfId="31596" xr:uid="{00000000-0005-0000-0000-000078700000}"/>
    <cellStyle name="Ukupni zbroj 2 2 2 4 5 2 2 2" xfId="31597" xr:uid="{00000000-0005-0000-0000-000079700000}"/>
    <cellStyle name="Ukupni zbroj 2 2 2 4 5 2 3" xfId="31598" xr:uid="{00000000-0005-0000-0000-00007A700000}"/>
    <cellStyle name="Ukupni zbroj 2 2 2 4 5 2 4" xfId="31599" xr:uid="{00000000-0005-0000-0000-00007B700000}"/>
    <cellStyle name="Ukupni zbroj 2 2 2 4 5 3" xfId="31600" xr:uid="{00000000-0005-0000-0000-00007C700000}"/>
    <cellStyle name="Ukupni zbroj 2 2 2 4 5 3 2" xfId="31601" xr:uid="{00000000-0005-0000-0000-00007D700000}"/>
    <cellStyle name="Ukupni zbroj 2 2 2 4 5 4" xfId="31602" xr:uid="{00000000-0005-0000-0000-00007E700000}"/>
    <cellStyle name="Ukupni zbroj 2 2 2 4 5 5" xfId="31603" xr:uid="{00000000-0005-0000-0000-00007F700000}"/>
    <cellStyle name="Ukupni zbroj 2 2 2 4 6" xfId="2800" xr:uid="{00000000-0005-0000-0000-000080700000}"/>
    <cellStyle name="Ukupni zbroj 2 2 2 4 6 2" xfId="7477" xr:uid="{00000000-0005-0000-0000-000081700000}"/>
    <cellStyle name="Ukupni zbroj 2 2 2 4 6 2 2" xfId="31604" xr:uid="{00000000-0005-0000-0000-000082700000}"/>
    <cellStyle name="Ukupni zbroj 2 2 2 4 6 2 2 2" xfId="31605" xr:uid="{00000000-0005-0000-0000-000083700000}"/>
    <cellStyle name="Ukupni zbroj 2 2 2 4 6 2 3" xfId="31606" xr:uid="{00000000-0005-0000-0000-000084700000}"/>
    <cellStyle name="Ukupni zbroj 2 2 2 4 6 2 4" xfId="31607" xr:uid="{00000000-0005-0000-0000-000085700000}"/>
    <cellStyle name="Ukupni zbroj 2 2 2 4 6 3" xfId="31608" xr:uid="{00000000-0005-0000-0000-000086700000}"/>
    <cellStyle name="Ukupni zbroj 2 2 2 4 6 3 2" xfId="31609" xr:uid="{00000000-0005-0000-0000-000087700000}"/>
    <cellStyle name="Ukupni zbroj 2 2 2 4 6 4" xfId="31610" xr:uid="{00000000-0005-0000-0000-000088700000}"/>
    <cellStyle name="Ukupni zbroj 2 2 2 4 6 5" xfId="31611" xr:uid="{00000000-0005-0000-0000-000089700000}"/>
    <cellStyle name="Ukupni zbroj 2 2 2 4 7" xfId="3030" xr:uid="{00000000-0005-0000-0000-00008A700000}"/>
    <cellStyle name="Ukupni zbroj 2 2 2 4 7 2" xfId="7706" xr:uid="{00000000-0005-0000-0000-00008B700000}"/>
    <cellStyle name="Ukupni zbroj 2 2 2 4 7 2 2" xfId="31612" xr:uid="{00000000-0005-0000-0000-00008C700000}"/>
    <cellStyle name="Ukupni zbroj 2 2 2 4 7 2 2 2" xfId="31613" xr:uid="{00000000-0005-0000-0000-00008D700000}"/>
    <cellStyle name="Ukupni zbroj 2 2 2 4 7 2 3" xfId="31614" xr:uid="{00000000-0005-0000-0000-00008E700000}"/>
    <cellStyle name="Ukupni zbroj 2 2 2 4 7 2 4" xfId="31615" xr:uid="{00000000-0005-0000-0000-00008F700000}"/>
    <cellStyle name="Ukupni zbroj 2 2 2 4 7 3" xfId="31616" xr:uid="{00000000-0005-0000-0000-000090700000}"/>
    <cellStyle name="Ukupni zbroj 2 2 2 4 7 3 2" xfId="31617" xr:uid="{00000000-0005-0000-0000-000091700000}"/>
    <cellStyle name="Ukupni zbroj 2 2 2 4 7 4" xfId="31618" xr:uid="{00000000-0005-0000-0000-000092700000}"/>
    <cellStyle name="Ukupni zbroj 2 2 2 4 7 5" xfId="31619" xr:uid="{00000000-0005-0000-0000-000093700000}"/>
    <cellStyle name="Ukupni zbroj 2 2 2 4 8" xfId="3422" xr:uid="{00000000-0005-0000-0000-000094700000}"/>
    <cellStyle name="Ukupni zbroj 2 2 2 4 8 2" xfId="8098" xr:uid="{00000000-0005-0000-0000-000095700000}"/>
    <cellStyle name="Ukupni zbroj 2 2 2 4 8 2 2" xfId="31620" xr:uid="{00000000-0005-0000-0000-000096700000}"/>
    <cellStyle name="Ukupni zbroj 2 2 2 4 8 2 2 2" xfId="31621" xr:uid="{00000000-0005-0000-0000-000097700000}"/>
    <cellStyle name="Ukupni zbroj 2 2 2 4 8 2 3" xfId="31622" xr:uid="{00000000-0005-0000-0000-000098700000}"/>
    <cellStyle name="Ukupni zbroj 2 2 2 4 8 2 4" xfId="31623" xr:uid="{00000000-0005-0000-0000-000099700000}"/>
    <cellStyle name="Ukupni zbroj 2 2 2 4 8 3" xfId="31624" xr:uid="{00000000-0005-0000-0000-00009A700000}"/>
    <cellStyle name="Ukupni zbroj 2 2 2 4 8 3 2" xfId="31625" xr:uid="{00000000-0005-0000-0000-00009B700000}"/>
    <cellStyle name="Ukupni zbroj 2 2 2 4 8 4" xfId="31626" xr:uid="{00000000-0005-0000-0000-00009C700000}"/>
    <cellStyle name="Ukupni zbroj 2 2 2 4 8 5" xfId="31627" xr:uid="{00000000-0005-0000-0000-00009D700000}"/>
    <cellStyle name="Ukupni zbroj 2 2 2 4 9" xfId="3870" xr:uid="{00000000-0005-0000-0000-00009E700000}"/>
    <cellStyle name="Ukupni zbroj 2 2 2 4 9 2" xfId="8542" xr:uid="{00000000-0005-0000-0000-00009F700000}"/>
    <cellStyle name="Ukupni zbroj 2 2 2 4 9 2 2" xfId="31628" xr:uid="{00000000-0005-0000-0000-0000A0700000}"/>
    <cellStyle name="Ukupni zbroj 2 2 2 4 9 2 2 2" xfId="31629" xr:uid="{00000000-0005-0000-0000-0000A1700000}"/>
    <cellStyle name="Ukupni zbroj 2 2 2 4 9 2 3" xfId="31630" xr:uid="{00000000-0005-0000-0000-0000A2700000}"/>
    <cellStyle name="Ukupni zbroj 2 2 2 4 9 2 4" xfId="31631" xr:uid="{00000000-0005-0000-0000-0000A3700000}"/>
    <cellStyle name="Ukupni zbroj 2 2 2 4 9 3" xfId="31632" xr:uid="{00000000-0005-0000-0000-0000A4700000}"/>
    <cellStyle name="Ukupni zbroj 2 2 2 4 9 3 2" xfId="31633" xr:uid="{00000000-0005-0000-0000-0000A5700000}"/>
    <cellStyle name="Ukupni zbroj 2 2 2 4 9 4" xfId="31634" xr:uid="{00000000-0005-0000-0000-0000A6700000}"/>
    <cellStyle name="Ukupni zbroj 2 2 2 4 9 5" xfId="31635" xr:uid="{00000000-0005-0000-0000-0000A7700000}"/>
    <cellStyle name="Ukupni zbroj 2 2 2 5" xfId="338" xr:uid="{00000000-0005-0000-0000-0000A8700000}"/>
    <cellStyle name="Ukupni zbroj 2 2 2 5 10" xfId="4279" xr:uid="{00000000-0005-0000-0000-0000A9700000}"/>
    <cellStyle name="Ukupni zbroj 2 2 2 5 10 2" xfId="8951" xr:uid="{00000000-0005-0000-0000-0000AA700000}"/>
    <cellStyle name="Ukupni zbroj 2 2 2 5 10 2 2" xfId="31636" xr:uid="{00000000-0005-0000-0000-0000AB700000}"/>
    <cellStyle name="Ukupni zbroj 2 2 2 5 10 2 2 2" xfId="31637" xr:uid="{00000000-0005-0000-0000-0000AC700000}"/>
    <cellStyle name="Ukupni zbroj 2 2 2 5 10 2 3" xfId="31638" xr:uid="{00000000-0005-0000-0000-0000AD700000}"/>
    <cellStyle name="Ukupni zbroj 2 2 2 5 10 2 4" xfId="31639" xr:uid="{00000000-0005-0000-0000-0000AE700000}"/>
    <cellStyle name="Ukupni zbroj 2 2 2 5 10 3" xfId="31640" xr:uid="{00000000-0005-0000-0000-0000AF700000}"/>
    <cellStyle name="Ukupni zbroj 2 2 2 5 10 3 2" xfId="31641" xr:uid="{00000000-0005-0000-0000-0000B0700000}"/>
    <cellStyle name="Ukupni zbroj 2 2 2 5 10 4" xfId="31642" xr:uid="{00000000-0005-0000-0000-0000B1700000}"/>
    <cellStyle name="Ukupni zbroj 2 2 2 5 10 5" xfId="31643" xr:uid="{00000000-0005-0000-0000-0000B2700000}"/>
    <cellStyle name="Ukupni zbroj 2 2 2 5 11" xfId="4707" xr:uid="{00000000-0005-0000-0000-0000B3700000}"/>
    <cellStyle name="Ukupni zbroj 2 2 2 5 11 2" xfId="9293" xr:uid="{00000000-0005-0000-0000-0000B4700000}"/>
    <cellStyle name="Ukupni zbroj 2 2 2 5 11 2 2" xfId="31644" xr:uid="{00000000-0005-0000-0000-0000B5700000}"/>
    <cellStyle name="Ukupni zbroj 2 2 2 5 11 2 2 2" xfId="31645" xr:uid="{00000000-0005-0000-0000-0000B6700000}"/>
    <cellStyle name="Ukupni zbroj 2 2 2 5 11 2 3" xfId="31646" xr:uid="{00000000-0005-0000-0000-0000B7700000}"/>
    <cellStyle name="Ukupni zbroj 2 2 2 5 11 2 4" xfId="31647" xr:uid="{00000000-0005-0000-0000-0000B8700000}"/>
    <cellStyle name="Ukupni zbroj 2 2 2 5 11 3" xfId="31648" xr:uid="{00000000-0005-0000-0000-0000B9700000}"/>
    <cellStyle name="Ukupni zbroj 2 2 2 5 11 3 2" xfId="31649" xr:uid="{00000000-0005-0000-0000-0000BA700000}"/>
    <cellStyle name="Ukupni zbroj 2 2 2 5 11 4" xfId="31650" xr:uid="{00000000-0005-0000-0000-0000BB700000}"/>
    <cellStyle name="Ukupni zbroj 2 2 2 5 11 5" xfId="31651" xr:uid="{00000000-0005-0000-0000-0000BC700000}"/>
    <cellStyle name="Ukupni zbroj 2 2 2 5 12" xfId="5120" xr:uid="{00000000-0005-0000-0000-0000BD700000}"/>
    <cellStyle name="Ukupni zbroj 2 2 2 5 12 2" xfId="31652" xr:uid="{00000000-0005-0000-0000-0000BE700000}"/>
    <cellStyle name="Ukupni zbroj 2 2 2 5 12 2 2" xfId="31653" xr:uid="{00000000-0005-0000-0000-0000BF700000}"/>
    <cellStyle name="Ukupni zbroj 2 2 2 5 12 3" xfId="31654" xr:uid="{00000000-0005-0000-0000-0000C0700000}"/>
    <cellStyle name="Ukupni zbroj 2 2 2 5 12 4" xfId="31655" xr:uid="{00000000-0005-0000-0000-0000C1700000}"/>
    <cellStyle name="Ukupni zbroj 2 2 2 5 13" xfId="31656" xr:uid="{00000000-0005-0000-0000-0000C2700000}"/>
    <cellStyle name="Ukupni zbroj 2 2 2 5 13 2" xfId="31657" xr:uid="{00000000-0005-0000-0000-0000C3700000}"/>
    <cellStyle name="Ukupni zbroj 2 2 2 5 14" xfId="31658" xr:uid="{00000000-0005-0000-0000-0000C4700000}"/>
    <cellStyle name="Ukupni zbroj 2 2 2 5 15" xfId="31659" xr:uid="{00000000-0005-0000-0000-0000C5700000}"/>
    <cellStyle name="Ukupni zbroj 2 2 2 5 2" xfId="1030" xr:uid="{00000000-0005-0000-0000-0000C6700000}"/>
    <cellStyle name="Ukupni zbroj 2 2 2 5 2 2" xfId="5723" xr:uid="{00000000-0005-0000-0000-0000C7700000}"/>
    <cellStyle name="Ukupni zbroj 2 2 2 5 2 2 2" xfId="31660" xr:uid="{00000000-0005-0000-0000-0000C8700000}"/>
    <cellStyle name="Ukupni zbroj 2 2 2 5 2 2 2 2" xfId="31661" xr:uid="{00000000-0005-0000-0000-0000C9700000}"/>
    <cellStyle name="Ukupni zbroj 2 2 2 5 2 2 3" xfId="31662" xr:uid="{00000000-0005-0000-0000-0000CA700000}"/>
    <cellStyle name="Ukupni zbroj 2 2 2 5 2 2 4" xfId="31663" xr:uid="{00000000-0005-0000-0000-0000CB700000}"/>
    <cellStyle name="Ukupni zbroj 2 2 2 5 2 3" xfId="31664" xr:uid="{00000000-0005-0000-0000-0000CC700000}"/>
    <cellStyle name="Ukupni zbroj 2 2 2 5 2 3 2" xfId="31665" xr:uid="{00000000-0005-0000-0000-0000CD700000}"/>
    <cellStyle name="Ukupni zbroj 2 2 2 5 2 4" xfId="31666" xr:uid="{00000000-0005-0000-0000-0000CE700000}"/>
    <cellStyle name="Ukupni zbroj 2 2 2 5 2 5" xfId="31667" xr:uid="{00000000-0005-0000-0000-0000CF700000}"/>
    <cellStyle name="Ukupni zbroj 2 2 2 5 3" xfId="1634" xr:uid="{00000000-0005-0000-0000-0000D0700000}"/>
    <cellStyle name="Ukupni zbroj 2 2 2 5 3 2" xfId="6316" xr:uid="{00000000-0005-0000-0000-0000D1700000}"/>
    <cellStyle name="Ukupni zbroj 2 2 2 5 3 2 2" xfId="31668" xr:uid="{00000000-0005-0000-0000-0000D2700000}"/>
    <cellStyle name="Ukupni zbroj 2 2 2 5 3 2 2 2" xfId="31669" xr:uid="{00000000-0005-0000-0000-0000D3700000}"/>
    <cellStyle name="Ukupni zbroj 2 2 2 5 3 2 3" xfId="31670" xr:uid="{00000000-0005-0000-0000-0000D4700000}"/>
    <cellStyle name="Ukupni zbroj 2 2 2 5 3 2 4" xfId="31671" xr:uid="{00000000-0005-0000-0000-0000D5700000}"/>
    <cellStyle name="Ukupni zbroj 2 2 2 5 3 3" xfId="31672" xr:uid="{00000000-0005-0000-0000-0000D6700000}"/>
    <cellStyle name="Ukupni zbroj 2 2 2 5 3 3 2" xfId="31673" xr:uid="{00000000-0005-0000-0000-0000D7700000}"/>
    <cellStyle name="Ukupni zbroj 2 2 2 5 3 4" xfId="31674" xr:uid="{00000000-0005-0000-0000-0000D8700000}"/>
    <cellStyle name="Ukupni zbroj 2 2 2 5 3 5" xfId="31675" xr:uid="{00000000-0005-0000-0000-0000D9700000}"/>
    <cellStyle name="Ukupni zbroj 2 2 2 5 4" xfId="2051" xr:uid="{00000000-0005-0000-0000-0000DA700000}"/>
    <cellStyle name="Ukupni zbroj 2 2 2 5 4 2" xfId="6732" xr:uid="{00000000-0005-0000-0000-0000DB700000}"/>
    <cellStyle name="Ukupni zbroj 2 2 2 5 4 2 2" xfId="31676" xr:uid="{00000000-0005-0000-0000-0000DC700000}"/>
    <cellStyle name="Ukupni zbroj 2 2 2 5 4 2 2 2" xfId="31677" xr:uid="{00000000-0005-0000-0000-0000DD700000}"/>
    <cellStyle name="Ukupni zbroj 2 2 2 5 4 2 3" xfId="31678" xr:uid="{00000000-0005-0000-0000-0000DE700000}"/>
    <cellStyle name="Ukupni zbroj 2 2 2 5 4 2 4" xfId="31679" xr:uid="{00000000-0005-0000-0000-0000DF700000}"/>
    <cellStyle name="Ukupni zbroj 2 2 2 5 4 3" xfId="31680" xr:uid="{00000000-0005-0000-0000-0000E0700000}"/>
    <cellStyle name="Ukupni zbroj 2 2 2 5 4 3 2" xfId="31681" xr:uid="{00000000-0005-0000-0000-0000E1700000}"/>
    <cellStyle name="Ukupni zbroj 2 2 2 5 4 4" xfId="31682" xr:uid="{00000000-0005-0000-0000-0000E2700000}"/>
    <cellStyle name="Ukupni zbroj 2 2 2 5 4 5" xfId="31683" xr:uid="{00000000-0005-0000-0000-0000E3700000}"/>
    <cellStyle name="Ukupni zbroj 2 2 2 5 5" xfId="2453" xr:uid="{00000000-0005-0000-0000-0000E4700000}"/>
    <cellStyle name="Ukupni zbroj 2 2 2 5 5 2" xfId="7131" xr:uid="{00000000-0005-0000-0000-0000E5700000}"/>
    <cellStyle name="Ukupni zbroj 2 2 2 5 5 2 2" xfId="31684" xr:uid="{00000000-0005-0000-0000-0000E6700000}"/>
    <cellStyle name="Ukupni zbroj 2 2 2 5 5 2 2 2" xfId="31685" xr:uid="{00000000-0005-0000-0000-0000E7700000}"/>
    <cellStyle name="Ukupni zbroj 2 2 2 5 5 2 3" xfId="31686" xr:uid="{00000000-0005-0000-0000-0000E8700000}"/>
    <cellStyle name="Ukupni zbroj 2 2 2 5 5 2 4" xfId="31687" xr:uid="{00000000-0005-0000-0000-0000E9700000}"/>
    <cellStyle name="Ukupni zbroj 2 2 2 5 5 3" xfId="31688" xr:uid="{00000000-0005-0000-0000-0000EA700000}"/>
    <cellStyle name="Ukupni zbroj 2 2 2 5 5 3 2" xfId="31689" xr:uid="{00000000-0005-0000-0000-0000EB700000}"/>
    <cellStyle name="Ukupni zbroj 2 2 2 5 5 4" xfId="31690" xr:uid="{00000000-0005-0000-0000-0000EC700000}"/>
    <cellStyle name="Ukupni zbroj 2 2 2 5 5 5" xfId="31691" xr:uid="{00000000-0005-0000-0000-0000ED700000}"/>
    <cellStyle name="Ukupni zbroj 2 2 2 5 6" xfId="2801" xr:uid="{00000000-0005-0000-0000-0000EE700000}"/>
    <cellStyle name="Ukupni zbroj 2 2 2 5 6 2" xfId="7478" xr:uid="{00000000-0005-0000-0000-0000EF700000}"/>
    <cellStyle name="Ukupni zbroj 2 2 2 5 6 2 2" xfId="31692" xr:uid="{00000000-0005-0000-0000-0000F0700000}"/>
    <cellStyle name="Ukupni zbroj 2 2 2 5 6 2 2 2" xfId="31693" xr:uid="{00000000-0005-0000-0000-0000F1700000}"/>
    <cellStyle name="Ukupni zbroj 2 2 2 5 6 2 3" xfId="31694" xr:uid="{00000000-0005-0000-0000-0000F2700000}"/>
    <cellStyle name="Ukupni zbroj 2 2 2 5 6 2 4" xfId="31695" xr:uid="{00000000-0005-0000-0000-0000F3700000}"/>
    <cellStyle name="Ukupni zbroj 2 2 2 5 6 3" xfId="31696" xr:uid="{00000000-0005-0000-0000-0000F4700000}"/>
    <cellStyle name="Ukupni zbroj 2 2 2 5 6 3 2" xfId="31697" xr:uid="{00000000-0005-0000-0000-0000F5700000}"/>
    <cellStyle name="Ukupni zbroj 2 2 2 5 6 4" xfId="31698" xr:uid="{00000000-0005-0000-0000-0000F6700000}"/>
    <cellStyle name="Ukupni zbroj 2 2 2 5 6 5" xfId="31699" xr:uid="{00000000-0005-0000-0000-0000F7700000}"/>
    <cellStyle name="Ukupni zbroj 2 2 2 5 7" xfId="3031" xr:uid="{00000000-0005-0000-0000-0000F8700000}"/>
    <cellStyle name="Ukupni zbroj 2 2 2 5 7 2" xfId="7707" xr:uid="{00000000-0005-0000-0000-0000F9700000}"/>
    <cellStyle name="Ukupni zbroj 2 2 2 5 7 2 2" xfId="31700" xr:uid="{00000000-0005-0000-0000-0000FA700000}"/>
    <cellStyle name="Ukupni zbroj 2 2 2 5 7 2 2 2" xfId="31701" xr:uid="{00000000-0005-0000-0000-0000FB700000}"/>
    <cellStyle name="Ukupni zbroj 2 2 2 5 7 2 3" xfId="31702" xr:uid="{00000000-0005-0000-0000-0000FC700000}"/>
    <cellStyle name="Ukupni zbroj 2 2 2 5 7 2 4" xfId="31703" xr:uid="{00000000-0005-0000-0000-0000FD700000}"/>
    <cellStyle name="Ukupni zbroj 2 2 2 5 7 3" xfId="31704" xr:uid="{00000000-0005-0000-0000-0000FE700000}"/>
    <cellStyle name="Ukupni zbroj 2 2 2 5 7 3 2" xfId="31705" xr:uid="{00000000-0005-0000-0000-0000FF700000}"/>
    <cellStyle name="Ukupni zbroj 2 2 2 5 7 4" xfId="31706" xr:uid="{00000000-0005-0000-0000-000000710000}"/>
    <cellStyle name="Ukupni zbroj 2 2 2 5 7 5" xfId="31707" xr:uid="{00000000-0005-0000-0000-000001710000}"/>
    <cellStyle name="Ukupni zbroj 2 2 2 5 8" xfId="3423" xr:uid="{00000000-0005-0000-0000-000002710000}"/>
    <cellStyle name="Ukupni zbroj 2 2 2 5 8 2" xfId="8099" xr:uid="{00000000-0005-0000-0000-000003710000}"/>
    <cellStyle name="Ukupni zbroj 2 2 2 5 8 2 2" xfId="31708" xr:uid="{00000000-0005-0000-0000-000004710000}"/>
    <cellStyle name="Ukupni zbroj 2 2 2 5 8 2 2 2" xfId="31709" xr:uid="{00000000-0005-0000-0000-000005710000}"/>
    <cellStyle name="Ukupni zbroj 2 2 2 5 8 2 3" xfId="31710" xr:uid="{00000000-0005-0000-0000-000006710000}"/>
    <cellStyle name="Ukupni zbroj 2 2 2 5 8 2 4" xfId="31711" xr:uid="{00000000-0005-0000-0000-000007710000}"/>
    <cellStyle name="Ukupni zbroj 2 2 2 5 8 3" xfId="31712" xr:uid="{00000000-0005-0000-0000-000008710000}"/>
    <cellStyle name="Ukupni zbroj 2 2 2 5 8 3 2" xfId="31713" xr:uid="{00000000-0005-0000-0000-000009710000}"/>
    <cellStyle name="Ukupni zbroj 2 2 2 5 8 4" xfId="31714" xr:uid="{00000000-0005-0000-0000-00000A710000}"/>
    <cellStyle name="Ukupni zbroj 2 2 2 5 8 5" xfId="31715" xr:uid="{00000000-0005-0000-0000-00000B710000}"/>
    <cellStyle name="Ukupni zbroj 2 2 2 5 9" xfId="3871" xr:uid="{00000000-0005-0000-0000-00000C710000}"/>
    <cellStyle name="Ukupni zbroj 2 2 2 5 9 2" xfId="8543" xr:uid="{00000000-0005-0000-0000-00000D710000}"/>
    <cellStyle name="Ukupni zbroj 2 2 2 5 9 2 2" xfId="31716" xr:uid="{00000000-0005-0000-0000-00000E710000}"/>
    <cellStyle name="Ukupni zbroj 2 2 2 5 9 2 2 2" xfId="31717" xr:uid="{00000000-0005-0000-0000-00000F710000}"/>
    <cellStyle name="Ukupni zbroj 2 2 2 5 9 2 3" xfId="31718" xr:uid="{00000000-0005-0000-0000-000010710000}"/>
    <cellStyle name="Ukupni zbroj 2 2 2 5 9 2 4" xfId="31719" xr:uid="{00000000-0005-0000-0000-000011710000}"/>
    <cellStyle name="Ukupni zbroj 2 2 2 5 9 3" xfId="31720" xr:uid="{00000000-0005-0000-0000-000012710000}"/>
    <cellStyle name="Ukupni zbroj 2 2 2 5 9 3 2" xfId="31721" xr:uid="{00000000-0005-0000-0000-000013710000}"/>
    <cellStyle name="Ukupni zbroj 2 2 2 5 9 4" xfId="31722" xr:uid="{00000000-0005-0000-0000-000014710000}"/>
    <cellStyle name="Ukupni zbroj 2 2 2 5 9 5" xfId="31723" xr:uid="{00000000-0005-0000-0000-000015710000}"/>
    <cellStyle name="Ukupni zbroj 2 2 2 6" xfId="464" xr:uid="{00000000-0005-0000-0000-000016710000}"/>
    <cellStyle name="Ukupni zbroj 2 2 2 6 10" xfId="4280" xr:uid="{00000000-0005-0000-0000-000017710000}"/>
    <cellStyle name="Ukupni zbroj 2 2 2 6 10 2" xfId="8952" xr:uid="{00000000-0005-0000-0000-000018710000}"/>
    <cellStyle name="Ukupni zbroj 2 2 2 6 10 2 2" xfId="31724" xr:uid="{00000000-0005-0000-0000-000019710000}"/>
    <cellStyle name="Ukupni zbroj 2 2 2 6 10 2 2 2" xfId="31725" xr:uid="{00000000-0005-0000-0000-00001A710000}"/>
    <cellStyle name="Ukupni zbroj 2 2 2 6 10 2 3" xfId="31726" xr:uid="{00000000-0005-0000-0000-00001B710000}"/>
    <cellStyle name="Ukupni zbroj 2 2 2 6 10 2 4" xfId="31727" xr:uid="{00000000-0005-0000-0000-00001C710000}"/>
    <cellStyle name="Ukupni zbroj 2 2 2 6 10 3" xfId="31728" xr:uid="{00000000-0005-0000-0000-00001D710000}"/>
    <cellStyle name="Ukupni zbroj 2 2 2 6 10 3 2" xfId="31729" xr:uid="{00000000-0005-0000-0000-00001E710000}"/>
    <cellStyle name="Ukupni zbroj 2 2 2 6 10 4" xfId="31730" xr:uid="{00000000-0005-0000-0000-00001F710000}"/>
    <cellStyle name="Ukupni zbroj 2 2 2 6 10 5" xfId="31731" xr:uid="{00000000-0005-0000-0000-000020710000}"/>
    <cellStyle name="Ukupni zbroj 2 2 2 6 11" xfId="4708" xr:uid="{00000000-0005-0000-0000-000021710000}"/>
    <cellStyle name="Ukupni zbroj 2 2 2 6 11 2" xfId="9294" xr:uid="{00000000-0005-0000-0000-000022710000}"/>
    <cellStyle name="Ukupni zbroj 2 2 2 6 11 2 2" xfId="31732" xr:uid="{00000000-0005-0000-0000-000023710000}"/>
    <cellStyle name="Ukupni zbroj 2 2 2 6 11 2 2 2" xfId="31733" xr:uid="{00000000-0005-0000-0000-000024710000}"/>
    <cellStyle name="Ukupni zbroj 2 2 2 6 11 2 3" xfId="31734" xr:uid="{00000000-0005-0000-0000-000025710000}"/>
    <cellStyle name="Ukupni zbroj 2 2 2 6 11 2 4" xfId="31735" xr:uid="{00000000-0005-0000-0000-000026710000}"/>
    <cellStyle name="Ukupni zbroj 2 2 2 6 11 3" xfId="31736" xr:uid="{00000000-0005-0000-0000-000027710000}"/>
    <cellStyle name="Ukupni zbroj 2 2 2 6 11 3 2" xfId="31737" xr:uid="{00000000-0005-0000-0000-000028710000}"/>
    <cellStyle name="Ukupni zbroj 2 2 2 6 11 4" xfId="31738" xr:uid="{00000000-0005-0000-0000-000029710000}"/>
    <cellStyle name="Ukupni zbroj 2 2 2 6 11 5" xfId="31739" xr:uid="{00000000-0005-0000-0000-00002A710000}"/>
    <cellStyle name="Ukupni zbroj 2 2 2 6 12" xfId="5220" xr:uid="{00000000-0005-0000-0000-00002B710000}"/>
    <cellStyle name="Ukupni zbroj 2 2 2 6 12 2" xfId="31740" xr:uid="{00000000-0005-0000-0000-00002C710000}"/>
    <cellStyle name="Ukupni zbroj 2 2 2 6 12 2 2" xfId="31741" xr:uid="{00000000-0005-0000-0000-00002D710000}"/>
    <cellStyle name="Ukupni zbroj 2 2 2 6 12 3" xfId="31742" xr:uid="{00000000-0005-0000-0000-00002E710000}"/>
    <cellStyle name="Ukupni zbroj 2 2 2 6 12 4" xfId="31743" xr:uid="{00000000-0005-0000-0000-00002F710000}"/>
    <cellStyle name="Ukupni zbroj 2 2 2 6 13" xfId="31744" xr:uid="{00000000-0005-0000-0000-000030710000}"/>
    <cellStyle name="Ukupni zbroj 2 2 2 6 13 2" xfId="31745" xr:uid="{00000000-0005-0000-0000-000031710000}"/>
    <cellStyle name="Ukupni zbroj 2 2 2 6 14" xfId="31746" xr:uid="{00000000-0005-0000-0000-000032710000}"/>
    <cellStyle name="Ukupni zbroj 2 2 2 6 15" xfId="31747" xr:uid="{00000000-0005-0000-0000-000033710000}"/>
    <cellStyle name="Ukupni zbroj 2 2 2 6 2" xfId="1031" xr:uid="{00000000-0005-0000-0000-000034710000}"/>
    <cellStyle name="Ukupni zbroj 2 2 2 6 2 2" xfId="5724" xr:uid="{00000000-0005-0000-0000-000035710000}"/>
    <cellStyle name="Ukupni zbroj 2 2 2 6 2 2 2" xfId="31748" xr:uid="{00000000-0005-0000-0000-000036710000}"/>
    <cellStyle name="Ukupni zbroj 2 2 2 6 2 2 2 2" xfId="31749" xr:uid="{00000000-0005-0000-0000-000037710000}"/>
    <cellStyle name="Ukupni zbroj 2 2 2 6 2 2 3" xfId="31750" xr:uid="{00000000-0005-0000-0000-000038710000}"/>
    <cellStyle name="Ukupni zbroj 2 2 2 6 2 2 4" xfId="31751" xr:uid="{00000000-0005-0000-0000-000039710000}"/>
    <cellStyle name="Ukupni zbroj 2 2 2 6 2 3" xfId="31752" xr:uid="{00000000-0005-0000-0000-00003A710000}"/>
    <cellStyle name="Ukupni zbroj 2 2 2 6 2 3 2" xfId="31753" xr:uid="{00000000-0005-0000-0000-00003B710000}"/>
    <cellStyle name="Ukupni zbroj 2 2 2 6 2 4" xfId="31754" xr:uid="{00000000-0005-0000-0000-00003C710000}"/>
    <cellStyle name="Ukupni zbroj 2 2 2 6 2 5" xfId="31755" xr:uid="{00000000-0005-0000-0000-00003D710000}"/>
    <cellStyle name="Ukupni zbroj 2 2 2 6 3" xfId="1635" xr:uid="{00000000-0005-0000-0000-00003E710000}"/>
    <cellStyle name="Ukupni zbroj 2 2 2 6 3 2" xfId="6317" xr:uid="{00000000-0005-0000-0000-00003F710000}"/>
    <cellStyle name="Ukupni zbroj 2 2 2 6 3 2 2" xfId="31756" xr:uid="{00000000-0005-0000-0000-000040710000}"/>
    <cellStyle name="Ukupni zbroj 2 2 2 6 3 2 2 2" xfId="31757" xr:uid="{00000000-0005-0000-0000-000041710000}"/>
    <cellStyle name="Ukupni zbroj 2 2 2 6 3 2 3" xfId="31758" xr:uid="{00000000-0005-0000-0000-000042710000}"/>
    <cellStyle name="Ukupni zbroj 2 2 2 6 3 2 4" xfId="31759" xr:uid="{00000000-0005-0000-0000-000043710000}"/>
    <cellStyle name="Ukupni zbroj 2 2 2 6 3 3" xfId="31760" xr:uid="{00000000-0005-0000-0000-000044710000}"/>
    <cellStyle name="Ukupni zbroj 2 2 2 6 3 3 2" xfId="31761" xr:uid="{00000000-0005-0000-0000-000045710000}"/>
    <cellStyle name="Ukupni zbroj 2 2 2 6 3 4" xfId="31762" xr:uid="{00000000-0005-0000-0000-000046710000}"/>
    <cellStyle name="Ukupni zbroj 2 2 2 6 3 5" xfId="31763" xr:uid="{00000000-0005-0000-0000-000047710000}"/>
    <cellStyle name="Ukupni zbroj 2 2 2 6 4" xfId="2052" xr:uid="{00000000-0005-0000-0000-000048710000}"/>
    <cellStyle name="Ukupni zbroj 2 2 2 6 4 2" xfId="6733" xr:uid="{00000000-0005-0000-0000-000049710000}"/>
    <cellStyle name="Ukupni zbroj 2 2 2 6 4 2 2" xfId="31764" xr:uid="{00000000-0005-0000-0000-00004A710000}"/>
    <cellStyle name="Ukupni zbroj 2 2 2 6 4 2 2 2" xfId="31765" xr:uid="{00000000-0005-0000-0000-00004B710000}"/>
    <cellStyle name="Ukupni zbroj 2 2 2 6 4 2 3" xfId="31766" xr:uid="{00000000-0005-0000-0000-00004C710000}"/>
    <cellStyle name="Ukupni zbroj 2 2 2 6 4 2 4" xfId="31767" xr:uid="{00000000-0005-0000-0000-00004D710000}"/>
    <cellStyle name="Ukupni zbroj 2 2 2 6 4 3" xfId="31768" xr:uid="{00000000-0005-0000-0000-00004E710000}"/>
    <cellStyle name="Ukupni zbroj 2 2 2 6 4 3 2" xfId="31769" xr:uid="{00000000-0005-0000-0000-00004F710000}"/>
    <cellStyle name="Ukupni zbroj 2 2 2 6 4 4" xfId="31770" xr:uid="{00000000-0005-0000-0000-000050710000}"/>
    <cellStyle name="Ukupni zbroj 2 2 2 6 4 5" xfId="31771" xr:uid="{00000000-0005-0000-0000-000051710000}"/>
    <cellStyle name="Ukupni zbroj 2 2 2 6 5" xfId="2454" xr:uid="{00000000-0005-0000-0000-000052710000}"/>
    <cellStyle name="Ukupni zbroj 2 2 2 6 5 2" xfId="7132" xr:uid="{00000000-0005-0000-0000-000053710000}"/>
    <cellStyle name="Ukupni zbroj 2 2 2 6 5 2 2" xfId="31772" xr:uid="{00000000-0005-0000-0000-000054710000}"/>
    <cellStyle name="Ukupni zbroj 2 2 2 6 5 2 2 2" xfId="31773" xr:uid="{00000000-0005-0000-0000-000055710000}"/>
    <cellStyle name="Ukupni zbroj 2 2 2 6 5 2 3" xfId="31774" xr:uid="{00000000-0005-0000-0000-000056710000}"/>
    <cellStyle name="Ukupni zbroj 2 2 2 6 5 2 4" xfId="31775" xr:uid="{00000000-0005-0000-0000-000057710000}"/>
    <cellStyle name="Ukupni zbroj 2 2 2 6 5 3" xfId="31776" xr:uid="{00000000-0005-0000-0000-000058710000}"/>
    <cellStyle name="Ukupni zbroj 2 2 2 6 5 3 2" xfId="31777" xr:uid="{00000000-0005-0000-0000-000059710000}"/>
    <cellStyle name="Ukupni zbroj 2 2 2 6 5 4" xfId="31778" xr:uid="{00000000-0005-0000-0000-00005A710000}"/>
    <cellStyle name="Ukupni zbroj 2 2 2 6 5 5" xfId="31779" xr:uid="{00000000-0005-0000-0000-00005B710000}"/>
    <cellStyle name="Ukupni zbroj 2 2 2 6 6" xfId="2802" xr:uid="{00000000-0005-0000-0000-00005C710000}"/>
    <cellStyle name="Ukupni zbroj 2 2 2 6 6 2" xfId="7479" xr:uid="{00000000-0005-0000-0000-00005D710000}"/>
    <cellStyle name="Ukupni zbroj 2 2 2 6 6 2 2" xfId="31780" xr:uid="{00000000-0005-0000-0000-00005E710000}"/>
    <cellStyle name="Ukupni zbroj 2 2 2 6 6 2 2 2" xfId="31781" xr:uid="{00000000-0005-0000-0000-00005F710000}"/>
    <cellStyle name="Ukupni zbroj 2 2 2 6 6 2 3" xfId="31782" xr:uid="{00000000-0005-0000-0000-000060710000}"/>
    <cellStyle name="Ukupni zbroj 2 2 2 6 6 2 4" xfId="31783" xr:uid="{00000000-0005-0000-0000-000061710000}"/>
    <cellStyle name="Ukupni zbroj 2 2 2 6 6 3" xfId="31784" xr:uid="{00000000-0005-0000-0000-000062710000}"/>
    <cellStyle name="Ukupni zbroj 2 2 2 6 6 3 2" xfId="31785" xr:uid="{00000000-0005-0000-0000-000063710000}"/>
    <cellStyle name="Ukupni zbroj 2 2 2 6 6 4" xfId="31786" xr:uid="{00000000-0005-0000-0000-000064710000}"/>
    <cellStyle name="Ukupni zbroj 2 2 2 6 6 5" xfId="31787" xr:uid="{00000000-0005-0000-0000-000065710000}"/>
    <cellStyle name="Ukupni zbroj 2 2 2 6 7" xfId="3032" xr:uid="{00000000-0005-0000-0000-000066710000}"/>
    <cellStyle name="Ukupni zbroj 2 2 2 6 7 2" xfId="7708" xr:uid="{00000000-0005-0000-0000-000067710000}"/>
    <cellStyle name="Ukupni zbroj 2 2 2 6 7 2 2" xfId="31788" xr:uid="{00000000-0005-0000-0000-000068710000}"/>
    <cellStyle name="Ukupni zbroj 2 2 2 6 7 2 2 2" xfId="31789" xr:uid="{00000000-0005-0000-0000-000069710000}"/>
    <cellStyle name="Ukupni zbroj 2 2 2 6 7 2 3" xfId="31790" xr:uid="{00000000-0005-0000-0000-00006A710000}"/>
    <cellStyle name="Ukupni zbroj 2 2 2 6 7 2 4" xfId="31791" xr:uid="{00000000-0005-0000-0000-00006B710000}"/>
    <cellStyle name="Ukupni zbroj 2 2 2 6 7 3" xfId="31792" xr:uid="{00000000-0005-0000-0000-00006C710000}"/>
    <cellStyle name="Ukupni zbroj 2 2 2 6 7 3 2" xfId="31793" xr:uid="{00000000-0005-0000-0000-00006D710000}"/>
    <cellStyle name="Ukupni zbroj 2 2 2 6 7 4" xfId="31794" xr:uid="{00000000-0005-0000-0000-00006E710000}"/>
    <cellStyle name="Ukupni zbroj 2 2 2 6 7 5" xfId="31795" xr:uid="{00000000-0005-0000-0000-00006F710000}"/>
    <cellStyle name="Ukupni zbroj 2 2 2 6 8" xfId="3424" xr:uid="{00000000-0005-0000-0000-000070710000}"/>
    <cellStyle name="Ukupni zbroj 2 2 2 6 8 2" xfId="8100" xr:uid="{00000000-0005-0000-0000-000071710000}"/>
    <cellStyle name="Ukupni zbroj 2 2 2 6 8 2 2" xfId="31796" xr:uid="{00000000-0005-0000-0000-000072710000}"/>
    <cellStyle name="Ukupni zbroj 2 2 2 6 8 2 2 2" xfId="31797" xr:uid="{00000000-0005-0000-0000-000073710000}"/>
    <cellStyle name="Ukupni zbroj 2 2 2 6 8 2 3" xfId="31798" xr:uid="{00000000-0005-0000-0000-000074710000}"/>
    <cellStyle name="Ukupni zbroj 2 2 2 6 8 2 4" xfId="31799" xr:uid="{00000000-0005-0000-0000-000075710000}"/>
    <cellStyle name="Ukupni zbroj 2 2 2 6 8 3" xfId="31800" xr:uid="{00000000-0005-0000-0000-000076710000}"/>
    <cellStyle name="Ukupni zbroj 2 2 2 6 8 3 2" xfId="31801" xr:uid="{00000000-0005-0000-0000-000077710000}"/>
    <cellStyle name="Ukupni zbroj 2 2 2 6 8 4" xfId="31802" xr:uid="{00000000-0005-0000-0000-000078710000}"/>
    <cellStyle name="Ukupni zbroj 2 2 2 6 8 5" xfId="31803" xr:uid="{00000000-0005-0000-0000-000079710000}"/>
    <cellStyle name="Ukupni zbroj 2 2 2 6 9" xfId="3872" xr:uid="{00000000-0005-0000-0000-00007A710000}"/>
    <cellStyle name="Ukupni zbroj 2 2 2 6 9 2" xfId="8544" xr:uid="{00000000-0005-0000-0000-00007B710000}"/>
    <cellStyle name="Ukupni zbroj 2 2 2 6 9 2 2" xfId="31804" xr:uid="{00000000-0005-0000-0000-00007C710000}"/>
    <cellStyle name="Ukupni zbroj 2 2 2 6 9 2 2 2" xfId="31805" xr:uid="{00000000-0005-0000-0000-00007D710000}"/>
    <cellStyle name="Ukupni zbroj 2 2 2 6 9 2 3" xfId="31806" xr:uid="{00000000-0005-0000-0000-00007E710000}"/>
    <cellStyle name="Ukupni zbroj 2 2 2 6 9 2 4" xfId="31807" xr:uid="{00000000-0005-0000-0000-00007F710000}"/>
    <cellStyle name="Ukupni zbroj 2 2 2 6 9 3" xfId="31808" xr:uid="{00000000-0005-0000-0000-000080710000}"/>
    <cellStyle name="Ukupni zbroj 2 2 2 6 9 3 2" xfId="31809" xr:uid="{00000000-0005-0000-0000-000081710000}"/>
    <cellStyle name="Ukupni zbroj 2 2 2 6 9 4" xfId="31810" xr:uid="{00000000-0005-0000-0000-000082710000}"/>
    <cellStyle name="Ukupni zbroj 2 2 2 6 9 5" xfId="31811" xr:uid="{00000000-0005-0000-0000-000083710000}"/>
    <cellStyle name="Ukupni zbroj 2 2 2 7" xfId="375" xr:uid="{00000000-0005-0000-0000-000084710000}"/>
    <cellStyle name="Ukupni zbroj 2 2 2 7 10" xfId="4281" xr:uid="{00000000-0005-0000-0000-000085710000}"/>
    <cellStyle name="Ukupni zbroj 2 2 2 7 10 2" xfId="8953" xr:uid="{00000000-0005-0000-0000-000086710000}"/>
    <cellStyle name="Ukupni zbroj 2 2 2 7 10 2 2" xfId="31812" xr:uid="{00000000-0005-0000-0000-000087710000}"/>
    <cellStyle name="Ukupni zbroj 2 2 2 7 10 2 2 2" xfId="31813" xr:uid="{00000000-0005-0000-0000-000088710000}"/>
    <cellStyle name="Ukupni zbroj 2 2 2 7 10 2 3" xfId="31814" xr:uid="{00000000-0005-0000-0000-000089710000}"/>
    <cellStyle name="Ukupni zbroj 2 2 2 7 10 2 4" xfId="31815" xr:uid="{00000000-0005-0000-0000-00008A710000}"/>
    <cellStyle name="Ukupni zbroj 2 2 2 7 10 3" xfId="31816" xr:uid="{00000000-0005-0000-0000-00008B710000}"/>
    <cellStyle name="Ukupni zbroj 2 2 2 7 10 3 2" xfId="31817" xr:uid="{00000000-0005-0000-0000-00008C710000}"/>
    <cellStyle name="Ukupni zbroj 2 2 2 7 10 4" xfId="31818" xr:uid="{00000000-0005-0000-0000-00008D710000}"/>
    <cellStyle name="Ukupni zbroj 2 2 2 7 10 5" xfId="31819" xr:uid="{00000000-0005-0000-0000-00008E710000}"/>
    <cellStyle name="Ukupni zbroj 2 2 2 7 11" xfId="4709" xr:uid="{00000000-0005-0000-0000-00008F710000}"/>
    <cellStyle name="Ukupni zbroj 2 2 2 7 11 2" xfId="9295" xr:uid="{00000000-0005-0000-0000-000090710000}"/>
    <cellStyle name="Ukupni zbroj 2 2 2 7 11 2 2" xfId="31820" xr:uid="{00000000-0005-0000-0000-000091710000}"/>
    <cellStyle name="Ukupni zbroj 2 2 2 7 11 2 2 2" xfId="31821" xr:uid="{00000000-0005-0000-0000-000092710000}"/>
    <cellStyle name="Ukupni zbroj 2 2 2 7 11 2 3" xfId="31822" xr:uid="{00000000-0005-0000-0000-000093710000}"/>
    <cellStyle name="Ukupni zbroj 2 2 2 7 11 2 4" xfId="31823" xr:uid="{00000000-0005-0000-0000-000094710000}"/>
    <cellStyle name="Ukupni zbroj 2 2 2 7 11 3" xfId="31824" xr:uid="{00000000-0005-0000-0000-000095710000}"/>
    <cellStyle name="Ukupni zbroj 2 2 2 7 11 3 2" xfId="31825" xr:uid="{00000000-0005-0000-0000-000096710000}"/>
    <cellStyle name="Ukupni zbroj 2 2 2 7 11 4" xfId="31826" xr:uid="{00000000-0005-0000-0000-000097710000}"/>
    <cellStyle name="Ukupni zbroj 2 2 2 7 11 5" xfId="31827" xr:uid="{00000000-0005-0000-0000-000098710000}"/>
    <cellStyle name="Ukupni zbroj 2 2 2 7 12" xfId="5149" xr:uid="{00000000-0005-0000-0000-000099710000}"/>
    <cellStyle name="Ukupni zbroj 2 2 2 7 12 2" xfId="31828" xr:uid="{00000000-0005-0000-0000-00009A710000}"/>
    <cellStyle name="Ukupni zbroj 2 2 2 7 12 2 2" xfId="31829" xr:uid="{00000000-0005-0000-0000-00009B710000}"/>
    <cellStyle name="Ukupni zbroj 2 2 2 7 12 3" xfId="31830" xr:uid="{00000000-0005-0000-0000-00009C710000}"/>
    <cellStyle name="Ukupni zbroj 2 2 2 7 12 4" xfId="31831" xr:uid="{00000000-0005-0000-0000-00009D710000}"/>
    <cellStyle name="Ukupni zbroj 2 2 2 7 13" xfId="31832" xr:uid="{00000000-0005-0000-0000-00009E710000}"/>
    <cellStyle name="Ukupni zbroj 2 2 2 7 13 2" xfId="31833" xr:uid="{00000000-0005-0000-0000-00009F710000}"/>
    <cellStyle name="Ukupni zbroj 2 2 2 7 14" xfId="31834" xr:uid="{00000000-0005-0000-0000-0000A0710000}"/>
    <cellStyle name="Ukupni zbroj 2 2 2 7 15" xfId="31835" xr:uid="{00000000-0005-0000-0000-0000A1710000}"/>
    <cellStyle name="Ukupni zbroj 2 2 2 7 2" xfId="1032" xr:uid="{00000000-0005-0000-0000-0000A2710000}"/>
    <cellStyle name="Ukupni zbroj 2 2 2 7 2 2" xfId="5725" xr:uid="{00000000-0005-0000-0000-0000A3710000}"/>
    <cellStyle name="Ukupni zbroj 2 2 2 7 2 2 2" xfId="31836" xr:uid="{00000000-0005-0000-0000-0000A4710000}"/>
    <cellStyle name="Ukupni zbroj 2 2 2 7 2 2 2 2" xfId="31837" xr:uid="{00000000-0005-0000-0000-0000A5710000}"/>
    <cellStyle name="Ukupni zbroj 2 2 2 7 2 2 3" xfId="31838" xr:uid="{00000000-0005-0000-0000-0000A6710000}"/>
    <cellStyle name="Ukupni zbroj 2 2 2 7 2 2 4" xfId="31839" xr:uid="{00000000-0005-0000-0000-0000A7710000}"/>
    <cellStyle name="Ukupni zbroj 2 2 2 7 2 3" xfId="31840" xr:uid="{00000000-0005-0000-0000-0000A8710000}"/>
    <cellStyle name="Ukupni zbroj 2 2 2 7 2 3 2" xfId="31841" xr:uid="{00000000-0005-0000-0000-0000A9710000}"/>
    <cellStyle name="Ukupni zbroj 2 2 2 7 2 4" xfId="31842" xr:uid="{00000000-0005-0000-0000-0000AA710000}"/>
    <cellStyle name="Ukupni zbroj 2 2 2 7 2 5" xfId="31843" xr:uid="{00000000-0005-0000-0000-0000AB710000}"/>
    <cellStyle name="Ukupni zbroj 2 2 2 7 3" xfId="1636" xr:uid="{00000000-0005-0000-0000-0000AC710000}"/>
    <cellStyle name="Ukupni zbroj 2 2 2 7 3 2" xfId="6318" xr:uid="{00000000-0005-0000-0000-0000AD710000}"/>
    <cellStyle name="Ukupni zbroj 2 2 2 7 3 2 2" xfId="31844" xr:uid="{00000000-0005-0000-0000-0000AE710000}"/>
    <cellStyle name="Ukupni zbroj 2 2 2 7 3 2 2 2" xfId="31845" xr:uid="{00000000-0005-0000-0000-0000AF710000}"/>
    <cellStyle name="Ukupni zbroj 2 2 2 7 3 2 3" xfId="31846" xr:uid="{00000000-0005-0000-0000-0000B0710000}"/>
    <cellStyle name="Ukupni zbroj 2 2 2 7 3 2 4" xfId="31847" xr:uid="{00000000-0005-0000-0000-0000B1710000}"/>
    <cellStyle name="Ukupni zbroj 2 2 2 7 3 3" xfId="31848" xr:uid="{00000000-0005-0000-0000-0000B2710000}"/>
    <cellStyle name="Ukupni zbroj 2 2 2 7 3 3 2" xfId="31849" xr:uid="{00000000-0005-0000-0000-0000B3710000}"/>
    <cellStyle name="Ukupni zbroj 2 2 2 7 3 4" xfId="31850" xr:uid="{00000000-0005-0000-0000-0000B4710000}"/>
    <cellStyle name="Ukupni zbroj 2 2 2 7 3 5" xfId="31851" xr:uid="{00000000-0005-0000-0000-0000B5710000}"/>
    <cellStyle name="Ukupni zbroj 2 2 2 7 4" xfId="2053" xr:uid="{00000000-0005-0000-0000-0000B6710000}"/>
    <cellStyle name="Ukupni zbroj 2 2 2 7 4 2" xfId="6734" xr:uid="{00000000-0005-0000-0000-0000B7710000}"/>
    <cellStyle name="Ukupni zbroj 2 2 2 7 4 2 2" xfId="31852" xr:uid="{00000000-0005-0000-0000-0000B8710000}"/>
    <cellStyle name="Ukupni zbroj 2 2 2 7 4 2 2 2" xfId="31853" xr:uid="{00000000-0005-0000-0000-0000B9710000}"/>
    <cellStyle name="Ukupni zbroj 2 2 2 7 4 2 3" xfId="31854" xr:uid="{00000000-0005-0000-0000-0000BA710000}"/>
    <cellStyle name="Ukupni zbroj 2 2 2 7 4 2 4" xfId="31855" xr:uid="{00000000-0005-0000-0000-0000BB710000}"/>
    <cellStyle name="Ukupni zbroj 2 2 2 7 4 3" xfId="31856" xr:uid="{00000000-0005-0000-0000-0000BC710000}"/>
    <cellStyle name="Ukupni zbroj 2 2 2 7 4 3 2" xfId="31857" xr:uid="{00000000-0005-0000-0000-0000BD710000}"/>
    <cellStyle name="Ukupni zbroj 2 2 2 7 4 4" xfId="31858" xr:uid="{00000000-0005-0000-0000-0000BE710000}"/>
    <cellStyle name="Ukupni zbroj 2 2 2 7 4 5" xfId="31859" xr:uid="{00000000-0005-0000-0000-0000BF710000}"/>
    <cellStyle name="Ukupni zbroj 2 2 2 7 5" xfId="2455" xr:uid="{00000000-0005-0000-0000-0000C0710000}"/>
    <cellStyle name="Ukupni zbroj 2 2 2 7 5 2" xfId="7133" xr:uid="{00000000-0005-0000-0000-0000C1710000}"/>
    <cellStyle name="Ukupni zbroj 2 2 2 7 5 2 2" xfId="31860" xr:uid="{00000000-0005-0000-0000-0000C2710000}"/>
    <cellStyle name="Ukupni zbroj 2 2 2 7 5 2 2 2" xfId="31861" xr:uid="{00000000-0005-0000-0000-0000C3710000}"/>
    <cellStyle name="Ukupni zbroj 2 2 2 7 5 2 3" xfId="31862" xr:uid="{00000000-0005-0000-0000-0000C4710000}"/>
    <cellStyle name="Ukupni zbroj 2 2 2 7 5 2 4" xfId="31863" xr:uid="{00000000-0005-0000-0000-0000C5710000}"/>
    <cellStyle name="Ukupni zbroj 2 2 2 7 5 3" xfId="31864" xr:uid="{00000000-0005-0000-0000-0000C6710000}"/>
    <cellStyle name="Ukupni zbroj 2 2 2 7 5 3 2" xfId="31865" xr:uid="{00000000-0005-0000-0000-0000C7710000}"/>
    <cellStyle name="Ukupni zbroj 2 2 2 7 5 4" xfId="31866" xr:uid="{00000000-0005-0000-0000-0000C8710000}"/>
    <cellStyle name="Ukupni zbroj 2 2 2 7 5 5" xfId="31867" xr:uid="{00000000-0005-0000-0000-0000C9710000}"/>
    <cellStyle name="Ukupni zbroj 2 2 2 7 6" xfId="2803" xr:uid="{00000000-0005-0000-0000-0000CA710000}"/>
    <cellStyle name="Ukupni zbroj 2 2 2 7 6 2" xfId="7480" xr:uid="{00000000-0005-0000-0000-0000CB710000}"/>
    <cellStyle name="Ukupni zbroj 2 2 2 7 6 2 2" xfId="31868" xr:uid="{00000000-0005-0000-0000-0000CC710000}"/>
    <cellStyle name="Ukupni zbroj 2 2 2 7 6 2 2 2" xfId="31869" xr:uid="{00000000-0005-0000-0000-0000CD710000}"/>
    <cellStyle name="Ukupni zbroj 2 2 2 7 6 2 3" xfId="31870" xr:uid="{00000000-0005-0000-0000-0000CE710000}"/>
    <cellStyle name="Ukupni zbroj 2 2 2 7 6 2 4" xfId="31871" xr:uid="{00000000-0005-0000-0000-0000CF710000}"/>
    <cellStyle name="Ukupni zbroj 2 2 2 7 6 3" xfId="31872" xr:uid="{00000000-0005-0000-0000-0000D0710000}"/>
    <cellStyle name="Ukupni zbroj 2 2 2 7 6 3 2" xfId="31873" xr:uid="{00000000-0005-0000-0000-0000D1710000}"/>
    <cellStyle name="Ukupni zbroj 2 2 2 7 6 4" xfId="31874" xr:uid="{00000000-0005-0000-0000-0000D2710000}"/>
    <cellStyle name="Ukupni zbroj 2 2 2 7 6 5" xfId="31875" xr:uid="{00000000-0005-0000-0000-0000D3710000}"/>
    <cellStyle name="Ukupni zbroj 2 2 2 7 7" xfId="3033" xr:uid="{00000000-0005-0000-0000-0000D4710000}"/>
    <cellStyle name="Ukupni zbroj 2 2 2 7 7 2" xfId="7709" xr:uid="{00000000-0005-0000-0000-0000D5710000}"/>
    <cellStyle name="Ukupni zbroj 2 2 2 7 7 2 2" xfId="31876" xr:uid="{00000000-0005-0000-0000-0000D6710000}"/>
    <cellStyle name="Ukupni zbroj 2 2 2 7 7 2 2 2" xfId="31877" xr:uid="{00000000-0005-0000-0000-0000D7710000}"/>
    <cellStyle name="Ukupni zbroj 2 2 2 7 7 2 3" xfId="31878" xr:uid="{00000000-0005-0000-0000-0000D8710000}"/>
    <cellStyle name="Ukupni zbroj 2 2 2 7 7 2 4" xfId="31879" xr:uid="{00000000-0005-0000-0000-0000D9710000}"/>
    <cellStyle name="Ukupni zbroj 2 2 2 7 7 3" xfId="31880" xr:uid="{00000000-0005-0000-0000-0000DA710000}"/>
    <cellStyle name="Ukupni zbroj 2 2 2 7 7 3 2" xfId="31881" xr:uid="{00000000-0005-0000-0000-0000DB710000}"/>
    <cellStyle name="Ukupni zbroj 2 2 2 7 7 4" xfId="31882" xr:uid="{00000000-0005-0000-0000-0000DC710000}"/>
    <cellStyle name="Ukupni zbroj 2 2 2 7 7 5" xfId="31883" xr:uid="{00000000-0005-0000-0000-0000DD710000}"/>
    <cellStyle name="Ukupni zbroj 2 2 2 7 8" xfId="3425" xr:uid="{00000000-0005-0000-0000-0000DE710000}"/>
    <cellStyle name="Ukupni zbroj 2 2 2 7 8 2" xfId="8101" xr:uid="{00000000-0005-0000-0000-0000DF710000}"/>
    <cellStyle name="Ukupni zbroj 2 2 2 7 8 2 2" xfId="31884" xr:uid="{00000000-0005-0000-0000-0000E0710000}"/>
    <cellStyle name="Ukupni zbroj 2 2 2 7 8 2 2 2" xfId="31885" xr:uid="{00000000-0005-0000-0000-0000E1710000}"/>
    <cellStyle name="Ukupni zbroj 2 2 2 7 8 2 3" xfId="31886" xr:uid="{00000000-0005-0000-0000-0000E2710000}"/>
    <cellStyle name="Ukupni zbroj 2 2 2 7 8 2 4" xfId="31887" xr:uid="{00000000-0005-0000-0000-0000E3710000}"/>
    <cellStyle name="Ukupni zbroj 2 2 2 7 8 3" xfId="31888" xr:uid="{00000000-0005-0000-0000-0000E4710000}"/>
    <cellStyle name="Ukupni zbroj 2 2 2 7 8 3 2" xfId="31889" xr:uid="{00000000-0005-0000-0000-0000E5710000}"/>
    <cellStyle name="Ukupni zbroj 2 2 2 7 8 4" xfId="31890" xr:uid="{00000000-0005-0000-0000-0000E6710000}"/>
    <cellStyle name="Ukupni zbroj 2 2 2 7 8 5" xfId="31891" xr:uid="{00000000-0005-0000-0000-0000E7710000}"/>
    <cellStyle name="Ukupni zbroj 2 2 2 7 9" xfId="3873" xr:uid="{00000000-0005-0000-0000-0000E8710000}"/>
    <cellStyle name="Ukupni zbroj 2 2 2 7 9 2" xfId="8545" xr:uid="{00000000-0005-0000-0000-0000E9710000}"/>
    <cellStyle name="Ukupni zbroj 2 2 2 7 9 2 2" xfId="31892" xr:uid="{00000000-0005-0000-0000-0000EA710000}"/>
    <cellStyle name="Ukupni zbroj 2 2 2 7 9 2 2 2" xfId="31893" xr:uid="{00000000-0005-0000-0000-0000EB710000}"/>
    <cellStyle name="Ukupni zbroj 2 2 2 7 9 2 3" xfId="31894" xr:uid="{00000000-0005-0000-0000-0000EC710000}"/>
    <cellStyle name="Ukupni zbroj 2 2 2 7 9 2 4" xfId="31895" xr:uid="{00000000-0005-0000-0000-0000ED710000}"/>
    <cellStyle name="Ukupni zbroj 2 2 2 7 9 3" xfId="31896" xr:uid="{00000000-0005-0000-0000-0000EE710000}"/>
    <cellStyle name="Ukupni zbroj 2 2 2 7 9 3 2" xfId="31897" xr:uid="{00000000-0005-0000-0000-0000EF710000}"/>
    <cellStyle name="Ukupni zbroj 2 2 2 7 9 4" xfId="31898" xr:uid="{00000000-0005-0000-0000-0000F0710000}"/>
    <cellStyle name="Ukupni zbroj 2 2 2 7 9 5" xfId="31899" xr:uid="{00000000-0005-0000-0000-0000F1710000}"/>
    <cellStyle name="Ukupni zbroj 2 2 2 8" xfId="462" xr:uid="{00000000-0005-0000-0000-0000F2710000}"/>
    <cellStyle name="Ukupni zbroj 2 2 2 8 10" xfId="4282" xr:uid="{00000000-0005-0000-0000-0000F3710000}"/>
    <cellStyle name="Ukupni zbroj 2 2 2 8 10 2" xfId="8954" xr:uid="{00000000-0005-0000-0000-0000F4710000}"/>
    <cellStyle name="Ukupni zbroj 2 2 2 8 10 2 2" xfId="31900" xr:uid="{00000000-0005-0000-0000-0000F5710000}"/>
    <cellStyle name="Ukupni zbroj 2 2 2 8 10 2 2 2" xfId="31901" xr:uid="{00000000-0005-0000-0000-0000F6710000}"/>
    <cellStyle name="Ukupni zbroj 2 2 2 8 10 2 3" xfId="31902" xr:uid="{00000000-0005-0000-0000-0000F7710000}"/>
    <cellStyle name="Ukupni zbroj 2 2 2 8 10 2 4" xfId="31903" xr:uid="{00000000-0005-0000-0000-0000F8710000}"/>
    <cellStyle name="Ukupni zbroj 2 2 2 8 10 3" xfId="31904" xr:uid="{00000000-0005-0000-0000-0000F9710000}"/>
    <cellStyle name="Ukupni zbroj 2 2 2 8 10 3 2" xfId="31905" xr:uid="{00000000-0005-0000-0000-0000FA710000}"/>
    <cellStyle name="Ukupni zbroj 2 2 2 8 10 4" xfId="31906" xr:uid="{00000000-0005-0000-0000-0000FB710000}"/>
    <cellStyle name="Ukupni zbroj 2 2 2 8 10 5" xfId="31907" xr:uid="{00000000-0005-0000-0000-0000FC710000}"/>
    <cellStyle name="Ukupni zbroj 2 2 2 8 11" xfId="4710" xr:uid="{00000000-0005-0000-0000-0000FD710000}"/>
    <cellStyle name="Ukupni zbroj 2 2 2 8 11 2" xfId="9296" xr:uid="{00000000-0005-0000-0000-0000FE710000}"/>
    <cellStyle name="Ukupni zbroj 2 2 2 8 11 2 2" xfId="31908" xr:uid="{00000000-0005-0000-0000-0000FF710000}"/>
    <cellStyle name="Ukupni zbroj 2 2 2 8 11 2 2 2" xfId="31909" xr:uid="{00000000-0005-0000-0000-000000720000}"/>
    <cellStyle name="Ukupni zbroj 2 2 2 8 11 2 3" xfId="31910" xr:uid="{00000000-0005-0000-0000-000001720000}"/>
    <cellStyle name="Ukupni zbroj 2 2 2 8 11 2 4" xfId="31911" xr:uid="{00000000-0005-0000-0000-000002720000}"/>
    <cellStyle name="Ukupni zbroj 2 2 2 8 11 3" xfId="31912" xr:uid="{00000000-0005-0000-0000-000003720000}"/>
    <cellStyle name="Ukupni zbroj 2 2 2 8 11 3 2" xfId="31913" xr:uid="{00000000-0005-0000-0000-000004720000}"/>
    <cellStyle name="Ukupni zbroj 2 2 2 8 11 4" xfId="31914" xr:uid="{00000000-0005-0000-0000-000005720000}"/>
    <cellStyle name="Ukupni zbroj 2 2 2 8 11 5" xfId="31915" xr:uid="{00000000-0005-0000-0000-000006720000}"/>
    <cellStyle name="Ukupni zbroj 2 2 2 8 12" xfId="5218" xr:uid="{00000000-0005-0000-0000-000007720000}"/>
    <cellStyle name="Ukupni zbroj 2 2 2 8 12 2" xfId="31916" xr:uid="{00000000-0005-0000-0000-000008720000}"/>
    <cellStyle name="Ukupni zbroj 2 2 2 8 12 2 2" xfId="31917" xr:uid="{00000000-0005-0000-0000-000009720000}"/>
    <cellStyle name="Ukupni zbroj 2 2 2 8 12 3" xfId="31918" xr:uid="{00000000-0005-0000-0000-00000A720000}"/>
    <cellStyle name="Ukupni zbroj 2 2 2 8 12 4" xfId="31919" xr:uid="{00000000-0005-0000-0000-00000B720000}"/>
    <cellStyle name="Ukupni zbroj 2 2 2 8 13" xfId="31920" xr:uid="{00000000-0005-0000-0000-00000C720000}"/>
    <cellStyle name="Ukupni zbroj 2 2 2 8 13 2" xfId="31921" xr:uid="{00000000-0005-0000-0000-00000D720000}"/>
    <cellStyle name="Ukupni zbroj 2 2 2 8 14" xfId="31922" xr:uid="{00000000-0005-0000-0000-00000E720000}"/>
    <cellStyle name="Ukupni zbroj 2 2 2 8 15" xfId="31923" xr:uid="{00000000-0005-0000-0000-00000F720000}"/>
    <cellStyle name="Ukupni zbroj 2 2 2 8 2" xfId="1033" xr:uid="{00000000-0005-0000-0000-000010720000}"/>
    <cellStyle name="Ukupni zbroj 2 2 2 8 2 2" xfId="5726" xr:uid="{00000000-0005-0000-0000-000011720000}"/>
    <cellStyle name="Ukupni zbroj 2 2 2 8 2 2 2" xfId="31924" xr:uid="{00000000-0005-0000-0000-000012720000}"/>
    <cellStyle name="Ukupni zbroj 2 2 2 8 2 2 2 2" xfId="31925" xr:uid="{00000000-0005-0000-0000-000013720000}"/>
    <cellStyle name="Ukupni zbroj 2 2 2 8 2 2 3" xfId="31926" xr:uid="{00000000-0005-0000-0000-000014720000}"/>
    <cellStyle name="Ukupni zbroj 2 2 2 8 2 2 4" xfId="31927" xr:uid="{00000000-0005-0000-0000-000015720000}"/>
    <cellStyle name="Ukupni zbroj 2 2 2 8 2 3" xfId="31928" xr:uid="{00000000-0005-0000-0000-000016720000}"/>
    <cellStyle name="Ukupni zbroj 2 2 2 8 2 3 2" xfId="31929" xr:uid="{00000000-0005-0000-0000-000017720000}"/>
    <cellStyle name="Ukupni zbroj 2 2 2 8 2 4" xfId="31930" xr:uid="{00000000-0005-0000-0000-000018720000}"/>
    <cellStyle name="Ukupni zbroj 2 2 2 8 2 5" xfId="31931" xr:uid="{00000000-0005-0000-0000-000019720000}"/>
    <cellStyle name="Ukupni zbroj 2 2 2 8 3" xfId="1637" xr:uid="{00000000-0005-0000-0000-00001A720000}"/>
    <cellStyle name="Ukupni zbroj 2 2 2 8 3 2" xfId="6319" xr:uid="{00000000-0005-0000-0000-00001B720000}"/>
    <cellStyle name="Ukupni zbroj 2 2 2 8 3 2 2" xfId="31932" xr:uid="{00000000-0005-0000-0000-00001C720000}"/>
    <cellStyle name="Ukupni zbroj 2 2 2 8 3 2 2 2" xfId="31933" xr:uid="{00000000-0005-0000-0000-00001D720000}"/>
    <cellStyle name="Ukupni zbroj 2 2 2 8 3 2 3" xfId="31934" xr:uid="{00000000-0005-0000-0000-00001E720000}"/>
    <cellStyle name="Ukupni zbroj 2 2 2 8 3 2 4" xfId="31935" xr:uid="{00000000-0005-0000-0000-00001F720000}"/>
    <cellStyle name="Ukupni zbroj 2 2 2 8 3 3" xfId="31936" xr:uid="{00000000-0005-0000-0000-000020720000}"/>
    <cellStyle name="Ukupni zbroj 2 2 2 8 3 3 2" xfId="31937" xr:uid="{00000000-0005-0000-0000-000021720000}"/>
    <cellStyle name="Ukupni zbroj 2 2 2 8 3 4" xfId="31938" xr:uid="{00000000-0005-0000-0000-000022720000}"/>
    <cellStyle name="Ukupni zbroj 2 2 2 8 3 5" xfId="31939" xr:uid="{00000000-0005-0000-0000-000023720000}"/>
    <cellStyle name="Ukupni zbroj 2 2 2 8 4" xfId="2054" xr:uid="{00000000-0005-0000-0000-000024720000}"/>
    <cellStyle name="Ukupni zbroj 2 2 2 8 4 2" xfId="6735" xr:uid="{00000000-0005-0000-0000-000025720000}"/>
    <cellStyle name="Ukupni zbroj 2 2 2 8 4 2 2" xfId="31940" xr:uid="{00000000-0005-0000-0000-000026720000}"/>
    <cellStyle name="Ukupni zbroj 2 2 2 8 4 2 2 2" xfId="31941" xr:uid="{00000000-0005-0000-0000-000027720000}"/>
    <cellStyle name="Ukupni zbroj 2 2 2 8 4 2 3" xfId="31942" xr:uid="{00000000-0005-0000-0000-000028720000}"/>
    <cellStyle name="Ukupni zbroj 2 2 2 8 4 2 4" xfId="31943" xr:uid="{00000000-0005-0000-0000-000029720000}"/>
    <cellStyle name="Ukupni zbroj 2 2 2 8 4 3" xfId="31944" xr:uid="{00000000-0005-0000-0000-00002A720000}"/>
    <cellStyle name="Ukupni zbroj 2 2 2 8 4 3 2" xfId="31945" xr:uid="{00000000-0005-0000-0000-00002B720000}"/>
    <cellStyle name="Ukupni zbroj 2 2 2 8 4 4" xfId="31946" xr:uid="{00000000-0005-0000-0000-00002C720000}"/>
    <cellStyle name="Ukupni zbroj 2 2 2 8 4 5" xfId="31947" xr:uid="{00000000-0005-0000-0000-00002D720000}"/>
    <cellStyle name="Ukupni zbroj 2 2 2 8 5" xfId="2456" xr:uid="{00000000-0005-0000-0000-00002E720000}"/>
    <cellStyle name="Ukupni zbroj 2 2 2 8 5 2" xfId="7134" xr:uid="{00000000-0005-0000-0000-00002F720000}"/>
    <cellStyle name="Ukupni zbroj 2 2 2 8 5 2 2" xfId="31948" xr:uid="{00000000-0005-0000-0000-000030720000}"/>
    <cellStyle name="Ukupni zbroj 2 2 2 8 5 2 2 2" xfId="31949" xr:uid="{00000000-0005-0000-0000-000031720000}"/>
    <cellStyle name="Ukupni zbroj 2 2 2 8 5 2 3" xfId="31950" xr:uid="{00000000-0005-0000-0000-000032720000}"/>
    <cellStyle name="Ukupni zbroj 2 2 2 8 5 2 4" xfId="31951" xr:uid="{00000000-0005-0000-0000-000033720000}"/>
    <cellStyle name="Ukupni zbroj 2 2 2 8 5 3" xfId="31952" xr:uid="{00000000-0005-0000-0000-000034720000}"/>
    <cellStyle name="Ukupni zbroj 2 2 2 8 5 3 2" xfId="31953" xr:uid="{00000000-0005-0000-0000-000035720000}"/>
    <cellStyle name="Ukupni zbroj 2 2 2 8 5 4" xfId="31954" xr:uid="{00000000-0005-0000-0000-000036720000}"/>
    <cellStyle name="Ukupni zbroj 2 2 2 8 5 5" xfId="31955" xr:uid="{00000000-0005-0000-0000-000037720000}"/>
    <cellStyle name="Ukupni zbroj 2 2 2 8 6" xfId="2804" xr:uid="{00000000-0005-0000-0000-000038720000}"/>
    <cellStyle name="Ukupni zbroj 2 2 2 8 6 2" xfId="7481" xr:uid="{00000000-0005-0000-0000-000039720000}"/>
    <cellStyle name="Ukupni zbroj 2 2 2 8 6 2 2" xfId="31956" xr:uid="{00000000-0005-0000-0000-00003A720000}"/>
    <cellStyle name="Ukupni zbroj 2 2 2 8 6 2 2 2" xfId="31957" xr:uid="{00000000-0005-0000-0000-00003B720000}"/>
    <cellStyle name="Ukupni zbroj 2 2 2 8 6 2 3" xfId="31958" xr:uid="{00000000-0005-0000-0000-00003C720000}"/>
    <cellStyle name="Ukupni zbroj 2 2 2 8 6 2 4" xfId="31959" xr:uid="{00000000-0005-0000-0000-00003D720000}"/>
    <cellStyle name="Ukupni zbroj 2 2 2 8 6 3" xfId="31960" xr:uid="{00000000-0005-0000-0000-00003E720000}"/>
    <cellStyle name="Ukupni zbroj 2 2 2 8 6 3 2" xfId="31961" xr:uid="{00000000-0005-0000-0000-00003F720000}"/>
    <cellStyle name="Ukupni zbroj 2 2 2 8 6 4" xfId="31962" xr:uid="{00000000-0005-0000-0000-000040720000}"/>
    <cellStyle name="Ukupni zbroj 2 2 2 8 6 5" xfId="31963" xr:uid="{00000000-0005-0000-0000-000041720000}"/>
    <cellStyle name="Ukupni zbroj 2 2 2 8 7" xfId="3034" xr:uid="{00000000-0005-0000-0000-000042720000}"/>
    <cellStyle name="Ukupni zbroj 2 2 2 8 7 2" xfId="7710" xr:uid="{00000000-0005-0000-0000-000043720000}"/>
    <cellStyle name="Ukupni zbroj 2 2 2 8 7 2 2" xfId="31964" xr:uid="{00000000-0005-0000-0000-000044720000}"/>
    <cellStyle name="Ukupni zbroj 2 2 2 8 7 2 2 2" xfId="31965" xr:uid="{00000000-0005-0000-0000-000045720000}"/>
    <cellStyle name="Ukupni zbroj 2 2 2 8 7 2 3" xfId="31966" xr:uid="{00000000-0005-0000-0000-000046720000}"/>
    <cellStyle name="Ukupni zbroj 2 2 2 8 7 2 4" xfId="31967" xr:uid="{00000000-0005-0000-0000-000047720000}"/>
    <cellStyle name="Ukupni zbroj 2 2 2 8 7 3" xfId="31968" xr:uid="{00000000-0005-0000-0000-000048720000}"/>
    <cellStyle name="Ukupni zbroj 2 2 2 8 7 3 2" xfId="31969" xr:uid="{00000000-0005-0000-0000-000049720000}"/>
    <cellStyle name="Ukupni zbroj 2 2 2 8 7 4" xfId="31970" xr:uid="{00000000-0005-0000-0000-00004A720000}"/>
    <cellStyle name="Ukupni zbroj 2 2 2 8 7 5" xfId="31971" xr:uid="{00000000-0005-0000-0000-00004B720000}"/>
    <cellStyle name="Ukupni zbroj 2 2 2 8 8" xfId="3426" xr:uid="{00000000-0005-0000-0000-00004C720000}"/>
    <cellStyle name="Ukupni zbroj 2 2 2 8 8 2" xfId="8102" xr:uid="{00000000-0005-0000-0000-00004D720000}"/>
    <cellStyle name="Ukupni zbroj 2 2 2 8 8 2 2" xfId="31972" xr:uid="{00000000-0005-0000-0000-00004E720000}"/>
    <cellStyle name="Ukupni zbroj 2 2 2 8 8 2 2 2" xfId="31973" xr:uid="{00000000-0005-0000-0000-00004F720000}"/>
    <cellStyle name="Ukupni zbroj 2 2 2 8 8 2 3" xfId="31974" xr:uid="{00000000-0005-0000-0000-000050720000}"/>
    <cellStyle name="Ukupni zbroj 2 2 2 8 8 2 4" xfId="31975" xr:uid="{00000000-0005-0000-0000-000051720000}"/>
    <cellStyle name="Ukupni zbroj 2 2 2 8 8 3" xfId="31976" xr:uid="{00000000-0005-0000-0000-000052720000}"/>
    <cellStyle name="Ukupni zbroj 2 2 2 8 8 3 2" xfId="31977" xr:uid="{00000000-0005-0000-0000-000053720000}"/>
    <cellStyle name="Ukupni zbroj 2 2 2 8 8 4" xfId="31978" xr:uid="{00000000-0005-0000-0000-000054720000}"/>
    <cellStyle name="Ukupni zbroj 2 2 2 8 8 5" xfId="31979" xr:uid="{00000000-0005-0000-0000-000055720000}"/>
    <cellStyle name="Ukupni zbroj 2 2 2 8 9" xfId="3874" xr:uid="{00000000-0005-0000-0000-000056720000}"/>
    <cellStyle name="Ukupni zbroj 2 2 2 8 9 2" xfId="8546" xr:uid="{00000000-0005-0000-0000-000057720000}"/>
    <cellStyle name="Ukupni zbroj 2 2 2 8 9 2 2" xfId="31980" xr:uid="{00000000-0005-0000-0000-000058720000}"/>
    <cellStyle name="Ukupni zbroj 2 2 2 8 9 2 2 2" xfId="31981" xr:uid="{00000000-0005-0000-0000-000059720000}"/>
    <cellStyle name="Ukupni zbroj 2 2 2 8 9 2 3" xfId="31982" xr:uid="{00000000-0005-0000-0000-00005A720000}"/>
    <cellStyle name="Ukupni zbroj 2 2 2 8 9 2 4" xfId="31983" xr:uid="{00000000-0005-0000-0000-00005B720000}"/>
    <cellStyle name="Ukupni zbroj 2 2 2 8 9 3" xfId="31984" xr:uid="{00000000-0005-0000-0000-00005C720000}"/>
    <cellStyle name="Ukupni zbroj 2 2 2 8 9 3 2" xfId="31985" xr:uid="{00000000-0005-0000-0000-00005D720000}"/>
    <cellStyle name="Ukupni zbroj 2 2 2 8 9 4" xfId="31986" xr:uid="{00000000-0005-0000-0000-00005E720000}"/>
    <cellStyle name="Ukupni zbroj 2 2 2 8 9 5" xfId="31987" xr:uid="{00000000-0005-0000-0000-00005F720000}"/>
    <cellStyle name="Ukupni zbroj 2 2 2 9" xfId="388" xr:uid="{00000000-0005-0000-0000-000060720000}"/>
    <cellStyle name="Ukupni zbroj 2 2 2 9 10" xfId="4283" xr:uid="{00000000-0005-0000-0000-000061720000}"/>
    <cellStyle name="Ukupni zbroj 2 2 2 9 10 2" xfId="8955" xr:uid="{00000000-0005-0000-0000-000062720000}"/>
    <cellStyle name="Ukupni zbroj 2 2 2 9 10 2 2" xfId="31988" xr:uid="{00000000-0005-0000-0000-000063720000}"/>
    <cellStyle name="Ukupni zbroj 2 2 2 9 10 2 2 2" xfId="31989" xr:uid="{00000000-0005-0000-0000-000064720000}"/>
    <cellStyle name="Ukupni zbroj 2 2 2 9 10 2 3" xfId="31990" xr:uid="{00000000-0005-0000-0000-000065720000}"/>
    <cellStyle name="Ukupni zbroj 2 2 2 9 10 2 4" xfId="31991" xr:uid="{00000000-0005-0000-0000-000066720000}"/>
    <cellStyle name="Ukupni zbroj 2 2 2 9 10 3" xfId="31992" xr:uid="{00000000-0005-0000-0000-000067720000}"/>
    <cellStyle name="Ukupni zbroj 2 2 2 9 10 3 2" xfId="31993" xr:uid="{00000000-0005-0000-0000-000068720000}"/>
    <cellStyle name="Ukupni zbroj 2 2 2 9 10 4" xfId="31994" xr:uid="{00000000-0005-0000-0000-000069720000}"/>
    <cellStyle name="Ukupni zbroj 2 2 2 9 10 5" xfId="31995" xr:uid="{00000000-0005-0000-0000-00006A720000}"/>
    <cellStyle name="Ukupni zbroj 2 2 2 9 11" xfId="4711" xr:uid="{00000000-0005-0000-0000-00006B720000}"/>
    <cellStyle name="Ukupni zbroj 2 2 2 9 11 2" xfId="9297" xr:uid="{00000000-0005-0000-0000-00006C720000}"/>
    <cellStyle name="Ukupni zbroj 2 2 2 9 11 2 2" xfId="31996" xr:uid="{00000000-0005-0000-0000-00006D720000}"/>
    <cellStyle name="Ukupni zbroj 2 2 2 9 11 2 2 2" xfId="31997" xr:uid="{00000000-0005-0000-0000-00006E720000}"/>
    <cellStyle name="Ukupni zbroj 2 2 2 9 11 2 3" xfId="31998" xr:uid="{00000000-0005-0000-0000-00006F720000}"/>
    <cellStyle name="Ukupni zbroj 2 2 2 9 11 2 4" xfId="31999" xr:uid="{00000000-0005-0000-0000-000070720000}"/>
    <cellStyle name="Ukupni zbroj 2 2 2 9 11 3" xfId="32000" xr:uid="{00000000-0005-0000-0000-000071720000}"/>
    <cellStyle name="Ukupni zbroj 2 2 2 9 11 3 2" xfId="32001" xr:uid="{00000000-0005-0000-0000-000072720000}"/>
    <cellStyle name="Ukupni zbroj 2 2 2 9 11 4" xfId="32002" xr:uid="{00000000-0005-0000-0000-000073720000}"/>
    <cellStyle name="Ukupni zbroj 2 2 2 9 11 5" xfId="32003" xr:uid="{00000000-0005-0000-0000-000074720000}"/>
    <cellStyle name="Ukupni zbroj 2 2 2 9 12" xfId="5160" xr:uid="{00000000-0005-0000-0000-000075720000}"/>
    <cellStyle name="Ukupni zbroj 2 2 2 9 12 2" xfId="32004" xr:uid="{00000000-0005-0000-0000-000076720000}"/>
    <cellStyle name="Ukupni zbroj 2 2 2 9 12 2 2" xfId="32005" xr:uid="{00000000-0005-0000-0000-000077720000}"/>
    <cellStyle name="Ukupni zbroj 2 2 2 9 12 3" xfId="32006" xr:uid="{00000000-0005-0000-0000-000078720000}"/>
    <cellStyle name="Ukupni zbroj 2 2 2 9 12 4" xfId="32007" xr:uid="{00000000-0005-0000-0000-000079720000}"/>
    <cellStyle name="Ukupni zbroj 2 2 2 9 13" xfId="32008" xr:uid="{00000000-0005-0000-0000-00007A720000}"/>
    <cellStyle name="Ukupni zbroj 2 2 2 9 13 2" xfId="32009" xr:uid="{00000000-0005-0000-0000-00007B720000}"/>
    <cellStyle name="Ukupni zbroj 2 2 2 9 14" xfId="32010" xr:uid="{00000000-0005-0000-0000-00007C720000}"/>
    <cellStyle name="Ukupni zbroj 2 2 2 9 15" xfId="32011" xr:uid="{00000000-0005-0000-0000-00007D720000}"/>
    <cellStyle name="Ukupni zbroj 2 2 2 9 2" xfId="1034" xr:uid="{00000000-0005-0000-0000-00007E720000}"/>
    <cellStyle name="Ukupni zbroj 2 2 2 9 2 2" xfId="5727" xr:uid="{00000000-0005-0000-0000-00007F720000}"/>
    <cellStyle name="Ukupni zbroj 2 2 2 9 2 2 2" xfId="32012" xr:uid="{00000000-0005-0000-0000-000080720000}"/>
    <cellStyle name="Ukupni zbroj 2 2 2 9 2 2 2 2" xfId="32013" xr:uid="{00000000-0005-0000-0000-000081720000}"/>
    <cellStyle name="Ukupni zbroj 2 2 2 9 2 2 3" xfId="32014" xr:uid="{00000000-0005-0000-0000-000082720000}"/>
    <cellStyle name="Ukupni zbroj 2 2 2 9 2 2 4" xfId="32015" xr:uid="{00000000-0005-0000-0000-000083720000}"/>
    <cellStyle name="Ukupni zbroj 2 2 2 9 2 3" xfId="32016" xr:uid="{00000000-0005-0000-0000-000084720000}"/>
    <cellStyle name="Ukupni zbroj 2 2 2 9 2 3 2" xfId="32017" xr:uid="{00000000-0005-0000-0000-000085720000}"/>
    <cellStyle name="Ukupni zbroj 2 2 2 9 2 4" xfId="32018" xr:uid="{00000000-0005-0000-0000-000086720000}"/>
    <cellStyle name="Ukupni zbroj 2 2 2 9 2 5" xfId="32019" xr:uid="{00000000-0005-0000-0000-000087720000}"/>
    <cellStyle name="Ukupni zbroj 2 2 2 9 3" xfId="1638" xr:uid="{00000000-0005-0000-0000-000088720000}"/>
    <cellStyle name="Ukupni zbroj 2 2 2 9 3 2" xfId="6320" xr:uid="{00000000-0005-0000-0000-000089720000}"/>
    <cellStyle name="Ukupni zbroj 2 2 2 9 3 2 2" xfId="32020" xr:uid="{00000000-0005-0000-0000-00008A720000}"/>
    <cellStyle name="Ukupni zbroj 2 2 2 9 3 2 2 2" xfId="32021" xr:uid="{00000000-0005-0000-0000-00008B720000}"/>
    <cellStyle name="Ukupni zbroj 2 2 2 9 3 2 3" xfId="32022" xr:uid="{00000000-0005-0000-0000-00008C720000}"/>
    <cellStyle name="Ukupni zbroj 2 2 2 9 3 2 4" xfId="32023" xr:uid="{00000000-0005-0000-0000-00008D720000}"/>
    <cellStyle name="Ukupni zbroj 2 2 2 9 3 3" xfId="32024" xr:uid="{00000000-0005-0000-0000-00008E720000}"/>
    <cellStyle name="Ukupni zbroj 2 2 2 9 3 3 2" xfId="32025" xr:uid="{00000000-0005-0000-0000-00008F720000}"/>
    <cellStyle name="Ukupni zbroj 2 2 2 9 3 4" xfId="32026" xr:uid="{00000000-0005-0000-0000-000090720000}"/>
    <cellStyle name="Ukupni zbroj 2 2 2 9 3 5" xfId="32027" xr:uid="{00000000-0005-0000-0000-000091720000}"/>
    <cellStyle name="Ukupni zbroj 2 2 2 9 4" xfId="2055" xr:uid="{00000000-0005-0000-0000-000092720000}"/>
    <cellStyle name="Ukupni zbroj 2 2 2 9 4 2" xfId="6736" xr:uid="{00000000-0005-0000-0000-000093720000}"/>
    <cellStyle name="Ukupni zbroj 2 2 2 9 4 2 2" xfId="32028" xr:uid="{00000000-0005-0000-0000-000094720000}"/>
    <cellStyle name="Ukupni zbroj 2 2 2 9 4 2 2 2" xfId="32029" xr:uid="{00000000-0005-0000-0000-000095720000}"/>
    <cellStyle name="Ukupni zbroj 2 2 2 9 4 2 3" xfId="32030" xr:uid="{00000000-0005-0000-0000-000096720000}"/>
    <cellStyle name="Ukupni zbroj 2 2 2 9 4 2 4" xfId="32031" xr:uid="{00000000-0005-0000-0000-000097720000}"/>
    <cellStyle name="Ukupni zbroj 2 2 2 9 4 3" xfId="32032" xr:uid="{00000000-0005-0000-0000-000098720000}"/>
    <cellStyle name="Ukupni zbroj 2 2 2 9 4 3 2" xfId="32033" xr:uid="{00000000-0005-0000-0000-000099720000}"/>
    <cellStyle name="Ukupni zbroj 2 2 2 9 4 4" xfId="32034" xr:uid="{00000000-0005-0000-0000-00009A720000}"/>
    <cellStyle name="Ukupni zbroj 2 2 2 9 4 5" xfId="32035" xr:uid="{00000000-0005-0000-0000-00009B720000}"/>
    <cellStyle name="Ukupni zbroj 2 2 2 9 5" xfId="2457" xr:uid="{00000000-0005-0000-0000-00009C720000}"/>
    <cellStyle name="Ukupni zbroj 2 2 2 9 5 2" xfId="7135" xr:uid="{00000000-0005-0000-0000-00009D720000}"/>
    <cellStyle name="Ukupni zbroj 2 2 2 9 5 2 2" xfId="32036" xr:uid="{00000000-0005-0000-0000-00009E720000}"/>
    <cellStyle name="Ukupni zbroj 2 2 2 9 5 2 2 2" xfId="32037" xr:uid="{00000000-0005-0000-0000-00009F720000}"/>
    <cellStyle name="Ukupni zbroj 2 2 2 9 5 2 3" xfId="32038" xr:uid="{00000000-0005-0000-0000-0000A0720000}"/>
    <cellStyle name="Ukupni zbroj 2 2 2 9 5 2 4" xfId="32039" xr:uid="{00000000-0005-0000-0000-0000A1720000}"/>
    <cellStyle name="Ukupni zbroj 2 2 2 9 5 3" xfId="32040" xr:uid="{00000000-0005-0000-0000-0000A2720000}"/>
    <cellStyle name="Ukupni zbroj 2 2 2 9 5 3 2" xfId="32041" xr:uid="{00000000-0005-0000-0000-0000A3720000}"/>
    <cellStyle name="Ukupni zbroj 2 2 2 9 5 4" xfId="32042" xr:uid="{00000000-0005-0000-0000-0000A4720000}"/>
    <cellStyle name="Ukupni zbroj 2 2 2 9 5 5" xfId="32043" xr:uid="{00000000-0005-0000-0000-0000A5720000}"/>
    <cellStyle name="Ukupni zbroj 2 2 2 9 6" xfId="2805" xr:uid="{00000000-0005-0000-0000-0000A6720000}"/>
    <cellStyle name="Ukupni zbroj 2 2 2 9 6 2" xfId="7482" xr:uid="{00000000-0005-0000-0000-0000A7720000}"/>
    <cellStyle name="Ukupni zbroj 2 2 2 9 6 2 2" xfId="32044" xr:uid="{00000000-0005-0000-0000-0000A8720000}"/>
    <cellStyle name="Ukupni zbroj 2 2 2 9 6 2 2 2" xfId="32045" xr:uid="{00000000-0005-0000-0000-0000A9720000}"/>
    <cellStyle name="Ukupni zbroj 2 2 2 9 6 2 3" xfId="32046" xr:uid="{00000000-0005-0000-0000-0000AA720000}"/>
    <cellStyle name="Ukupni zbroj 2 2 2 9 6 2 4" xfId="32047" xr:uid="{00000000-0005-0000-0000-0000AB720000}"/>
    <cellStyle name="Ukupni zbroj 2 2 2 9 6 3" xfId="32048" xr:uid="{00000000-0005-0000-0000-0000AC720000}"/>
    <cellStyle name="Ukupni zbroj 2 2 2 9 6 3 2" xfId="32049" xr:uid="{00000000-0005-0000-0000-0000AD720000}"/>
    <cellStyle name="Ukupni zbroj 2 2 2 9 6 4" xfId="32050" xr:uid="{00000000-0005-0000-0000-0000AE720000}"/>
    <cellStyle name="Ukupni zbroj 2 2 2 9 6 5" xfId="32051" xr:uid="{00000000-0005-0000-0000-0000AF720000}"/>
    <cellStyle name="Ukupni zbroj 2 2 2 9 7" xfId="3035" xr:uid="{00000000-0005-0000-0000-0000B0720000}"/>
    <cellStyle name="Ukupni zbroj 2 2 2 9 7 2" xfId="7711" xr:uid="{00000000-0005-0000-0000-0000B1720000}"/>
    <cellStyle name="Ukupni zbroj 2 2 2 9 7 2 2" xfId="32052" xr:uid="{00000000-0005-0000-0000-0000B2720000}"/>
    <cellStyle name="Ukupni zbroj 2 2 2 9 7 2 2 2" xfId="32053" xr:uid="{00000000-0005-0000-0000-0000B3720000}"/>
    <cellStyle name="Ukupni zbroj 2 2 2 9 7 2 3" xfId="32054" xr:uid="{00000000-0005-0000-0000-0000B4720000}"/>
    <cellStyle name="Ukupni zbroj 2 2 2 9 7 2 4" xfId="32055" xr:uid="{00000000-0005-0000-0000-0000B5720000}"/>
    <cellStyle name="Ukupni zbroj 2 2 2 9 7 3" xfId="32056" xr:uid="{00000000-0005-0000-0000-0000B6720000}"/>
    <cellStyle name="Ukupni zbroj 2 2 2 9 7 3 2" xfId="32057" xr:uid="{00000000-0005-0000-0000-0000B7720000}"/>
    <cellStyle name="Ukupni zbroj 2 2 2 9 7 4" xfId="32058" xr:uid="{00000000-0005-0000-0000-0000B8720000}"/>
    <cellStyle name="Ukupni zbroj 2 2 2 9 7 5" xfId="32059" xr:uid="{00000000-0005-0000-0000-0000B9720000}"/>
    <cellStyle name="Ukupni zbroj 2 2 2 9 8" xfId="3427" xr:uid="{00000000-0005-0000-0000-0000BA720000}"/>
    <cellStyle name="Ukupni zbroj 2 2 2 9 8 2" xfId="8103" xr:uid="{00000000-0005-0000-0000-0000BB720000}"/>
    <cellStyle name="Ukupni zbroj 2 2 2 9 8 2 2" xfId="32060" xr:uid="{00000000-0005-0000-0000-0000BC720000}"/>
    <cellStyle name="Ukupni zbroj 2 2 2 9 8 2 2 2" xfId="32061" xr:uid="{00000000-0005-0000-0000-0000BD720000}"/>
    <cellStyle name="Ukupni zbroj 2 2 2 9 8 2 3" xfId="32062" xr:uid="{00000000-0005-0000-0000-0000BE720000}"/>
    <cellStyle name="Ukupni zbroj 2 2 2 9 8 2 4" xfId="32063" xr:uid="{00000000-0005-0000-0000-0000BF720000}"/>
    <cellStyle name="Ukupni zbroj 2 2 2 9 8 3" xfId="32064" xr:uid="{00000000-0005-0000-0000-0000C0720000}"/>
    <cellStyle name="Ukupni zbroj 2 2 2 9 8 3 2" xfId="32065" xr:uid="{00000000-0005-0000-0000-0000C1720000}"/>
    <cellStyle name="Ukupni zbroj 2 2 2 9 8 4" xfId="32066" xr:uid="{00000000-0005-0000-0000-0000C2720000}"/>
    <cellStyle name="Ukupni zbroj 2 2 2 9 8 5" xfId="32067" xr:uid="{00000000-0005-0000-0000-0000C3720000}"/>
    <cellStyle name="Ukupni zbroj 2 2 2 9 9" xfId="3875" xr:uid="{00000000-0005-0000-0000-0000C4720000}"/>
    <cellStyle name="Ukupni zbroj 2 2 2 9 9 2" xfId="8547" xr:uid="{00000000-0005-0000-0000-0000C5720000}"/>
    <cellStyle name="Ukupni zbroj 2 2 2 9 9 2 2" xfId="32068" xr:uid="{00000000-0005-0000-0000-0000C6720000}"/>
    <cellStyle name="Ukupni zbroj 2 2 2 9 9 2 2 2" xfId="32069" xr:uid="{00000000-0005-0000-0000-0000C7720000}"/>
    <cellStyle name="Ukupni zbroj 2 2 2 9 9 2 3" xfId="32070" xr:uid="{00000000-0005-0000-0000-0000C8720000}"/>
    <cellStyle name="Ukupni zbroj 2 2 2 9 9 2 4" xfId="32071" xr:uid="{00000000-0005-0000-0000-0000C9720000}"/>
    <cellStyle name="Ukupni zbroj 2 2 2 9 9 3" xfId="32072" xr:uid="{00000000-0005-0000-0000-0000CA720000}"/>
    <cellStyle name="Ukupni zbroj 2 2 2 9 9 3 2" xfId="32073" xr:uid="{00000000-0005-0000-0000-0000CB720000}"/>
    <cellStyle name="Ukupni zbroj 2 2 2 9 9 4" xfId="32074" xr:uid="{00000000-0005-0000-0000-0000CC720000}"/>
    <cellStyle name="Ukupni zbroj 2 2 2 9 9 5" xfId="32075" xr:uid="{00000000-0005-0000-0000-0000CD720000}"/>
    <cellStyle name="Ukupni zbroj 2 2 3" xfId="465" xr:uid="{00000000-0005-0000-0000-0000CE720000}"/>
    <cellStyle name="Ukupni zbroj 2 2 3 10" xfId="4284" xr:uid="{00000000-0005-0000-0000-0000CF720000}"/>
    <cellStyle name="Ukupni zbroj 2 2 3 10 2" xfId="8956" xr:uid="{00000000-0005-0000-0000-0000D0720000}"/>
    <cellStyle name="Ukupni zbroj 2 2 3 10 2 2" xfId="32076" xr:uid="{00000000-0005-0000-0000-0000D1720000}"/>
    <cellStyle name="Ukupni zbroj 2 2 3 10 2 2 2" xfId="32077" xr:uid="{00000000-0005-0000-0000-0000D2720000}"/>
    <cellStyle name="Ukupni zbroj 2 2 3 10 2 3" xfId="32078" xr:uid="{00000000-0005-0000-0000-0000D3720000}"/>
    <cellStyle name="Ukupni zbroj 2 2 3 10 2 4" xfId="32079" xr:uid="{00000000-0005-0000-0000-0000D4720000}"/>
    <cellStyle name="Ukupni zbroj 2 2 3 10 3" xfId="32080" xr:uid="{00000000-0005-0000-0000-0000D5720000}"/>
    <cellStyle name="Ukupni zbroj 2 2 3 10 3 2" xfId="32081" xr:uid="{00000000-0005-0000-0000-0000D6720000}"/>
    <cellStyle name="Ukupni zbroj 2 2 3 10 4" xfId="32082" xr:uid="{00000000-0005-0000-0000-0000D7720000}"/>
    <cellStyle name="Ukupni zbroj 2 2 3 10 5" xfId="32083" xr:uid="{00000000-0005-0000-0000-0000D8720000}"/>
    <cellStyle name="Ukupni zbroj 2 2 3 11" xfId="4712" xr:uid="{00000000-0005-0000-0000-0000D9720000}"/>
    <cellStyle name="Ukupni zbroj 2 2 3 11 2" xfId="9298" xr:uid="{00000000-0005-0000-0000-0000DA720000}"/>
    <cellStyle name="Ukupni zbroj 2 2 3 11 2 2" xfId="32084" xr:uid="{00000000-0005-0000-0000-0000DB720000}"/>
    <cellStyle name="Ukupni zbroj 2 2 3 11 2 2 2" xfId="32085" xr:uid="{00000000-0005-0000-0000-0000DC720000}"/>
    <cellStyle name="Ukupni zbroj 2 2 3 11 2 3" xfId="32086" xr:uid="{00000000-0005-0000-0000-0000DD720000}"/>
    <cellStyle name="Ukupni zbroj 2 2 3 11 2 4" xfId="32087" xr:uid="{00000000-0005-0000-0000-0000DE720000}"/>
    <cellStyle name="Ukupni zbroj 2 2 3 11 3" xfId="32088" xr:uid="{00000000-0005-0000-0000-0000DF720000}"/>
    <cellStyle name="Ukupni zbroj 2 2 3 11 3 2" xfId="32089" xr:uid="{00000000-0005-0000-0000-0000E0720000}"/>
    <cellStyle name="Ukupni zbroj 2 2 3 11 4" xfId="32090" xr:uid="{00000000-0005-0000-0000-0000E1720000}"/>
    <cellStyle name="Ukupni zbroj 2 2 3 11 5" xfId="32091" xr:uid="{00000000-0005-0000-0000-0000E2720000}"/>
    <cellStyle name="Ukupni zbroj 2 2 3 12" xfId="5221" xr:uid="{00000000-0005-0000-0000-0000E3720000}"/>
    <cellStyle name="Ukupni zbroj 2 2 3 12 2" xfId="32092" xr:uid="{00000000-0005-0000-0000-0000E4720000}"/>
    <cellStyle name="Ukupni zbroj 2 2 3 12 2 2" xfId="32093" xr:uid="{00000000-0005-0000-0000-0000E5720000}"/>
    <cellStyle name="Ukupni zbroj 2 2 3 12 3" xfId="32094" xr:uid="{00000000-0005-0000-0000-0000E6720000}"/>
    <cellStyle name="Ukupni zbroj 2 2 3 12 4" xfId="32095" xr:uid="{00000000-0005-0000-0000-0000E7720000}"/>
    <cellStyle name="Ukupni zbroj 2 2 3 13" xfId="32096" xr:uid="{00000000-0005-0000-0000-0000E8720000}"/>
    <cellStyle name="Ukupni zbroj 2 2 3 13 2" xfId="32097" xr:uid="{00000000-0005-0000-0000-0000E9720000}"/>
    <cellStyle name="Ukupni zbroj 2 2 3 14" xfId="32098" xr:uid="{00000000-0005-0000-0000-0000EA720000}"/>
    <cellStyle name="Ukupni zbroj 2 2 3 15" xfId="32099" xr:uid="{00000000-0005-0000-0000-0000EB720000}"/>
    <cellStyle name="Ukupni zbroj 2 2 3 2" xfId="1035" xr:uid="{00000000-0005-0000-0000-0000EC720000}"/>
    <cellStyle name="Ukupni zbroj 2 2 3 2 2" xfId="5728" xr:uid="{00000000-0005-0000-0000-0000ED720000}"/>
    <cellStyle name="Ukupni zbroj 2 2 3 2 2 2" xfId="32100" xr:uid="{00000000-0005-0000-0000-0000EE720000}"/>
    <cellStyle name="Ukupni zbroj 2 2 3 2 2 2 2" xfId="32101" xr:uid="{00000000-0005-0000-0000-0000EF720000}"/>
    <cellStyle name="Ukupni zbroj 2 2 3 2 2 3" xfId="32102" xr:uid="{00000000-0005-0000-0000-0000F0720000}"/>
    <cellStyle name="Ukupni zbroj 2 2 3 2 2 4" xfId="32103" xr:uid="{00000000-0005-0000-0000-0000F1720000}"/>
    <cellStyle name="Ukupni zbroj 2 2 3 2 3" xfId="32104" xr:uid="{00000000-0005-0000-0000-0000F2720000}"/>
    <cellStyle name="Ukupni zbroj 2 2 3 2 3 2" xfId="32105" xr:uid="{00000000-0005-0000-0000-0000F3720000}"/>
    <cellStyle name="Ukupni zbroj 2 2 3 2 4" xfId="32106" xr:uid="{00000000-0005-0000-0000-0000F4720000}"/>
    <cellStyle name="Ukupni zbroj 2 2 3 2 5" xfId="32107" xr:uid="{00000000-0005-0000-0000-0000F5720000}"/>
    <cellStyle name="Ukupni zbroj 2 2 3 3" xfId="1639" xr:uid="{00000000-0005-0000-0000-0000F6720000}"/>
    <cellStyle name="Ukupni zbroj 2 2 3 3 2" xfId="6321" xr:uid="{00000000-0005-0000-0000-0000F7720000}"/>
    <cellStyle name="Ukupni zbroj 2 2 3 3 2 2" xfId="32108" xr:uid="{00000000-0005-0000-0000-0000F8720000}"/>
    <cellStyle name="Ukupni zbroj 2 2 3 3 2 2 2" xfId="32109" xr:uid="{00000000-0005-0000-0000-0000F9720000}"/>
    <cellStyle name="Ukupni zbroj 2 2 3 3 2 3" xfId="32110" xr:uid="{00000000-0005-0000-0000-0000FA720000}"/>
    <cellStyle name="Ukupni zbroj 2 2 3 3 2 4" xfId="32111" xr:uid="{00000000-0005-0000-0000-0000FB720000}"/>
    <cellStyle name="Ukupni zbroj 2 2 3 3 3" xfId="32112" xr:uid="{00000000-0005-0000-0000-0000FC720000}"/>
    <cellStyle name="Ukupni zbroj 2 2 3 3 3 2" xfId="32113" xr:uid="{00000000-0005-0000-0000-0000FD720000}"/>
    <cellStyle name="Ukupni zbroj 2 2 3 3 4" xfId="32114" xr:uid="{00000000-0005-0000-0000-0000FE720000}"/>
    <cellStyle name="Ukupni zbroj 2 2 3 3 5" xfId="32115" xr:uid="{00000000-0005-0000-0000-0000FF720000}"/>
    <cellStyle name="Ukupni zbroj 2 2 3 4" xfId="2056" xr:uid="{00000000-0005-0000-0000-000000730000}"/>
    <cellStyle name="Ukupni zbroj 2 2 3 4 2" xfId="6737" xr:uid="{00000000-0005-0000-0000-000001730000}"/>
    <cellStyle name="Ukupni zbroj 2 2 3 4 2 2" xfId="32116" xr:uid="{00000000-0005-0000-0000-000002730000}"/>
    <cellStyle name="Ukupni zbroj 2 2 3 4 2 2 2" xfId="32117" xr:uid="{00000000-0005-0000-0000-000003730000}"/>
    <cellStyle name="Ukupni zbroj 2 2 3 4 2 3" xfId="32118" xr:uid="{00000000-0005-0000-0000-000004730000}"/>
    <cellStyle name="Ukupni zbroj 2 2 3 4 2 4" xfId="32119" xr:uid="{00000000-0005-0000-0000-000005730000}"/>
    <cellStyle name="Ukupni zbroj 2 2 3 4 3" xfId="32120" xr:uid="{00000000-0005-0000-0000-000006730000}"/>
    <cellStyle name="Ukupni zbroj 2 2 3 4 3 2" xfId="32121" xr:uid="{00000000-0005-0000-0000-000007730000}"/>
    <cellStyle name="Ukupni zbroj 2 2 3 4 4" xfId="32122" xr:uid="{00000000-0005-0000-0000-000008730000}"/>
    <cellStyle name="Ukupni zbroj 2 2 3 4 5" xfId="32123" xr:uid="{00000000-0005-0000-0000-000009730000}"/>
    <cellStyle name="Ukupni zbroj 2 2 3 5" xfId="2458" xr:uid="{00000000-0005-0000-0000-00000A730000}"/>
    <cellStyle name="Ukupni zbroj 2 2 3 5 2" xfId="7136" xr:uid="{00000000-0005-0000-0000-00000B730000}"/>
    <cellStyle name="Ukupni zbroj 2 2 3 5 2 2" xfId="32124" xr:uid="{00000000-0005-0000-0000-00000C730000}"/>
    <cellStyle name="Ukupni zbroj 2 2 3 5 2 2 2" xfId="32125" xr:uid="{00000000-0005-0000-0000-00000D730000}"/>
    <cellStyle name="Ukupni zbroj 2 2 3 5 2 3" xfId="32126" xr:uid="{00000000-0005-0000-0000-00000E730000}"/>
    <cellStyle name="Ukupni zbroj 2 2 3 5 2 4" xfId="32127" xr:uid="{00000000-0005-0000-0000-00000F730000}"/>
    <cellStyle name="Ukupni zbroj 2 2 3 5 3" xfId="32128" xr:uid="{00000000-0005-0000-0000-000010730000}"/>
    <cellStyle name="Ukupni zbroj 2 2 3 5 3 2" xfId="32129" xr:uid="{00000000-0005-0000-0000-000011730000}"/>
    <cellStyle name="Ukupni zbroj 2 2 3 5 4" xfId="32130" xr:uid="{00000000-0005-0000-0000-000012730000}"/>
    <cellStyle name="Ukupni zbroj 2 2 3 5 5" xfId="32131" xr:uid="{00000000-0005-0000-0000-000013730000}"/>
    <cellStyle name="Ukupni zbroj 2 2 3 6" xfId="2806" xr:uid="{00000000-0005-0000-0000-000014730000}"/>
    <cellStyle name="Ukupni zbroj 2 2 3 6 2" xfId="7483" xr:uid="{00000000-0005-0000-0000-000015730000}"/>
    <cellStyle name="Ukupni zbroj 2 2 3 6 2 2" xfId="32132" xr:uid="{00000000-0005-0000-0000-000016730000}"/>
    <cellStyle name="Ukupni zbroj 2 2 3 6 2 2 2" xfId="32133" xr:uid="{00000000-0005-0000-0000-000017730000}"/>
    <cellStyle name="Ukupni zbroj 2 2 3 6 2 3" xfId="32134" xr:uid="{00000000-0005-0000-0000-000018730000}"/>
    <cellStyle name="Ukupni zbroj 2 2 3 6 2 4" xfId="32135" xr:uid="{00000000-0005-0000-0000-000019730000}"/>
    <cellStyle name="Ukupni zbroj 2 2 3 6 3" xfId="32136" xr:uid="{00000000-0005-0000-0000-00001A730000}"/>
    <cellStyle name="Ukupni zbroj 2 2 3 6 3 2" xfId="32137" xr:uid="{00000000-0005-0000-0000-00001B730000}"/>
    <cellStyle name="Ukupni zbroj 2 2 3 6 4" xfId="32138" xr:uid="{00000000-0005-0000-0000-00001C730000}"/>
    <cellStyle name="Ukupni zbroj 2 2 3 6 5" xfId="32139" xr:uid="{00000000-0005-0000-0000-00001D730000}"/>
    <cellStyle name="Ukupni zbroj 2 2 3 7" xfId="3036" xr:uid="{00000000-0005-0000-0000-00001E730000}"/>
    <cellStyle name="Ukupni zbroj 2 2 3 7 2" xfId="7712" xr:uid="{00000000-0005-0000-0000-00001F730000}"/>
    <cellStyle name="Ukupni zbroj 2 2 3 7 2 2" xfId="32140" xr:uid="{00000000-0005-0000-0000-000020730000}"/>
    <cellStyle name="Ukupni zbroj 2 2 3 7 2 2 2" xfId="32141" xr:uid="{00000000-0005-0000-0000-000021730000}"/>
    <cellStyle name="Ukupni zbroj 2 2 3 7 2 3" xfId="32142" xr:uid="{00000000-0005-0000-0000-000022730000}"/>
    <cellStyle name="Ukupni zbroj 2 2 3 7 2 4" xfId="32143" xr:uid="{00000000-0005-0000-0000-000023730000}"/>
    <cellStyle name="Ukupni zbroj 2 2 3 7 3" xfId="32144" xr:uid="{00000000-0005-0000-0000-000024730000}"/>
    <cellStyle name="Ukupni zbroj 2 2 3 7 3 2" xfId="32145" xr:uid="{00000000-0005-0000-0000-000025730000}"/>
    <cellStyle name="Ukupni zbroj 2 2 3 7 4" xfId="32146" xr:uid="{00000000-0005-0000-0000-000026730000}"/>
    <cellStyle name="Ukupni zbroj 2 2 3 7 5" xfId="32147" xr:uid="{00000000-0005-0000-0000-000027730000}"/>
    <cellStyle name="Ukupni zbroj 2 2 3 8" xfId="3428" xr:uid="{00000000-0005-0000-0000-000028730000}"/>
    <cellStyle name="Ukupni zbroj 2 2 3 8 2" xfId="8104" xr:uid="{00000000-0005-0000-0000-000029730000}"/>
    <cellStyle name="Ukupni zbroj 2 2 3 8 2 2" xfId="32148" xr:uid="{00000000-0005-0000-0000-00002A730000}"/>
    <cellStyle name="Ukupni zbroj 2 2 3 8 2 2 2" xfId="32149" xr:uid="{00000000-0005-0000-0000-00002B730000}"/>
    <cellStyle name="Ukupni zbroj 2 2 3 8 2 3" xfId="32150" xr:uid="{00000000-0005-0000-0000-00002C730000}"/>
    <cellStyle name="Ukupni zbroj 2 2 3 8 2 4" xfId="32151" xr:uid="{00000000-0005-0000-0000-00002D730000}"/>
    <cellStyle name="Ukupni zbroj 2 2 3 8 3" xfId="32152" xr:uid="{00000000-0005-0000-0000-00002E730000}"/>
    <cellStyle name="Ukupni zbroj 2 2 3 8 3 2" xfId="32153" xr:uid="{00000000-0005-0000-0000-00002F730000}"/>
    <cellStyle name="Ukupni zbroj 2 2 3 8 4" xfId="32154" xr:uid="{00000000-0005-0000-0000-000030730000}"/>
    <cellStyle name="Ukupni zbroj 2 2 3 8 5" xfId="32155" xr:uid="{00000000-0005-0000-0000-000031730000}"/>
    <cellStyle name="Ukupni zbroj 2 2 3 9" xfId="3876" xr:uid="{00000000-0005-0000-0000-000032730000}"/>
    <cellStyle name="Ukupni zbroj 2 2 3 9 2" xfId="8548" xr:uid="{00000000-0005-0000-0000-000033730000}"/>
    <cellStyle name="Ukupni zbroj 2 2 3 9 2 2" xfId="32156" xr:uid="{00000000-0005-0000-0000-000034730000}"/>
    <cellStyle name="Ukupni zbroj 2 2 3 9 2 2 2" xfId="32157" xr:uid="{00000000-0005-0000-0000-000035730000}"/>
    <cellStyle name="Ukupni zbroj 2 2 3 9 2 3" xfId="32158" xr:uid="{00000000-0005-0000-0000-000036730000}"/>
    <cellStyle name="Ukupni zbroj 2 2 3 9 2 4" xfId="32159" xr:uid="{00000000-0005-0000-0000-000037730000}"/>
    <cellStyle name="Ukupni zbroj 2 2 3 9 3" xfId="32160" xr:uid="{00000000-0005-0000-0000-000038730000}"/>
    <cellStyle name="Ukupni zbroj 2 2 3 9 3 2" xfId="32161" xr:uid="{00000000-0005-0000-0000-000039730000}"/>
    <cellStyle name="Ukupni zbroj 2 2 3 9 4" xfId="32162" xr:uid="{00000000-0005-0000-0000-00003A730000}"/>
    <cellStyle name="Ukupni zbroj 2 2 3 9 5" xfId="32163" xr:uid="{00000000-0005-0000-0000-00003B730000}"/>
    <cellStyle name="Ukupni zbroj 2 2 4" xfId="523" xr:uid="{00000000-0005-0000-0000-00003C730000}"/>
    <cellStyle name="Ukupni zbroj 2 2 4 10" xfId="4285" xr:uid="{00000000-0005-0000-0000-00003D730000}"/>
    <cellStyle name="Ukupni zbroj 2 2 4 10 2" xfId="8957" xr:uid="{00000000-0005-0000-0000-00003E730000}"/>
    <cellStyle name="Ukupni zbroj 2 2 4 10 2 2" xfId="32164" xr:uid="{00000000-0005-0000-0000-00003F730000}"/>
    <cellStyle name="Ukupni zbroj 2 2 4 10 2 2 2" xfId="32165" xr:uid="{00000000-0005-0000-0000-000040730000}"/>
    <cellStyle name="Ukupni zbroj 2 2 4 10 2 3" xfId="32166" xr:uid="{00000000-0005-0000-0000-000041730000}"/>
    <cellStyle name="Ukupni zbroj 2 2 4 10 2 4" xfId="32167" xr:uid="{00000000-0005-0000-0000-000042730000}"/>
    <cellStyle name="Ukupni zbroj 2 2 4 10 3" xfId="32168" xr:uid="{00000000-0005-0000-0000-000043730000}"/>
    <cellStyle name="Ukupni zbroj 2 2 4 10 3 2" xfId="32169" xr:uid="{00000000-0005-0000-0000-000044730000}"/>
    <cellStyle name="Ukupni zbroj 2 2 4 10 4" xfId="32170" xr:uid="{00000000-0005-0000-0000-000045730000}"/>
    <cellStyle name="Ukupni zbroj 2 2 4 10 5" xfId="32171" xr:uid="{00000000-0005-0000-0000-000046730000}"/>
    <cellStyle name="Ukupni zbroj 2 2 4 11" xfId="4713" xr:uid="{00000000-0005-0000-0000-000047730000}"/>
    <cellStyle name="Ukupni zbroj 2 2 4 11 2" xfId="9299" xr:uid="{00000000-0005-0000-0000-000048730000}"/>
    <cellStyle name="Ukupni zbroj 2 2 4 11 2 2" xfId="32172" xr:uid="{00000000-0005-0000-0000-000049730000}"/>
    <cellStyle name="Ukupni zbroj 2 2 4 11 2 2 2" xfId="32173" xr:uid="{00000000-0005-0000-0000-00004A730000}"/>
    <cellStyle name="Ukupni zbroj 2 2 4 11 2 3" xfId="32174" xr:uid="{00000000-0005-0000-0000-00004B730000}"/>
    <cellStyle name="Ukupni zbroj 2 2 4 11 2 4" xfId="32175" xr:uid="{00000000-0005-0000-0000-00004C730000}"/>
    <cellStyle name="Ukupni zbroj 2 2 4 11 3" xfId="32176" xr:uid="{00000000-0005-0000-0000-00004D730000}"/>
    <cellStyle name="Ukupni zbroj 2 2 4 11 3 2" xfId="32177" xr:uid="{00000000-0005-0000-0000-00004E730000}"/>
    <cellStyle name="Ukupni zbroj 2 2 4 11 4" xfId="32178" xr:uid="{00000000-0005-0000-0000-00004F730000}"/>
    <cellStyle name="Ukupni zbroj 2 2 4 11 5" xfId="32179" xr:uid="{00000000-0005-0000-0000-000050730000}"/>
    <cellStyle name="Ukupni zbroj 2 2 4 12" xfId="5269" xr:uid="{00000000-0005-0000-0000-000051730000}"/>
    <cellStyle name="Ukupni zbroj 2 2 4 12 2" xfId="32180" xr:uid="{00000000-0005-0000-0000-000052730000}"/>
    <cellStyle name="Ukupni zbroj 2 2 4 12 2 2" xfId="32181" xr:uid="{00000000-0005-0000-0000-000053730000}"/>
    <cellStyle name="Ukupni zbroj 2 2 4 12 3" xfId="32182" xr:uid="{00000000-0005-0000-0000-000054730000}"/>
    <cellStyle name="Ukupni zbroj 2 2 4 12 4" xfId="32183" xr:uid="{00000000-0005-0000-0000-000055730000}"/>
    <cellStyle name="Ukupni zbroj 2 2 4 13" xfId="32184" xr:uid="{00000000-0005-0000-0000-000056730000}"/>
    <cellStyle name="Ukupni zbroj 2 2 4 13 2" xfId="32185" xr:uid="{00000000-0005-0000-0000-000057730000}"/>
    <cellStyle name="Ukupni zbroj 2 2 4 14" xfId="32186" xr:uid="{00000000-0005-0000-0000-000058730000}"/>
    <cellStyle name="Ukupni zbroj 2 2 4 15" xfId="32187" xr:uid="{00000000-0005-0000-0000-000059730000}"/>
    <cellStyle name="Ukupni zbroj 2 2 4 2" xfId="1036" xr:uid="{00000000-0005-0000-0000-00005A730000}"/>
    <cellStyle name="Ukupni zbroj 2 2 4 2 2" xfId="5729" xr:uid="{00000000-0005-0000-0000-00005B730000}"/>
    <cellStyle name="Ukupni zbroj 2 2 4 2 2 2" xfId="32188" xr:uid="{00000000-0005-0000-0000-00005C730000}"/>
    <cellStyle name="Ukupni zbroj 2 2 4 2 2 2 2" xfId="32189" xr:uid="{00000000-0005-0000-0000-00005D730000}"/>
    <cellStyle name="Ukupni zbroj 2 2 4 2 2 3" xfId="32190" xr:uid="{00000000-0005-0000-0000-00005E730000}"/>
    <cellStyle name="Ukupni zbroj 2 2 4 2 2 4" xfId="32191" xr:uid="{00000000-0005-0000-0000-00005F730000}"/>
    <cellStyle name="Ukupni zbroj 2 2 4 2 3" xfId="32192" xr:uid="{00000000-0005-0000-0000-000060730000}"/>
    <cellStyle name="Ukupni zbroj 2 2 4 2 3 2" xfId="32193" xr:uid="{00000000-0005-0000-0000-000061730000}"/>
    <cellStyle name="Ukupni zbroj 2 2 4 2 4" xfId="32194" xr:uid="{00000000-0005-0000-0000-000062730000}"/>
    <cellStyle name="Ukupni zbroj 2 2 4 2 5" xfId="32195" xr:uid="{00000000-0005-0000-0000-000063730000}"/>
    <cellStyle name="Ukupni zbroj 2 2 4 3" xfId="1640" xr:uid="{00000000-0005-0000-0000-000064730000}"/>
    <cellStyle name="Ukupni zbroj 2 2 4 3 2" xfId="6322" xr:uid="{00000000-0005-0000-0000-000065730000}"/>
    <cellStyle name="Ukupni zbroj 2 2 4 3 2 2" xfId="32196" xr:uid="{00000000-0005-0000-0000-000066730000}"/>
    <cellStyle name="Ukupni zbroj 2 2 4 3 2 2 2" xfId="32197" xr:uid="{00000000-0005-0000-0000-000067730000}"/>
    <cellStyle name="Ukupni zbroj 2 2 4 3 2 3" xfId="32198" xr:uid="{00000000-0005-0000-0000-000068730000}"/>
    <cellStyle name="Ukupni zbroj 2 2 4 3 2 4" xfId="32199" xr:uid="{00000000-0005-0000-0000-000069730000}"/>
    <cellStyle name="Ukupni zbroj 2 2 4 3 3" xfId="32200" xr:uid="{00000000-0005-0000-0000-00006A730000}"/>
    <cellStyle name="Ukupni zbroj 2 2 4 3 3 2" xfId="32201" xr:uid="{00000000-0005-0000-0000-00006B730000}"/>
    <cellStyle name="Ukupni zbroj 2 2 4 3 4" xfId="32202" xr:uid="{00000000-0005-0000-0000-00006C730000}"/>
    <cellStyle name="Ukupni zbroj 2 2 4 3 5" xfId="32203" xr:uid="{00000000-0005-0000-0000-00006D730000}"/>
    <cellStyle name="Ukupni zbroj 2 2 4 4" xfId="2057" xr:uid="{00000000-0005-0000-0000-00006E730000}"/>
    <cellStyle name="Ukupni zbroj 2 2 4 4 2" xfId="6738" xr:uid="{00000000-0005-0000-0000-00006F730000}"/>
    <cellStyle name="Ukupni zbroj 2 2 4 4 2 2" xfId="32204" xr:uid="{00000000-0005-0000-0000-000070730000}"/>
    <cellStyle name="Ukupni zbroj 2 2 4 4 2 2 2" xfId="32205" xr:uid="{00000000-0005-0000-0000-000071730000}"/>
    <cellStyle name="Ukupni zbroj 2 2 4 4 2 3" xfId="32206" xr:uid="{00000000-0005-0000-0000-000072730000}"/>
    <cellStyle name="Ukupni zbroj 2 2 4 4 2 4" xfId="32207" xr:uid="{00000000-0005-0000-0000-000073730000}"/>
    <cellStyle name="Ukupni zbroj 2 2 4 4 3" xfId="32208" xr:uid="{00000000-0005-0000-0000-000074730000}"/>
    <cellStyle name="Ukupni zbroj 2 2 4 4 3 2" xfId="32209" xr:uid="{00000000-0005-0000-0000-000075730000}"/>
    <cellStyle name="Ukupni zbroj 2 2 4 4 4" xfId="32210" xr:uid="{00000000-0005-0000-0000-000076730000}"/>
    <cellStyle name="Ukupni zbroj 2 2 4 4 5" xfId="32211" xr:uid="{00000000-0005-0000-0000-000077730000}"/>
    <cellStyle name="Ukupni zbroj 2 2 4 5" xfId="2459" xr:uid="{00000000-0005-0000-0000-000078730000}"/>
    <cellStyle name="Ukupni zbroj 2 2 4 5 2" xfId="7137" xr:uid="{00000000-0005-0000-0000-000079730000}"/>
    <cellStyle name="Ukupni zbroj 2 2 4 5 2 2" xfId="32212" xr:uid="{00000000-0005-0000-0000-00007A730000}"/>
    <cellStyle name="Ukupni zbroj 2 2 4 5 2 2 2" xfId="32213" xr:uid="{00000000-0005-0000-0000-00007B730000}"/>
    <cellStyle name="Ukupni zbroj 2 2 4 5 2 3" xfId="32214" xr:uid="{00000000-0005-0000-0000-00007C730000}"/>
    <cellStyle name="Ukupni zbroj 2 2 4 5 2 4" xfId="32215" xr:uid="{00000000-0005-0000-0000-00007D730000}"/>
    <cellStyle name="Ukupni zbroj 2 2 4 5 3" xfId="32216" xr:uid="{00000000-0005-0000-0000-00007E730000}"/>
    <cellStyle name="Ukupni zbroj 2 2 4 5 3 2" xfId="32217" xr:uid="{00000000-0005-0000-0000-00007F730000}"/>
    <cellStyle name="Ukupni zbroj 2 2 4 5 4" xfId="32218" xr:uid="{00000000-0005-0000-0000-000080730000}"/>
    <cellStyle name="Ukupni zbroj 2 2 4 5 5" xfId="32219" xr:uid="{00000000-0005-0000-0000-000081730000}"/>
    <cellStyle name="Ukupni zbroj 2 2 4 6" xfId="2807" xr:uid="{00000000-0005-0000-0000-000082730000}"/>
    <cellStyle name="Ukupni zbroj 2 2 4 6 2" xfId="7484" xr:uid="{00000000-0005-0000-0000-000083730000}"/>
    <cellStyle name="Ukupni zbroj 2 2 4 6 2 2" xfId="32220" xr:uid="{00000000-0005-0000-0000-000084730000}"/>
    <cellStyle name="Ukupni zbroj 2 2 4 6 2 2 2" xfId="32221" xr:uid="{00000000-0005-0000-0000-000085730000}"/>
    <cellStyle name="Ukupni zbroj 2 2 4 6 2 3" xfId="32222" xr:uid="{00000000-0005-0000-0000-000086730000}"/>
    <cellStyle name="Ukupni zbroj 2 2 4 6 2 4" xfId="32223" xr:uid="{00000000-0005-0000-0000-000087730000}"/>
    <cellStyle name="Ukupni zbroj 2 2 4 6 3" xfId="32224" xr:uid="{00000000-0005-0000-0000-000088730000}"/>
    <cellStyle name="Ukupni zbroj 2 2 4 6 3 2" xfId="32225" xr:uid="{00000000-0005-0000-0000-000089730000}"/>
    <cellStyle name="Ukupni zbroj 2 2 4 6 4" xfId="32226" xr:uid="{00000000-0005-0000-0000-00008A730000}"/>
    <cellStyle name="Ukupni zbroj 2 2 4 6 5" xfId="32227" xr:uid="{00000000-0005-0000-0000-00008B730000}"/>
    <cellStyle name="Ukupni zbroj 2 2 4 7" xfId="3037" xr:uid="{00000000-0005-0000-0000-00008C730000}"/>
    <cellStyle name="Ukupni zbroj 2 2 4 7 2" xfId="7713" xr:uid="{00000000-0005-0000-0000-00008D730000}"/>
    <cellStyle name="Ukupni zbroj 2 2 4 7 2 2" xfId="32228" xr:uid="{00000000-0005-0000-0000-00008E730000}"/>
    <cellStyle name="Ukupni zbroj 2 2 4 7 2 2 2" xfId="32229" xr:uid="{00000000-0005-0000-0000-00008F730000}"/>
    <cellStyle name="Ukupni zbroj 2 2 4 7 2 3" xfId="32230" xr:uid="{00000000-0005-0000-0000-000090730000}"/>
    <cellStyle name="Ukupni zbroj 2 2 4 7 2 4" xfId="32231" xr:uid="{00000000-0005-0000-0000-000091730000}"/>
    <cellStyle name="Ukupni zbroj 2 2 4 7 3" xfId="32232" xr:uid="{00000000-0005-0000-0000-000092730000}"/>
    <cellStyle name="Ukupni zbroj 2 2 4 7 3 2" xfId="32233" xr:uid="{00000000-0005-0000-0000-000093730000}"/>
    <cellStyle name="Ukupni zbroj 2 2 4 7 4" xfId="32234" xr:uid="{00000000-0005-0000-0000-000094730000}"/>
    <cellStyle name="Ukupni zbroj 2 2 4 7 5" xfId="32235" xr:uid="{00000000-0005-0000-0000-000095730000}"/>
    <cellStyle name="Ukupni zbroj 2 2 4 8" xfId="3429" xr:uid="{00000000-0005-0000-0000-000096730000}"/>
    <cellStyle name="Ukupni zbroj 2 2 4 8 2" xfId="8105" xr:uid="{00000000-0005-0000-0000-000097730000}"/>
    <cellStyle name="Ukupni zbroj 2 2 4 8 2 2" xfId="32236" xr:uid="{00000000-0005-0000-0000-000098730000}"/>
    <cellStyle name="Ukupni zbroj 2 2 4 8 2 2 2" xfId="32237" xr:uid="{00000000-0005-0000-0000-000099730000}"/>
    <cellStyle name="Ukupni zbroj 2 2 4 8 2 3" xfId="32238" xr:uid="{00000000-0005-0000-0000-00009A730000}"/>
    <cellStyle name="Ukupni zbroj 2 2 4 8 2 4" xfId="32239" xr:uid="{00000000-0005-0000-0000-00009B730000}"/>
    <cellStyle name="Ukupni zbroj 2 2 4 8 3" xfId="32240" xr:uid="{00000000-0005-0000-0000-00009C730000}"/>
    <cellStyle name="Ukupni zbroj 2 2 4 8 3 2" xfId="32241" xr:uid="{00000000-0005-0000-0000-00009D730000}"/>
    <cellStyle name="Ukupni zbroj 2 2 4 8 4" xfId="32242" xr:uid="{00000000-0005-0000-0000-00009E730000}"/>
    <cellStyle name="Ukupni zbroj 2 2 4 8 5" xfId="32243" xr:uid="{00000000-0005-0000-0000-00009F730000}"/>
    <cellStyle name="Ukupni zbroj 2 2 4 9" xfId="3877" xr:uid="{00000000-0005-0000-0000-0000A0730000}"/>
    <cellStyle name="Ukupni zbroj 2 2 4 9 2" xfId="8549" xr:uid="{00000000-0005-0000-0000-0000A1730000}"/>
    <cellStyle name="Ukupni zbroj 2 2 4 9 2 2" xfId="32244" xr:uid="{00000000-0005-0000-0000-0000A2730000}"/>
    <cellStyle name="Ukupni zbroj 2 2 4 9 2 2 2" xfId="32245" xr:uid="{00000000-0005-0000-0000-0000A3730000}"/>
    <cellStyle name="Ukupni zbroj 2 2 4 9 2 3" xfId="32246" xr:uid="{00000000-0005-0000-0000-0000A4730000}"/>
    <cellStyle name="Ukupni zbroj 2 2 4 9 2 4" xfId="32247" xr:uid="{00000000-0005-0000-0000-0000A5730000}"/>
    <cellStyle name="Ukupni zbroj 2 2 4 9 3" xfId="32248" xr:uid="{00000000-0005-0000-0000-0000A6730000}"/>
    <cellStyle name="Ukupni zbroj 2 2 4 9 3 2" xfId="32249" xr:uid="{00000000-0005-0000-0000-0000A7730000}"/>
    <cellStyle name="Ukupni zbroj 2 2 4 9 4" xfId="32250" xr:uid="{00000000-0005-0000-0000-0000A8730000}"/>
    <cellStyle name="Ukupni zbroj 2 2 4 9 5" xfId="32251" xr:uid="{00000000-0005-0000-0000-0000A9730000}"/>
    <cellStyle name="Ukupni zbroj 2 2 5" xfId="508" xr:uid="{00000000-0005-0000-0000-0000AA730000}"/>
    <cellStyle name="Ukupni zbroj 2 2 5 10" xfId="4286" xr:uid="{00000000-0005-0000-0000-0000AB730000}"/>
    <cellStyle name="Ukupni zbroj 2 2 5 10 2" xfId="8958" xr:uid="{00000000-0005-0000-0000-0000AC730000}"/>
    <cellStyle name="Ukupni zbroj 2 2 5 10 2 2" xfId="32252" xr:uid="{00000000-0005-0000-0000-0000AD730000}"/>
    <cellStyle name="Ukupni zbroj 2 2 5 10 2 2 2" xfId="32253" xr:uid="{00000000-0005-0000-0000-0000AE730000}"/>
    <cellStyle name="Ukupni zbroj 2 2 5 10 2 3" xfId="32254" xr:uid="{00000000-0005-0000-0000-0000AF730000}"/>
    <cellStyle name="Ukupni zbroj 2 2 5 10 2 4" xfId="32255" xr:uid="{00000000-0005-0000-0000-0000B0730000}"/>
    <cellStyle name="Ukupni zbroj 2 2 5 10 3" xfId="32256" xr:uid="{00000000-0005-0000-0000-0000B1730000}"/>
    <cellStyle name="Ukupni zbroj 2 2 5 10 3 2" xfId="32257" xr:uid="{00000000-0005-0000-0000-0000B2730000}"/>
    <cellStyle name="Ukupni zbroj 2 2 5 10 4" xfId="32258" xr:uid="{00000000-0005-0000-0000-0000B3730000}"/>
    <cellStyle name="Ukupni zbroj 2 2 5 10 5" xfId="32259" xr:uid="{00000000-0005-0000-0000-0000B4730000}"/>
    <cellStyle name="Ukupni zbroj 2 2 5 11" xfId="4714" xr:uid="{00000000-0005-0000-0000-0000B5730000}"/>
    <cellStyle name="Ukupni zbroj 2 2 5 11 2" xfId="9300" xr:uid="{00000000-0005-0000-0000-0000B6730000}"/>
    <cellStyle name="Ukupni zbroj 2 2 5 11 2 2" xfId="32260" xr:uid="{00000000-0005-0000-0000-0000B7730000}"/>
    <cellStyle name="Ukupni zbroj 2 2 5 11 2 2 2" xfId="32261" xr:uid="{00000000-0005-0000-0000-0000B8730000}"/>
    <cellStyle name="Ukupni zbroj 2 2 5 11 2 3" xfId="32262" xr:uid="{00000000-0005-0000-0000-0000B9730000}"/>
    <cellStyle name="Ukupni zbroj 2 2 5 11 2 4" xfId="32263" xr:uid="{00000000-0005-0000-0000-0000BA730000}"/>
    <cellStyle name="Ukupni zbroj 2 2 5 11 3" xfId="32264" xr:uid="{00000000-0005-0000-0000-0000BB730000}"/>
    <cellStyle name="Ukupni zbroj 2 2 5 11 3 2" xfId="32265" xr:uid="{00000000-0005-0000-0000-0000BC730000}"/>
    <cellStyle name="Ukupni zbroj 2 2 5 11 4" xfId="32266" xr:uid="{00000000-0005-0000-0000-0000BD730000}"/>
    <cellStyle name="Ukupni zbroj 2 2 5 11 5" xfId="32267" xr:uid="{00000000-0005-0000-0000-0000BE730000}"/>
    <cellStyle name="Ukupni zbroj 2 2 5 12" xfId="5256" xr:uid="{00000000-0005-0000-0000-0000BF730000}"/>
    <cellStyle name="Ukupni zbroj 2 2 5 12 2" xfId="32268" xr:uid="{00000000-0005-0000-0000-0000C0730000}"/>
    <cellStyle name="Ukupni zbroj 2 2 5 12 2 2" xfId="32269" xr:uid="{00000000-0005-0000-0000-0000C1730000}"/>
    <cellStyle name="Ukupni zbroj 2 2 5 12 3" xfId="32270" xr:uid="{00000000-0005-0000-0000-0000C2730000}"/>
    <cellStyle name="Ukupni zbroj 2 2 5 12 4" xfId="32271" xr:uid="{00000000-0005-0000-0000-0000C3730000}"/>
    <cellStyle name="Ukupni zbroj 2 2 5 13" xfId="32272" xr:uid="{00000000-0005-0000-0000-0000C4730000}"/>
    <cellStyle name="Ukupni zbroj 2 2 5 13 2" xfId="32273" xr:uid="{00000000-0005-0000-0000-0000C5730000}"/>
    <cellStyle name="Ukupni zbroj 2 2 5 14" xfId="32274" xr:uid="{00000000-0005-0000-0000-0000C6730000}"/>
    <cellStyle name="Ukupni zbroj 2 2 5 15" xfId="32275" xr:uid="{00000000-0005-0000-0000-0000C7730000}"/>
    <cellStyle name="Ukupni zbroj 2 2 5 2" xfId="1037" xr:uid="{00000000-0005-0000-0000-0000C8730000}"/>
    <cellStyle name="Ukupni zbroj 2 2 5 2 2" xfId="5730" xr:uid="{00000000-0005-0000-0000-0000C9730000}"/>
    <cellStyle name="Ukupni zbroj 2 2 5 2 2 2" xfId="32276" xr:uid="{00000000-0005-0000-0000-0000CA730000}"/>
    <cellStyle name="Ukupni zbroj 2 2 5 2 2 2 2" xfId="32277" xr:uid="{00000000-0005-0000-0000-0000CB730000}"/>
    <cellStyle name="Ukupni zbroj 2 2 5 2 2 3" xfId="32278" xr:uid="{00000000-0005-0000-0000-0000CC730000}"/>
    <cellStyle name="Ukupni zbroj 2 2 5 2 2 4" xfId="32279" xr:uid="{00000000-0005-0000-0000-0000CD730000}"/>
    <cellStyle name="Ukupni zbroj 2 2 5 2 3" xfId="32280" xr:uid="{00000000-0005-0000-0000-0000CE730000}"/>
    <cellStyle name="Ukupni zbroj 2 2 5 2 3 2" xfId="32281" xr:uid="{00000000-0005-0000-0000-0000CF730000}"/>
    <cellStyle name="Ukupni zbroj 2 2 5 2 4" xfId="32282" xr:uid="{00000000-0005-0000-0000-0000D0730000}"/>
    <cellStyle name="Ukupni zbroj 2 2 5 2 5" xfId="32283" xr:uid="{00000000-0005-0000-0000-0000D1730000}"/>
    <cellStyle name="Ukupni zbroj 2 2 5 3" xfId="1641" xr:uid="{00000000-0005-0000-0000-0000D2730000}"/>
    <cellStyle name="Ukupni zbroj 2 2 5 3 2" xfId="6323" xr:uid="{00000000-0005-0000-0000-0000D3730000}"/>
    <cellStyle name="Ukupni zbroj 2 2 5 3 2 2" xfId="32284" xr:uid="{00000000-0005-0000-0000-0000D4730000}"/>
    <cellStyle name="Ukupni zbroj 2 2 5 3 2 2 2" xfId="32285" xr:uid="{00000000-0005-0000-0000-0000D5730000}"/>
    <cellStyle name="Ukupni zbroj 2 2 5 3 2 3" xfId="32286" xr:uid="{00000000-0005-0000-0000-0000D6730000}"/>
    <cellStyle name="Ukupni zbroj 2 2 5 3 2 4" xfId="32287" xr:uid="{00000000-0005-0000-0000-0000D7730000}"/>
    <cellStyle name="Ukupni zbroj 2 2 5 3 3" xfId="32288" xr:uid="{00000000-0005-0000-0000-0000D8730000}"/>
    <cellStyle name="Ukupni zbroj 2 2 5 3 3 2" xfId="32289" xr:uid="{00000000-0005-0000-0000-0000D9730000}"/>
    <cellStyle name="Ukupni zbroj 2 2 5 3 4" xfId="32290" xr:uid="{00000000-0005-0000-0000-0000DA730000}"/>
    <cellStyle name="Ukupni zbroj 2 2 5 3 5" xfId="32291" xr:uid="{00000000-0005-0000-0000-0000DB730000}"/>
    <cellStyle name="Ukupni zbroj 2 2 5 4" xfId="2058" xr:uid="{00000000-0005-0000-0000-0000DC730000}"/>
    <cellStyle name="Ukupni zbroj 2 2 5 4 2" xfId="6739" xr:uid="{00000000-0005-0000-0000-0000DD730000}"/>
    <cellStyle name="Ukupni zbroj 2 2 5 4 2 2" xfId="32292" xr:uid="{00000000-0005-0000-0000-0000DE730000}"/>
    <cellStyle name="Ukupni zbroj 2 2 5 4 2 2 2" xfId="32293" xr:uid="{00000000-0005-0000-0000-0000DF730000}"/>
    <cellStyle name="Ukupni zbroj 2 2 5 4 2 3" xfId="32294" xr:uid="{00000000-0005-0000-0000-0000E0730000}"/>
    <cellStyle name="Ukupni zbroj 2 2 5 4 2 4" xfId="32295" xr:uid="{00000000-0005-0000-0000-0000E1730000}"/>
    <cellStyle name="Ukupni zbroj 2 2 5 4 3" xfId="32296" xr:uid="{00000000-0005-0000-0000-0000E2730000}"/>
    <cellStyle name="Ukupni zbroj 2 2 5 4 3 2" xfId="32297" xr:uid="{00000000-0005-0000-0000-0000E3730000}"/>
    <cellStyle name="Ukupni zbroj 2 2 5 4 4" xfId="32298" xr:uid="{00000000-0005-0000-0000-0000E4730000}"/>
    <cellStyle name="Ukupni zbroj 2 2 5 4 5" xfId="32299" xr:uid="{00000000-0005-0000-0000-0000E5730000}"/>
    <cellStyle name="Ukupni zbroj 2 2 5 5" xfId="2460" xr:uid="{00000000-0005-0000-0000-0000E6730000}"/>
    <cellStyle name="Ukupni zbroj 2 2 5 5 2" xfId="7138" xr:uid="{00000000-0005-0000-0000-0000E7730000}"/>
    <cellStyle name="Ukupni zbroj 2 2 5 5 2 2" xfId="32300" xr:uid="{00000000-0005-0000-0000-0000E8730000}"/>
    <cellStyle name="Ukupni zbroj 2 2 5 5 2 2 2" xfId="32301" xr:uid="{00000000-0005-0000-0000-0000E9730000}"/>
    <cellStyle name="Ukupni zbroj 2 2 5 5 2 3" xfId="32302" xr:uid="{00000000-0005-0000-0000-0000EA730000}"/>
    <cellStyle name="Ukupni zbroj 2 2 5 5 2 4" xfId="32303" xr:uid="{00000000-0005-0000-0000-0000EB730000}"/>
    <cellStyle name="Ukupni zbroj 2 2 5 5 3" xfId="32304" xr:uid="{00000000-0005-0000-0000-0000EC730000}"/>
    <cellStyle name="Ukupni zbroj 2 2 5 5 3 2" xfId="32305" xr:uid="{00000000-0005-0000-0000-0000ED730000}"/>
    <cellStyle name="Ukupni zbroj 2 2 5 5 4" xfId="32306" xr:uid="{00000000-0005-0000-0000-0000EE730000}"/>
    <cellStyle name="Ukupni zbroj 2 2 5 5 5" xfId="32307" xr:uid="{00000000-0005-0000-0000-0000EF730000}"/>
    <cellStyle name="Ukupni zbroj 2 2 5 6" xfId="2808" xr:uid="{00000000-0005-0000-0000-0000F0730000}"/>
    <cellStyle name="Ukupni zbroj 2 2 5 6 2" xfId="7485" xr:uid="{00000000-0005-0000-0000-0000F1730000}"/>
    <cellStyle name="Ukupni zbroj 2 2 5 6 2 2" xfId="32308" xr:uid="{00000000-0005-0000-0000-0000F2730000}"/>
    <cellStyle name="Ukupni zbroj 2 2 5 6 2 2 2" xfId="32309" xr:uid="{00000000-0005-0000-0000-0000F3730000}"/>
    <cellStyle name="Ukupni zbroj 2 2 5 6 2 3" xfId="32310" xr:uid="{00000000-0005-0000-0000-0000F4730000}"/>
    <cellStyle name="Ukupni zbroj 2 2 5 6 2 4" xfId="32311" xr:uid="{00000000-0005-0000-0000-0000F5730000}"/>
    <cellStyle name="Ukupni zbroj 2 2 5 6 3" xfId="32312" xr:uid="{00000000-0005-0000-0000-0000F6730000}"/>
    <cellStyle name="Ukupni zbroj 2 2 5 6 3 2" xfId="32313" xr:uid="{00000000-0005-0000-0000-0000F7730000}"/>
    <cellStyle name="Ukupni zbroj 2 2 5 6 4" xfId="32314" xr:uid="{00000000-0005-0000-0000-0000F8730000}"/>
    <cellStyle name="Ukupni zbroj 2 2 5 6 5" xfId="32315" xr:uid="{00000000-0005-0000-0000-0000F9730000}"/>
    <cellStyle name="Ukupni zbroj 2 2 5 7" xfId="3038" xr:uid="{00000000-0005-0000-0000-0000FA730000}"/>
    <cellStyle name="Ukupni zbroj 2 2 5 7 2" xfId="7714" xr:uid="{00000000-0005-0000-0000-0000FB730000}"/>
    <cellStyle name="Ukupni zbroj 2 2 5 7 2 2" xfId="32316" xr:uid="{00000000-0005-0000-0000-0000FC730000}"/>
    <cellStyle name="Ukupni zbroj 2 2 5 7 2 2 2" xfId="32317" xr:uid="{00000000-0005-0000-0000-0000FD730000}"/>
    <cellStyle name="Ukupni zbroj 2 2 5 7 2 3" xfId="32318" xr:uid="{00000000-0005-0000-0000-0000FE730000}"/>
    <cellStyle name="Ukupni zbroj 2 2 5 7 2 4" xfId="32319" xr:uid="{00000000-0005-0000-0000-0000FF730000}"/>
    <cellStyle name="Ukupni zbroj 2 2 5 7 3" xfId="32320" xr:uid="{00000000-0005-0000-0000-000000740000}"/>
    <cellStyle name="Ukupni zbroj 2 2 5 7 3 2" xfId="32321" xr:uid="{00000000-0005-0000-0000-000001740000}"/>
    <cellStyle name="Ukupni zbroj 2 2 5 7 4" xfId="32322" xr:uid="{00000000-0005-0000-0000-000002740000}"/>
    <cellStyle name="Ukupni zbroj 2 2 5 7 5" xfId="32323" xr:uid="{00000000-0005-0000-0000-000003740000}"/>
    <cellStyle name="Ukupni zbroj 2 2 5 8" xfId="3430" xr:uid="{00000000-0005-0000-0000-000004740000}"/>
    <cellStyle name="Ukupni zbroj 2 2 5 8 2" xfId="8106" xr:uid="{00000000-0005-0000-0000-000005740000}"/>
    <cellStyle name="Ukupni zbroj 2 2 5 8 2 2" xfId="32324" xr:uid="{00000000-0005-0000-0000-000006740000}"/>
    <cellStyle name="Ukupni zbroj 2 2 5 8 2 2 2" xfId="32325" xr:uid="{00000000-0005-0000-0000-000007740000}"/>
    <cellStyle name="Ukupni zbroj 2 2 5 8 2 3" xfId="32326" xr:uid="{00000000-0005-0000-0000-000008740000}"/>
    <cellStyle name="Ukupni zbroj 2 2 5 8 2 4" xfId="32327" xr:uid="{00000000-0005-0000-0000-000009740000}"/>
    <cellStyle name="Ukupni zbroj 2 2 5 8 3" xfId="32328" xr:uid="{00000000-0005-0000-0000-00000A740000}"/>
    <cellStyle name="Ukupni zbroj 2 2 5 8 3 2" xfId="32329" xr:uid="{00000000-0005-0000-0000-00000B740000}"/>
    <cellStyle name="Ukupni zbroj 2 2 5 8 4" xfId="32330" xr:uid="{00000000-0005-0000-0000-00000C740000}"/>
    <cellStyle name="Ukupni zbroj 2 2 5 8 5" xfId="32331" xr:uid="{00000000-0005-0000-0000-00000D740000}"/>
    <cellStyle name="Ukupni zbroj 2 2 5 9" xfId="3878" xr:uid="{00000000-0005-0000-0000-00000E740000}"/>
    <cellStyle name="Ukupni zbroj 2 2 5 9 2" xfId="8550" xr:uid="{00000000-0005-0000-0000-00000F740000}"/>
    <cellStyle name="Ukupni zbroj 2 2 5 9 2 2" xfId="32332" xr:uid="{00000000-0005-0000-0000-000010740000}"/>
    <cellStyle name="Ukupni zbroj 2 2 5 9 2 2 2" xfId="32333" xr:uid="{00000000-0005-0000-0000-000011740000}"/>
    <cellStyle name="Ukupni zbroj 2 2 5 9 2 3" xfId="32334" xr:uid="{00000000-0005-0000-0000-000012740000}"/>
    <cellStyle name="Ukupni zbroj 2 2 5 9 2 4" xfId="32335" xr:uid="{00000000-0005-0000-0000-000013740000}"/>
    <cellStyle name="Ukupni zbroj 2 2 5 9 3" xfId="32336" xr:uid="{00000000-0005-0000-0000-000014740000}"/>
    <cellStyle name="Ukupni zbroj 2 2 5 9 3 2" xfId="32337" xr:uid="{00000000-0005-0000-0000-000015740000}"/>
    <cellStyle name="Ukupni zbroj 2 2 5 9 4" xfId="32338" xr:uid="{00000000-0005-0000-0000-000016740000}"/>
    <cellStyle name="Ukupni zbroj 2 2 5 9 5" xfId="32339" xr:uid="{00000000-0005-0000-0000-000017740000}"/>
    <cellStyle name="Ukupni zbroj 2 2 6" xfId="397" xr:uid="{00000000-0005-0000-0000-000018740000}"/>
    <cellStyle name="Ukupni zbroj 2 2 6 10" xfId="4287" xr:uid="{00000000-0005-0000-0000-000019740000}"/>
    <cellStyle name="Ukupni zbroj 2 2 6 10 2" xfId="8959" xr:uid="{00000000-0005-0000-0000-00001A740000}"/>
    <cellStyle name="Ukupni zbroj 2 2 6 10 2 2" xfId="32340" xr:uid="{00000000-0005-0000-0000-00001B740000}"/>
    <cellStyle name="Ukupni zbroj 2 2 6 10 2 2 2" xfId="32341" xr:uid="{00000000-0005-0000-0000-00001C740000}"/>
    <cellStyle name="Ukupni zbroj 2 2 6 10 2 3" xfId="32342" xr:uid="{00000000-0005-0000-0000-00001D740000}"/>
    <cellStyle name="Ukupni zbroj 2 2 6 10 2 4" xfId="32343" xr:uid="{00000000-0005-0000-0000-00001E740000}"/>
    <cellStyle name="Ukupni zbroj 2 2 6 10 3" xfId="32344" xr:uid="{00000000-0005-0000-0000-00001F740000}"/>
    <cellStyle name="Ukupni zbroj 2 2 6 10 3 2" xfId="32345" xr:uid="{00000000-0005-0000-0000-000020740000}"/>
    <cellStyle name="Ukupni zbroj 2 2 6 10 4" xfId="32346" xr:uid="{00000000-0005-0000-0000-000021740000}"/>
    <cellStyle name="Ukupni zbroj 2 2 6 10 5" xfId="32347" xr:uid="{00000000-0005-0000-0000-000022740000}"/>
    <cellStyle name="Ukupni zbroj 2 2 6 11" xfId="4715" xr:uid="{00000000-0005-0000-0000-000023740000}"/>
    <cellStyle name="Ukupni zbroj 2 2 6 11 2" xfId="9301" xr:uid="{00000000-0005-0000-0000-000024740000}"/>
    <cellStyle name="Ukupni zbroj 2 2 6 11 2 2" xfId="32348" xr:uid="{00000000-0005-0000-0000-000025740000}"/>
    <cellStyle name="Ukupni zbroj 2 2 6 11 2 2 2" xfId="32349" xr:uid="{00000000-0005-0000-0000-000026740000}"/>
    <cellStyle name="Ukupni zbroj 2 2 6 11 2 3" xfId="32350" xr:uid="{00000000-0005-0000-0000-000027740000}"/>
    <cellStyle name="Ukupni zbroj 2 2 6 11 2 4" xfId="32351" xr:uid="{00000000-0005-0000-0000-000028740000}"/>
    <cellStyle name="Ukupni zbroj 2 2 6 11 3" xfId="32352" xr:uid="{00000000-0005-0000-0000-000029740000}"/>
    <cellStyle name="Ukupni zbroj 2 2 6 11 3 2" xfId="32353" xr:uid="{00000000-0005-0000-0000-00002A740000}"/>
    <cellStyle name="Ukupni zbroj 2 2 6 11 4" xfId="32354" xr:uid="{00000000-0005-0000-0000-00002B740000}"/>
    <cellStyle name="Ukupni zbroj 2 2 6 11 5" xfId="32355" xr:uid="{00000000-0005-0000-0000-00002C740000}"/>
    <cellStyle name="Ukupni zbroj 2 2 6 12" xfId="5168" xr:uid="{00000000-0005-0000-0000-00002D740000}"/>
    <cellStyle name="Ukupni zbroj 2 2 6 12 2" xfId="32356" xr:uid="{00000000-0005-0000-0000-00002E740000}"/>
    <cellStyle name="Ukupni zbroj 2 2 6 12 2 2" xfId="32357" xr:uid="{00000000-0005-0000-0000-00002F740000}"/>
    <cellStyle name="Ukupni zbroj 2 2 6 12 3" xfId="32358" xr:uid="{00000000-0005-0000-0000-000030740000}"/>
    <cellStyle name="Ukupni zbroj 2 2 6 12 4" xfId="32359" xr:uid="{00000000-0005-0000-0000-000031740000}"/>
    <cellStyle name="Ukupni zbroj 2 2 6 13" xfId="32360" xr:uid="{00000000-0005-0000-0000-000032740000}"/>
    <cellStyle name="Ukupni zbroj 2 2 6 13 2" xfId="32361" xr:uid="{00000000-0005-0000-0000-000033740000}"/>
    <cellStyle name="Ukupni zbroj 2 2 6 14" xfId="32362" xr:uid="{00000000-0005-0000-0000-000034740000}"/>
    <cellStyle name="Ukupni zbroj 2 2 6 15" xfId="32363" xr:uid="{00000000-0005-0000-0000-000035740000}"/>
    <cellStyle name="Ukupni zbroj 2 2 6 2" xfId="1038" xr:uid="{00000000-0005-0000-0000-000036740000}"/>
    <cellStyle name="Ukupni zbroj 2 2 6 2 2" xfId="5731" xr:uid="{00000000-0005-0000-0000-000037740000}"/>
    <cellStyle name="Ukupni zbroj 2 2 6 2 2 2" xfId="32364" xr:uid="{00000000-0005-0000-0000-000038740000}"/>
    <cellStyle name="Ukupni zbroj 2 2 6 2 2 2 2" xfId="32365" xr:uid="{00000000-0005-0000-0000-000039740000}"/>
    <cellStyle name="Ukupni zbroj 2 2 6 2 2 3" xfId="32366" xr:uid="{00000000-0005-0000-0000-00003A740000}"/>
    <cellStyle name="Ukupni zbroj 2 2 6 2 2 4" xfId="32367" xr:uid="{00000000-0005-0000-0000-00003B740000}"/>
    <cellStyle name="Ukupni zbroj 2 2 6 2 3" xfId="32368" xr:uid="{00000000-0005-0000-0000-00003C740000}"/>
    <cellStyle name="Ukupni zbroj 2 2 6 2 3 2" xfId="32369" xr:uid="{00000000-0005-0000-0000-00003D740000}"/>
    <cellStyle name="Ukupni zbroj 2 2 6 2 4" xfId="32370" xr:uid="{00000000-0005-0000-0000-00003E740000}"/>
    <cellStyle name="Ukupni zbroj 2 2 6 2 5" xfId="32371" xr:uid="{00000000-0005-0000-0000-00003F740000}"/>
    <cellStyle name="Ukupni zbroj 2 2 6 3" xfId="1642" xr:uid="{00000000-0005-0000-0000-000040740000}"/>
    <cellStyle name="Ukupni zbroj 2 2 6 3 2" xfId="6324" xr:uid="{00000000-0005-0000-0000-000041740000}"/>
    <cellStyle name="Ukupni zbroj 2 2 6 3 2 2" xfId="32372" xr:uid="{00000000-0005-0000-0000-000042740000}"/>
    <cellStyle name="Ukupni zbroj 2 2 6 3 2 2 2" xfId="32373" xr:uid="{00000000-0005-0000-0000-000043740000}"/>
    <cellStyle name="Ukupni zbroj 2 2 6 3 2 3" xfId="32374" xr:uid="{00000000-0005-0000-0000-000044740000}"/>
    <cellStyle name="Ukupni zbroj 2 2 6 3 2 4" xfId="32375" xr:uid="{00000000-0005-0000-0000-000045740000}"/>
    <cellStyle name="Ukupni zbroj 2 2 6 3 3" xfId="32376" xr:uid="{00000000-0005-0000-0000-000046740000}"/>
    <cellStyle name="Ukupni zbroj 2 2 6 3 3 2" xfId="32377" xr:uid="{00000000-0005-0000-0000-000047740000}"/>
    <cellStyle name="Ukupni zbroj 2 2 6 3 4" xfId="32378" xr:uid="{00000000-0005-0000-0000-000048740000}"/>
    <cellStyle name="Ukupni zbroj 2 2 6 3 5" xfId="32379" xr:uid="{00000000-0005-0000-0000-000049740000}"/>
    <cellStyle name="Ukupni zbroj 2 2 6 4" xfId="2059" xr:uid="{00000000-0005-0000-0000-00004A740000}"/>
    <cellStyle name="Ukupni zbroj 2 2 6 4 2" xfId="6740" xr:uid="{00000000-0005-0000-0000-00004B740000}"/>
    <cellStyle name="Ukupni zbroj 2 2 6 4 2 2" xfId="32380" xr:uid="{00000000-0005-0000-0000-00004C740000}"/>
    <cellStyle name="Ukupni zbroj 2 2 6 4 2 2 2" xfId="32381" xr:uid="{00000000-0005-0000-0000-00004D740000}"/>
    <cellStyle name="Ukupni zbroj 2 2 6 4 2 3" xfId="32382" xr:uid="{00000000-0005-0000-0000-00004E740000}"/>
    <cellStyle name="Ukupni zbroj 2 2 6 4 2 4" xfId="32383" xr:uid="{00000000-0005-0000-0000-00004F740000}"/>
    <cellStyle name="Ukupni zbroj 2 2 6 4 3" xfId="32384" xr:uid="{00000000-0005-0000-0000-000050740000}"/>
    <cellStyle name="Ukupni zbroj 2 2 6 4 3 2" xfId="32385" xr:uid="{00000000-0005-0000-0000-000051740000}"/>
    <cellStyle name="Ukupni zbroj 2 2 6 4 4" xfId="32386" xr:uid="{00000000-0005-0000-0000-000052740000}"/>
    <cellStyle name="Ukupni zbroj 2 2 6 4 5" xfId="32387" xr:uid="{00000000-0005-0000-0000-000053740000}"/>
    <cellStyle name="Ukupni zbroj 2 2 6 5" xfId="2461" xr:uid="{00000000-0005-0000-0000-000054740000}"/>
    <cellStyle name="Ukupni zbroj 2 2 6 5 2" xfId="7139" xr:uid="{00000000-0005-0000-0000-000055740000}"/>
    <cellStyle name="Ukupni zbroj 2 2 6 5 2 2" xfId="32388" xr:uid="{00000000-0005-0000-0000-000056740000}"/>
    <cellStyle name="Ukupni zbroj 2 2 6 5 2 2 2" xfId="32389" xr:uid="{00000000-0005-0000-0000-000057740000}"/>
    <cellStyle name="Ukupni zbroj 2 2 6 5 2 3" xfId="32390" xr:uid="{00000000-0005-0000-0000-000058740000}"/>
    <cellStyle name="Ukupni zbroj 2 2 6 5 2 4" xfId="32391" xr:uid="{00000000-0005-0000-0000-000059740000}"/>
    <cellStyle name="Ukupni zbroj 2 2 6 5 3" xfId="32392" xr:uid="{00000000-0005-0000-0000-00005A740000}"/>
    <cellStyle name="Ukupni zbroj 2 2 6 5 3 2" xfId="32393" xr:uid="{00000000-0005-0000-0000-00005B740000}"/>
    <cellStyle name="Ukupni zbroj 2 2 6 5 4" xfId="32394" xr:uid="{00000000-0005-0000-0000-00005C740000}"/>
    <cellStyle name="Ukupni zbroj 2 2 6 5 5" xfId="32395" xr:uid="{00000000-0005-0000-0000-00005D740000}"/>
    <cellStyle name="Ukupni zbroj 2 2 6 6" xfId="2809" xr:uid="{00000000-0005-0000-0000-00005E740000}"/>
    <cellStyle name="Ukupni zbroj 2 2 6 6 2" xfId="7486" xr:uid="{00000000-0005-0000-0000-00005F740000}"/>
    <cellStyle name="Ukupni zbroj 2 2 6 6 2 2" xfId="32396" xr:uid="{00000000-0005-0000-0000-000060740000}"/>
    <cellStyle name="Ukupni zbroj 2 2 6 6 2 2 2" xfId="32397" xr:uid="{00000000-0005-0000-0000-000061740000}"/>
    <cellStyle name="Ukupni zbroj 2 2 6 6 2 3" xfId="32398" xr:uid="{00000000-0005-0000-0000-000062740000}"/>
    <cellStyle name="Ukupni zbroj 2 2 6 6 2 4" xfId="32399" xr:uid="{00000000-0005-0000-0000-000063740000}"/>
    <cellStyle name="Ukupni zbroj 2 2 6 6 3" xfId="32400" xr:uid="{00000000-0005-0000-0000-000064740000}"/>
    <cellStyle name="Ukupni zbroj 2 2 6 6 3 2" xfId="32401" xr:uid="{00000000-0005-0000-0000-000065740000}"/>
    <cellStyle name="Ukupni zbroj 2 2 6 6 4" xfId="32402" xr:uid="{00000000-0005-0000-0000-000066740000}"/>
    <cellStyle name="Ukupni zbroj 2 2 6 6 5" xfId="32403" xr:uid="{00000000-0005-0000-0000-000067740000}"/>
    <cellStyle name="Ukupni zbroj 2 2 6 7" xfId="3039" xr:uid="{00000000-0005-0000-0000-000068740000}"/>
    <cellStyle name="Ukupni zbroj 2 2 6 7 2" xfId="7715" xr:uid="{00000000-0005-0000-0000-000069740000}"/>
    <cellStyle name="Ukupni zbroj 2 2 6 7 2 2" xfId="32404" xr:uid="{00000000-0005-0000-0000-00006A740000}"/>
    <cellStyle name="Ukupni zbroj 2 2 6 7 2 2 2" xfId="32405" xr:uid="{00000000-0005-0000-0000-00006B740000}"/>
    <cellStyle name="Ukupni zbroj 2 2 6 7 2 3" xfId="32406" xr:uid="{00000000-0005-0000-0000-00006C740000}"/>
    <cellStyle name="Ukupni zbroj 2 2 6 7 2 4" xfId="32407" xr:uid="{00000000-0005-0000-0000-00006D740000}"/>
    <cellStyle name="Ukupni zbroj 2 2 6 7 3" xfId="32408" xr:uid="{00000000-0005-0000-0000-00006E740000}"/>
    <cellStyle name="Ukupni zbroj 2 2 6 7 3 2" xfId="32409" xr:uid="{00000000-0005-0000-0000-00006F740000}"/>
    <cellStyle name="Ukupni zbroj 2 2 6 7 4" xfId="32410" xr:uid="{00000000-0005-0000-0000-000070740000}"/>
    <cellStyle name="Ukupni zbroj 2 2 6 7 5" xfId="32411" xr:uid="{00000000-0005-0000-0000-000071740000}"/>
    <cellStyle name="Ukupni zbroj 2 2 6 8" xfId="3431" xr:uid="{00000000-0005-0000-0000-000072740000}"/>
    <cellStyle name="Ukupni zbroj 2 2 6 8 2" xfId="8107" xr:uid="{00000000-0005-0000-0000-000073740000}"/>
    <cellStyle name="Ukupni zbroj 2 2 6 8 2 2" xfId="32412" xr:uid="{00000000-0005-0000-0000-000074740000}"/>
    <cellStyle name="Ukupni zbroj 2 2 6 8 2 2 2" xfId="32413" xr:uid="{00000000-0005-0000-0000-000075740000}"/>
    <cellStyle name="Ukupni zbroj 2 2 6 8 2 3" xfId="32414" xr:uid="{00000000-0005-0000-0000-000076740000}"/>
    <cellStyle name="Ukupni zbroj 2 2 6 8 2 4" xfId="32415" xr:uid="{00000000-0005-0000-0000-000077740000}"/>
    <cellStyle name="Ukupni zbroj 2 2 6 8 3" xfId="32416" xr:uid="{00000000-0005-0000-0000-000078740000}"/>
    <cellStyle name="Ukupni zbroj 2 2 6 8 3 2" xfId="32417" xr:uid="{00000000-0005-0000-0000-000079740000}"/>
    <cellStyle name="Ukupni zbroj 2 2 6 8 4" xfId="32418" xr:uid="{00000000-0005-0000-0000-00007A740000}"/>
    <cellStyle name="Ukupni zbroj 2 2 6 8 5" xfId="32419" xr:uid="{00000000-0005-0000-0000-00007B740000}"/>
    <cellStyle name="Ukupni zbroj 2 2 6 9" xfId="3879" xr:uid="{00000000-0005-0000-0000-00007C740000}"/>
    <cellStyle name="Ukupni zbroj 2 2 6 9 2" xfId="8551" xr:uid="{00000000-0005-0000-0000-00007D740000}"/>
    <cellStyle name="Ukupni zbroj 2 2 6 9 2 2" xfId="32420" xr:uid="{00000000-0005-0000-0000-00007E740000}"/>
    <cellStyle name="Ukupni zbroj 2 2 6 9 2 2 2" xfId="32421" xr:uid="{00000000-0005-0000-0000-00007F740000}"/>
    <cellStyle name="Ukupni zbroj 2 2 6 9 2 3" xfId="32422" xr:uid="{00000000-0005-0000-0000-000080740000}"/>
    <cellStyle name="Ukupni zbroj 2 2 6 9 2 4" xfId="32423" xr:uid="{00000000-0005-0000-0000-000081740000}"/>
    <cellStyle name="Ukupni zbroj 2 2 6 9 3" xfId="32424" xr:uid="{00000000-0005-0000-0000-000082740000}"/>
    <cellStyle name="Ukupni zbroj 2 2 6 9 3 2" xfId="32425" xr:uid="{00000000-0005-0000-0000-000083740000}"/>
    <cellStyle name="Ukupni zbroj 2 2 6 9 4" xfId="32426" xr:uid="{00000000-0005-0000-0000-000084740000}"/>
    <cellStyle name="Ukupni zbroj 2 2 6 9 5" xfId="32427" xr:uid="{00000000-0005-0000-0000-000085740000}"/>
    <cellStyle name="Ukupni zbroj 2 2 7" xfId="364" xr:uid="{00000000-0005-0000-0000-000086740000}"/>
    <cellStyle name="Ukupni zbroj 2 2 7 10" xfId="4288" xr:uid="{00000000-0005-0000-0000-000087740000}"/>
    <cellStyle name="Ukupni zbroj 2 2 7 10 2" xfId="8960" xr:uid="{00000000-0005-0000-0000-000088740000}"/>
    <cellStyle name="Ukupni zbroj 2 2 7 10 2 2" xfId="32428" xr:uid="{00000000-0005-0000-0000-000089740000}"/>
    <cellStyle name="Ukupni zbroj 2 2 7 10 2 2 2" xfId="32429" xr:uid="{00000000-0005-0000-0000-00008A740000}"/>
    <cellStyle name="Ukupni zbroj 2 2 7 10 2 3" xfId="32430" xr:uid="{00000000-0005-0000-0000-00008B740000}"/>
    <cellStyle name="Ukupni zbroj 2 2 7 10 2 4" xfId="32431" xr:uid="{00000000-0005-0000-0000-00008C740000}"/>
    <cellStyle name="Ukupni zbroj 2 2 7 10 3" xfId="32432" xr:uid="{00000000-0005-0000-0000-00008D740000}"/>
    <cellStyle name="Ukupni zbroj 2 2 7 10 3 2" xfId="32433" xr:uid="{00000000-0005-0000-0000-00008E740000}"/>
    <cellStyle name="Ukupni zbroj 2 2 7 10 4" xfId="32434" xr:uid="{00000000-0005-0000-0000-00008F740000}"/>
    <cellStyle name="Ukupni zbroj 2 2 7 10 5" xfId="32435" xr:uid="{00000000-0005-0000-0000-000090740000}"/>
    <cellStyle name="Ukupni zbroj 2 2 7 11" xfId="4716" xr:uid="{00000000-0005-0000-0000-000091740000}"/>
    <cellStyle name="Ukupni zbroj 2 2 7 11 2" xfId="9302" xr:uid="{00000000-0005-0000-0000-000092740000}"/>
    <cellStyle name="Ukupni zbroj 2 2 7 11 2 2" xfId="32436" xr:uid="{00000000-0005-0000-0000-000093740000}"/>
    <cellStyle name="Ukupni zbroj 2 2 7 11 2 2 2" xfId="32437" xr:uid="{00000000-0005-0000-0000-000094740000}"/>
    <cellStyle name="Ukupni zbroj 2 2 7 11 2 3" xfId="32438" xr:uid="{00000000-0005-0000-0000-000095740000}"/>
    <cellStyle name="Ukupni zbroj 2 2 7 11 2 4" xfId="32439" xr:uid="{00000000-0005-0000-0000-000096740000}"/>
    <cellStyle name="Ukupni zbroj 2 2 7 11 3" xfId="32440" xr:uid="{00000000-0005-0000-0000-000097740000}"/>
    <cellStyle name="Ukupni zbroj 2 2 7 11 3 2" xfId="32441" xr:uid="{00000000-0005-0000-0000-000098740000}"/>
    <cellStyle name="Ukupni zbroj 2 2 7 11 4" xfId="32442" xr:uid="{00000000-0005-0000-0000-000099740000}"/>
    <cellStyle name="Ukupni zbroj 2 2 7 11 5" xfId="32443" xr:uid="{00000000-0005-0000-0000-00009A740000}"/>
    <cellStyle name="Ukupni zbroj 2 2 7 12" xfId="5140" xr:uid="{00000000-0005-0000-0000-00009B740000}"/>
    <cellStyle name="Ukupni zbroj 2 2 7 12 2" xfId="32444" xr:uid="{00000000-0005-0000-0000-00009C740000}"/>
    <cellStyle name="Ukupni zbroj 2 2 7 12 2 2" xfId="32445" xr:uid="{00000000-0005-0000-0000-00009D740000}"/>
    <cellStyle name="Ukupni zbroj 2 2 7 12 3" xfId="32446" xr:uid="{00000000-0005-0000-0000-00009E740000}"/>
    <cellStyle name="Ukupni zbroj 2 2 7 12 4" xfId="32447" xr:uid="{00000000-0005-0000-0000-00009F740000}"/>
    <cellStyle name="Ukupni zbroj 2 2 7 13" xfId="32448" xr:uid="{00000000-0005-0000-0000-0000A0740000}"/>
    <cellStyle name="Ukupni zbroj 2 2 7 13 2" xfId="32449" xr:uid="{00000000-0005-0000-0000-0000A1740000}"/>
    <cellStyle name="Ukupni zbroj 2 2 7 14" xfId="32450" xr:uid="{00000000-0005-0000-0000-0000A2740000}"/>
    <cellStyle name="Ukupni zbroj 2 2 7 15" xfId="32451" xr:uid="{00000000-0005-0000-0000-0000A3740000}"/>
    <cellStyle name="Ukupni zbroj 2 2 7 2" xfId="1039" xr:uid="{00000000-0005-0000-0000-0000A4740000}"/>
    <cellStyle name="Ukupni zbroj 2 2 7 2 2" xfId="5732" xr:uid="{00000000-0005-0000-0000-0000A5740000}"/>
    <cellStyle name="Ukupni zbroj 2 2 7 2 2 2" xfId="32452" xr:uid="{00000000-0005-0000-0000-0000A6740000}"/>
    <cellStyle name="Ukupni zbroj 2 2 7 2 2 2 2" xfId="32453" xr:uid="{00000000-0005-0000-0000-0000A7740000}"/>
    <cellStyle name="Ukupni zbroj 2 2 7 2 2 3" xfId="32454" xr:uid="{00000000-0005-0000-0000-0000A8740000}"/>
    <cellStyle name="Ukupni zbroj 2 2 7 2 2 4" xfId="32455" xr:uid="{00000000-0005-0000-0000-0000A9740000}"/>
    <cellStyle name="Ukupni zbroj 2 2 7 2 3" xfId="32456" xr:uid="{00000000-0005-0000-0000-0000AA740000}"/>
    <cellStyle name="Ukupni zbroj 2 2 7 2 3 2" xfId="32457" xr:uid="{00000000-0005-0000-0000-0000AB740000}"/>
    <cellStyle name="Ukupni zbroj 2 2 7 2 4" xfId="32458" xr:uid="{00000000-0005-0000-0000-0000AC740000}"/>
    <cellStyle name="Ukupni zbroj 2 2 7 2 5" xfId="32459" xr:uid="{00000000-0005-0000-0000-0000AD740000}"/>
    <cellStyle name="Ukupni zbroj 2 2 7 3" xfId="1643" xr:uid="{00000000-0005-0000-0000-0000AE740000}"/>
    <cellStyle name="Ukupni zbroj 2 2 7 3 2" xfId="6325" xr:uid="{00000000-0005-0000-0000-0000AF740000}"/>
    <cellStyle name="Ukupni zbroj 2 2 7 3 2 2" xfId="32460" xr:uid="{00000000-0005-0000-0000-0000B0740000}"/>
    <cellStyle name="Ukupni zbroj 2 2 7 3 2 2 2" xfId="32461" xr:uid="{00000000-0005-0000-0000-0000B1740000}"/>
    <cellStyle name="Ukupni zbroj 2 2 7 3 2 3" xfId="32462" xr:uid="{00000000-0005-0000-0000-0000B2740000}"/>
    <cellStyle name="Ukupni zbroj 2 2 7 3 2 4" xfId="32463" xr:uid="{00000000-0005-0000-0000-0000B3740000}"/>
    <cellStyle name="Ukupni zbroj 2 2 7 3 3" xfId="32464" xr:uid="{00000000-0005-0000-0000-0000B4740000}"/>
    <cellStyle name="Ukupni zbroj 2 2 7 3 3 2" xfId="32465" xr:uid="{00000000-0005-0000-0000-0000B5740000}"/>
    <cellStyle name="Ukupni zbroj 2 2 7 3 4" xfId="32466" xr:uid="{00000000-0005-0000-0000-0000B6740000}"/>
    <cellStyle name="Ukupni zbroj 2 2 7 3 5" xfId="32467" xr:uid="{00000000-0005-0000-0000-0000B7740000}"/>
    <cellStyle name="Ukupni zbroj 2 2 7 4" xfId="2060" xr:uid="{00000000-0005-0000-0000-0000B8740000}"/>
    <cellStyle name="Ukupni zbroj 2 2 7 4 2" xfId="6741" xr:uid="{00000000-0005-0000-0000-0000B9740000}"/>
    <cellStyle name="Ukupni zbroj 2 2 7 4 2 2" xfId="32468" xr:uid="{00000000-0005-0000-0000-0000BA740000}"/>
    <cellStyle name="Ukupni zbroj 2 2 7 4 2 2 2" xfId="32469" xr:uid="{00000000-0005-0000-0000-0000BB740000}"/>
    <cellStyle name="Ukupni zbroj 2 2 7 4 2 3" xfId="32470" xr:uid="{00000000-0005-0000-0000-0000BC740000}"/>
    <cellStyle name="Ukupni zbroj 2 2 7 4 2 4" xfId="32471" xr:uid="{00000000-0005-0000-0000-0000BD740000}"/>
    <cellStyle name="Ukupni zbroj 2 2 7 4 3" xfId="32472" xr:uid="{00000000-0005-0000-0000-0000BE740000}"/>
    <cellStyle name="Ukupni zbroj 2 2 7 4 3 2" xfId="32473" xr:uid="{00000000-0005-0000-0000-0000BF740000}"/>
    <cellStyle name="Ukupni zbroj 2 2 7 4 4" xfId="32474" xr:uid="{00000000-0005-0000-0000-0000C0740000}"/>
    <cellStyle name="Ukupni zbroj 2 2 7 4 5" xfId="32475" xr:uid="{00000000-0005-0000-0000-0000C1740000}"/>
    <cellStyle name="Ukupni zbroj 2 2 7 5" xfId="2462" xr:uid="{00000000-0005-0000-0000-0000C2740000}"/>
    <cellStyle name="Ukupni zbroj 2 2 7 5 2" xfId="7140" xr:uid="{00000000-0005-0000-0000-0000C3740000}"/>
    <cellStyle name="Ukupni zbroj 2 2 7 5 2 2" xfId="32476" xr:uid="{00000000-0005-0000-0000-0000C4740000}"/>
    <cellStyle name="Ukupni zbroj 2 2 7 5 2 2 2" xfId="32477" xr:uid="{00000000-0005-0000-0000-0000C5740000}"/>
    <cellStyle name="Ukupni zbroj 2 2 7 5 2 3" xfId="32478" xr:uid="{00000000-0005-0000-0000-0000C6740000}"/>
    <cellStyle name="Ukupni zbroj 2 2 7 5 2 4" xfId="32479" xr:uid="{00000000-0005-0000-0000-0000C7740000}"/>
    <cellStyle name="Ukupni zbroj 2 2 7 5 3" xfId="32480" xr:uid="{00000000-0005-0000-0000-0000C8740000}"/>
    <cellStyle name="Ukupni zbroj 2 2 7 5 3 2" xfId="32481" xr:uid="{00000000-0005-0000-0000-0000C9740000}"/>
    <cellStyle name="Ukupni zbroj 2 2 7 5 4" xfId="32482" xr:uid="{00000000-0005-0000-0000-0000CA740000}"/>
    <cellStyle name="Ukupni zbroj 2 2 7 5 5" xfId="32483" xr:uid="{00000000-0005-0000-0000-0000CB740000}"/>
    <cellStyle name="Ukupni zbroj 2 2 7 6" xfId="2810" xr:uid="{00000000-0005-0000-0000-0000CC740000}"/>
    <cellStyle name="Ukupni zbroj 2 2 7 6 2" xfId="7487" xr:uid="{00000000-0005-0000-0000-0000CD740000}"/>
    <cellStyle name="Ukupni zbroj 2 2 7 6 2 2" xfId="32484" xr:uid="{00000000-0005-0000-0000-0000CE740000}"/>
    <cellStyle name="Ukupni zbroj 2 2 7 6 2 2 2" xfId="32485" xr:uid="{00000000-0005-0000-0000-0000CF740000}"/>
    <cellStyle name="Ukupni zbroj 2 2 7 6 2 3" xfId="32486" xr:uid="{00000000-0005-0000-0000-0000D0740000}"/>
    <cellStyle name="Ukupni zbroj 2 2 7 6 2 4" xfId="32487" xr:uid="{00000000-0005-0000-0000-0000D1740000}"/>
    <cellStyle name="Ukupni zbroj 2 2 7 6 3" xfId="32488" xr:uid="{00000000-0005-0000-0000-0000D2740000}"/>
    <cellStyle name="Ukupni zbroj 2 2 7 6 3 2" xfId="32489" xr:uid="{00000000-0005-0000-0000-0000D3740000}"/>
    <cellStyle name="Ukupni zbroj 2 2 7 6 4" xfId="32490" xr:uid="{00000000-0005-0000-0000-0000D4740000}"/>
    <cellStyle name="Ukupni zbroj 2 2 7 6 5" xfId="32491" xr:uid="{00000000-0005-0000-0000-0000D5740000}"/>
    <cellStyle name="Ukupni zbroj 2 2 7 7" xfId="3040" xr:uid="{00000000-0005-0000-0000-0000D6740000}"/>
    <cellStyle name="Ukupni zbroj 2 2 7 7 2" xfId="7716" xr:uid="{00000000-0005-0000-0000-0000D7740000}"/>
    <cellStyle name="Ukupni zbroj 2 2 7 7 2 2" xfId="32492" xr:uid="{00000000-0005-0000-0000-0000D8740000}"/>
    <cellStyle name="Ukupni zbroj 2 2 7 7 2 2 2" xfId="32493" xr:uid="{00000000-0005-0000-0000-0000D9740000}"/>
    <cellStyle name="Ukupni zbroj 2 2 7 7 2 3" xfId="32494" xr:uid="{00000000-0005-0000-0000-0000DA740000}"/>
    <cellStyle name="Ukupni zbroj 2 2 7 7 2 4" xfId="32495" xr:uid="{00000000-0005-0000-0000-0000DB740000}"/>
    <cellStyle name="Ukupni zbroj 2 2 7 7 3" xfId="32496" xr:uid="{00000000-0005-0000-0000-0000DC740000}"/>
    <cellStyle name="Ukupni zbroj 2 2 7 7 3 2" xfId="32497" xr:uid="{00000000-0005-0000-0000-0000DD740000}"/>
    <cellStyle name="Ukupni zbroj 2 2 7 7 4" xfId="32498" xr:uid="{00000000-0005-0000-0000-0000DE740000}"/>
    <cellStyle name="Ukupni zbroj 2 2 7 7 5" xfId="32499" xr:uid="{00000000-0005-0000-0000-0000DF740000}"/>
    <cellStyle name="Ukupni zbroj 2 2 7 8" xfId="3432" xr:uid="{00000000-0005-0000-0000-0000E0740000}"/>
    <cellStyle name="Ukupni zbroj 2 2 7 8 2" xfId="8108" xr:uid="{00000000-0005-0000-0000-0000E1740000}"/>
    <cellStyle name="Ukupni zbroj 2 2 7 8 2 2" xfId="32500" xr:uid="{00000000-0005-0000-0000-0000E2740000}"/>
    <cellStyle name="Ukupni zbroj 2 2 7 8 2 2 2" xfId="32501" xr:uid="{00000000-0005-0000-0000-0000E3740000}"/>
    <cellStyle name="Ukupni zbroj 2 2 7 8 2 3" xfId="32502" xr:uid="{00000000-0005-0000-0000-0000E4740000}"/>
    <cellStyle name="Ukupni zbroj 2 2 7 8 2 4" xfId="32503" xr:uid="{00000000-0005-0000-0000-0000E5740000}"/>
    <cellStyle name="Ukupni zbroj 2 2 7 8 3" xfId="32504" xr:uid="{00000000-0005-0000-0000-0000E6740000}"/>
    <cellStyle name="Ukupni zbroj 2 2 7 8 3 2" xfId="32505" xr:uid="{00000000-0005-0000-0000-0000E7740000}"/>
    <cellStyle name="Ukupni zbroj 2 2 7 8 4" xfId="32506" xr:uid="{00000000-0005-0000-0000-0000E8740000}"/>
    <cellStyle name="Ukupni zbroj 2 2 7 8 5" xfId="32507" xr:uid="{00000000-0005-0000-0000-0000E9740000}"/>
    <cellStyle name="Ukupni zbroj 2 2 7 9" xfId="3880" xr:uid="{00000000-0005-0000-0000-0000EA740000}"/>
    <cellStyle name="Ukupni zbroj 2 2 7 9 2" xfId="8552" xr:uid="{00000000-0005-0000-0000-0000EB740000}"/>
    <cellStyle name="Ukupni zbroj 2 2 7 9 2 2" xfId="32508" xr:uid="{00000000-0005-0000-0000-0000EC740000}"/>
    <cellStyle name="Ukupni zbroj 2 2 7 9 2 2 2" xfId="32509" xr:uid="{00000000-0005-0000-0000-0000ED740000}"/>
    <cellStyle name="Ukupni zbroj 2 2 7 9 2 3" xfId="32510" xr:uid="{00000000-0005-0000-0000-0000EE740000}"/>
    <cellStyle name="Ukupni zbroj 2 2 7 9 2 4" xfId="32511" xr:uid="{00000000-0005-0000-0000-0000EF740000}"/>
    <cellStyle name="Ukupni zbroj 2 2 7 9 3" xfId="32512" xr:uid="{00000000-0005-0000-0000-0000F0740000}"/>
    <cellStyle name="Ukupni zbroj 2 2 7 9 3 2" xfId="32513" xr:uid="{00000000-0005-0000-0000-0000F1740000}"/>
    <cellStyle name="Ukupni zbroj 2 2 7 9 4" xfId="32514" xr:uid="{00000000-0005-0000-0000-0000F2740000}"/>
    <cellStyle name="Ukupni zbroj 2 2 7 9 5" xfId="32515" xr:uid="{00000000-0005-0000-0000-0000F3740000}"/>
    <cellStyle name="Ukupni zbroj 2 2 8" xfId="543" xr:uid="{00000000-0005-0000-0000-0000F4740000}"/>
    <cellStyle name="Ukupni zbroj 2 2 8 10" xfId="4289" xr:uid="{00000000-0005-0000-0000-0000F5740000}"/>
    <cellStyle name="Ukupni zbroj 2 2 8 10 2" xfId="8961" xr:uid="{00000000-0005-0000-0000-0000F6740000}"/>
    <cellStyle name="Ukupni zbroj 2 2 8 10 2 2" xfId="32516" xr:uid="{00000000-0005-0000-0000-0000F7740000}"/>
    <cellStyle name="Ukupni zbroj 2 2 8 10 2 2 2" xfId="32517" xr:uid="{00000000-0005-0000-0000-0000F8740000}"/>
    <cellStyle name="Ukupni zbroj 2 2 8 10 2 3" xfId="32518" xr:uid="{00000000-0005-0000-0000-0000F9740000}"/>
    <cellStyle name="Ukupni zbroj 2 2 8 10 2 4" xfId="32519" xr:uid="{00000000-0005-0000-0000-0000FA740000}"/>
    <cellStyle name="Ukupni zbroj 2 2 8 10 3" xfId="32520" xr:uid="{00000000-0005-0000-0000-0000FB740000}"/>
    <cellStyle name="Ukupni zbroj 2 2 8 10 3 2" xfId="32521" xr:uid="{00000000-0005-0000-0000-0000FC740000}"/>
    <cellStyle name="Ukupni zbroj 2 2 8 10 4" xfId="32522" xr:uid="{00000000-0005-0000-0000-0000FD740000}"/>
    <cellStyle name="Ukupni zbroj 2 2 8 10 5" xfId="32523" xr:uid="{00000000-0005-0000-0000-0000FE740000}"/>
    <cellStyle name="Ukupni zbroj 2 2 8 11" xfId="4717" xr:uid="{00000000-0005-0000-0000-0000FF740000}"/>
    <cellStyle name="Ukupni zbroj 2 2 8 11 2" xfId="9303" xr:uid="{00000000-0005-0000-0000-000000750000}"/>
    <cellStyle name="Ukupni zbroj 2 2 8 11 2 2" xfId="32524" xr:uid="{00000000-0005-0000-0000-000001750000}"/>
    <cellStyle name="Ukupni zbroj 2 2 8 11 2 2 2" xfId="32525" xr:uid="{00000000-0005-0000-0000-000002750000}"/>
    <cellStyle name="Ukupni zbroj 2 2 8 11 2 3" xfId="32526" xr:uid="{00000000-0005-0000-0000-000003750000}"/>
    <cellStyle name="Ukupni zbroj 2 2 8 11 2 4" xfId="32527" xr:uid="{00000000-0005-0000-0000-000004750000}"/>
    <cellStyle name="Ukupni zbroj 2 2 8 11 3" xfId="32528" xr:uid="{00000000-0005-0000-0000-000005750000}"/>
    <cellStyle name="Ukupni zbroj 2 2 8 11 3 2" xfId="32529" xr:uid="{00000000-0005-0000-0000-000006750000}"/>
    <cellStyle name="Ukupni zbroj 2 2 8 11 4" xfId="32530" xr:uid="{00000000-0005-0000-0000-000007750000}"/>
    <cellStyle name="Ukupni zbroj 2 2 8 11 5" xfId="32531" xr:uid="{00000000-0005-0000-0000-000008750000}"/>
    <cellStyle name="Ukupni zbroj 2 2 8 12" xfId="5284" xr:uid="{00000000-0005-0000-0000-000009750000}"/>
    <cellStyle name="Ukupni zbroj 2 2 8 12 2" xfId="32532" xr:uid="{00000000-0005-0000-0000-00000A750000}"/>
    <cellStyle name="Ukupni zbroj 2 2 8 12 2 2" xfId="32533" xr:uid="{00000000-0005-0000-0000-00000B750000}"/>
    <cellStyle name="Ukupni zbroj 2 2 8 12 3" xfId="32534" xr:uid="{00000000-0005-0000-0000-00000C750000}"/>
    <cellStyle name="Ukupni zbroj 2 2 8 12 4" xfId="32535" xr:uid="{00000000-0005-0000-0000-00000D750000}"/>
    <cellStyle name="Ukupni zbroj 2 2 8 13" xfId="32536" xr:uid="{00000000-0005-0000-0000-00000E750000}"/>
    <cellStyle name="Ukupni zbroj 2 2 8 13 2" xfId="32537" xr:uid="{00000000-0005-0000-0000-00000F750000}"/>
    <cellStyle name="Ukupni zbroj 2 2 8 14" xfId="32538" xr:uid="{00000000-0005-0000-0000-000010750000}"/>
    <cellStyle name="Ukupni zbroj 2 2 8 15" xfId="32539" xr:uid="{00000000-0005-0000-0000-000011750000}"/>
    <cellStyle name="Ukupni zbroj 2 2 8 2" xfId="1040" xr:uid="{00000000-0005-0000-0000-000012750000}"/>
    <cellStyle name="Ukupni zbroj 2 2 8 2 2" xfId="5733" xr:uid="{00000000-0005-0000-0000-000013750000}"/>
    <cellStyle name="Ukupni zbroj 2 2 8 2 2 2" xfId="32540" xr:uid="{00000000-0005-0000-0000-000014750000}"/>
    <cellStyle name="Ukupni zbroj 2 2 8 2 2 2 2" xfId="32541" xr:uid="{00000000-0005-0000-0000-000015750000}"/>
    <cellStyle name="Ukupni zbroj 2 2 8 2 2 3" xfId="32542" xr:uid="{00000000-0005-0000-0000-000016750000}"/>
    <cellStyle name="Ukupni zbroj 2 2 8 2 2 4" xfId="32543" xr:uid="{00000000-0005-0000-0000-000017750000}"/>
    <cellStyle name="Ukupni zbroj 2 2 8 2 3" xfId="32544" xr:uid="{00000000-0005-0000-0000-000018750000}"/>
    <cellStyle name="Ukupni zbroj 2 2 8 2 3 2" xfId="32545" xr:uid="{00000000-0005-0000-0000-000019750000}"/>
    <cellStyle name="Ukupni zbroj 2 2 8 2 4" xfId="32546" xr:uid="{00000000-0005-0000-0000-00001A750000}"/>
    <cellStyle name="Ukupni zbroj 2 2 8 2 5" xfId="32547" xr:uid="{00000000-0005-0000-0000-00001B750000}"/>
    <cellStyle name="Ukupni zbroj 2 2 8 3" xfId="1644" xr:uid="{00000000-0005-0000-0000-00001C750000}"/>
    <cellStyle name="Ukupni zbroj 2 2 8 3 2" xfId="6326" xr:uid="{00000000-0005-0000-0000-00001D750000}"/>
    <cellStyle name="Ukupni zbroj 2 2 8 3 2 2" xfId="32548" xr:uid="{00000000-0005-0000-0000-00001E750000}"/>
    <cellStyle name="Ukupni zbroj 2 2 8 3 2 2 2" xfId="32549" xr:uid="{00000000-0005-0000-0000-00001F750000}"/>
    <cellStyle name="Ukupni zbroj 2 2 8 3 2 3" xfId="32550" xr:uid="{00000000-0005-0000-0000-000020750000}"/>
    <cellStyle name="Ukupni zbroj 2 2 8 3 2 4" xfId="32551" xr:uid="{00000000-0005-0000-0000-000021750000}"/>
    <cellStyle name="Ukupni zbroj 2 2 8 3 3" xfId="32552" xr:uid="{00000000-0005-0000-0000-000022750000}"/>
    <cellStyle name="Ukupni zbroj 2 2 8 3 3 2" xfId="32553" xr:uid="{00000000-0005-0000-0000-000023750000}"/>
    <cellStyle name="Ukupni zbroj 2 2 8 3 4" xfId="32554" xr:uid="{00000000-0005-0000-0000-000024750000}"/>
    <cellStyle name="Ukupni zbroj 2 2 8 3 5" xfId="32555" xr:uid="{00000000-0005-0000-0000-000025750000}"/>
    <cellStyle name="Ukupni zbroj 2 2 8 4" xfId="2061" xr:uid="{00000000-0005-0000-0000-000026750000}"/>
    <cellStyle name="Ukupni zbroj 2 2 8 4 2" xfId="6742" xr:uid="{00000000-0005-0000-0000-000027750000}"/>
    <cellStyle name="Ukupni zbroj 2 2 8 4 2 2" xfId="32556" xr:uid="{00000000-0005-0000-0000-000028750000}"/>
    <cellStyle name="Ukupni zbroj 2 2 8 4 2 2 2" xfId="32557" xr:uid="{00000000-0005-0000-0000-000029750000}"/>
    <cellStyle name="Ukupni zbroj 2 2 8 4 2 3" xfId="32558" xr:uid="{00000000-0005-0000-0000-00002A750000}"/>
    <cellStyle name="Ukupni zbroj 2 2 8 4 2 4" xfId="32559" xr:uid="{00000000-0005-0000-0000-00002B750000}"/>
    <cellStyle name="Ukupni zbroj 2 2 8 4 3" xfId="32560" xr:uid="{00000000-0005-0000-0000-00002C750000}"/>
    <cellStyle name="Ukupni zbroj 2 2 8 4 3 2" xfId="32561" xr:uid="{00000000-0005-0000-0000-00002D750000}"/>
    <cellStyle name="Ukupni zbroj 2 2 8 4 4" xfId="32562" xr:uid="{00000000-0005-0000-0000-00002E750000}"/>
    <cellStyle name="Ukupni zbroj 2 2 8 4 5" xfId="32563" xr:uid="{00000000-0005-0000-0000-00002F750000}"/>
    <cellStyle name="Ukupni zbroj 2 2 8 5" xfId="2463" xr:uid="{00000000-0005-0000-0000-000030750000}"/>
    <cellStyle name="Ukupni zbroj 2 2 8 5 2" xfId="7141" xr:uid="{00000000-0005-0000-0000-000031750000}"/>
    <cellStyle name="Ukupni zbroj 2 2 8 5 2 2" xfId="32564" xr:uid="{00000000-0005-0000-0000-000032750000}"/>
    <cellStyle name="Ukupni zbroj 2 2 8 5 2 2 2" xfId="32565" xr:uid="{00000000-0005-0000-0000-000033750000}"/>
    <cellStyle name="Ukupni zbroj 2 2 8 5 2 3" xfId="32566" xr:uid="{00000000-0005-0000-0000-000034750000}"/>
    <cellStyle name="Ukupni zbroj 2 2 8 5 2 4" xfId="32567" xr:uid="{00000000-0005-0000-0000-000035750000}"/>
    <cellStyle name="Ukupni zbroj 2 2 8 5 3" xfId="32568" xr:uid="{00000000-0005-0000-0000-000036750000}"/>
    <cellStyle name="Ukupni zbroj 2 2 8 5 3 2" xfId="32569" xr:uid="{00000000-0005-0000-0000-000037750000}"/>
    <cellStyle name="Ukupni zbroj 2 2 8 5 4" xfId="32570" xr:uid="{00000000-0005-0000-0000-000038750000}"/>
    <cellStyle name="Ukupni zbroj 2 2 8 5 5" xfId="32571" xr:uid="{00000000-0005-0000-0000-000039750000}"/>
    <cellStyle name="Ukupni zbroj 2 2 8 6" xfId="2811" xr:uid="{00000000-0005-0000-0000-00003A750000}"/>
    <cellStyle name="Ukupni zbroj 2 2 8 6 2" xfId="7488" xr:uid="{00000000-0005-0000-0000-00003B750000}"/>
    <cellStyle name="Ukupni zbroj 2 2 8 6 2 2" xfId="32572" xr:uid="{00000000-0005-0000-0000-00003C750000}"/>
    <cellStyle name="Ukupni zbroj 2 2 8 6 2 2 2" xfId="32573" xr:uid="{00000000-0005-0000-0000-00003D750000}"/>
    <cellStyle name="Ukupni zbroj 2 2 8 6 2 3" xfId="32574" xr:uid="{00000000-0005-0000-0000-00003E750000}"/>
    <cellStyle name="Ukupni zbroj 2 2 8 6 2 4" xfId="32575" xr:uid="{00000000-0005-0000-0000-00003F750000}"/>
    <cellStyle name="Ukupni zbroj 2 2 8 6 3" xfId="32576" xr:uid="{00000000-0005-0000-0000-000040750000}"/>
    <cellStyle name="Ukupni zbroj 2 2 8 6 3 2" xfId="32577" xr:uid="{00000000-0005-0000-0000-000041750000}"/>
    <cellStyle name="Ukupni zbroj 2 2 8 6 4" xfId="32578" xr:uid="{00000000-0005-0000-0000-000042750000}"/>
    <cellStyle name="Ukupni zbroj 2 2 8 6 5" xfId="32579" xr:uid="{00000000-0005-0000-0000-000043750000}"/>
    <cellStyle name="Ukupni zbroj 2 2 8 7" xfId="3041" xr:uid="{00000000-0005-0000-0000-000044750000}"/>
    <cellStyle name="Ukupni zbroj 2 2 8 7 2" xfId="7717" xr:uid="{00000000-0005-0000-0000-000045750000}"/>
    <cellStyle name="Ukupni zbroj 2 2 8 7 2 2" xfId="32580" xr:uid="{00000000-0005-0000-0000-000046750000}"/>
    <cellStyle name="Ukupni zbroj 2 2 8 7 2 2 2" xfId="32581" xr:uid="{00000000-0005-0000-0000-000047750000}"/>
    <cellStyle name="Ukupni zbroj 2 2 8 7 2 3" xfId="32582" xr:uid="{00000000-0005-0000-0000-000048750000}"/>
    <cellStyle name="Ukupni zbroj 2 2 8 7 2 4" xfId="32583" xr:uid="{00000000-0005-0000-0000-000049750000}"/>
    <cellStyle name="Ukupni zbroj 2 2 8 7 3" xfId="32584" xr:uid="{00000000-0005-0000-0000-00004A750000}"/>
    <cellStyle name="Ukupni zbroj 2 2 8 7 3 2" xfId="32585" xr:uid="{00000000-0005-0000-0000-00004B750000}"/>
    <cellStyle name="Ukupni zbroj 2 2 8 7 4" xfId="32586" xr:uid="{00000000-0005-0000-0000-00004C750000}"/>
    <cellStyle name="Ukupni zbroj 2 2 8 7 5" xfId="32587" xr:uid="{00000000-0005-0000-0000-00004D750000}"/>
    <cellStyle name="Ukupni zbroj 2 2 8 8" xfId="3433" xr:uid="{00000000-0005-0000-0000-00004E750000}"/>
    <cellStyle name="Ukupni zbroj 2 2 8 8 2" xfId="8109" xr:uid="{00000000-0005-0000-0000-00004F750000}"/>
    <cellStyle name="Ukupni zbroj 2 2 8 8 2 2" xfId="32588" xr:uid="{00000000-0005-0000-0000-000050750000}"/>
    <cellStyle name="Ukupni zbroj 2 2 8 8 2 2 2" xfId="32589" xr:uid="{00000000-0005-0000-0000-000051750000}"/>
    <cellStyle name="Ukupni zbroj 2 2 8 8 2 3" xfId="32590" xr:uid="{00000000-0005-0000-0000-000052750000}"/>
    <cellStyle name="Ukupni zbroj 2 2 8 8 2 4" xfId="32591" xr:uid="{00000000-0005-0000-0000-000053750000}"/>
    <cellStyle name="Ukupni zbroj 2 2 8 8 3" xfId="32592" xr:uid="{00000000-0005-0000-0000-000054750000}"/>
    <cellStyle name="Ukupni zbroj 2 2 8 8 3 2" xfId="32593" xr:uid="{00000000-0005-0000-0000-000055750000}"/>
    <cellStyle name="Ukupni zbroj 2 2 8 8 4" xfId="32594" xr:uid="{00000000-0005-0000-0000-000056750000}"/>
    <cellStyle name="Ukupni zbroj 2 2 8 8 5" xfId="32595" xr:uid="{00000000-0005-0000-0000-000057750000}"/>
    <cellStyle name="Ukupni zbroj 2 2 8 9" xfId="3881" xr:uid="{00000000-0005-0000-0000-000058750000}"/>
    <cellStyle name="Ukupni zbroj 2 2 8 9 2" xfId="8553" xr:uid="{00000000-0005-0000-0000-000059750000}"/>
    <cellStyle name="Ukupni zbroj 2 2 8 9 2 2" xfId="32596" xr:uid="{00000000-0005-0000-0000-00005A750000}"/>
    <cellStyle name="Ukupni zbroj 2 2 8 9 2 2 2" xfId="32597" xr:uid="{00000000-0005-0000-0000-00005B750000}"/>
    <cellStyle name="Ukupni zbroj 2 2 8 9 2 3" xfId="32598" xr:uid="{00000000-0005-0000-0000-00005C750000}"/>
    <cellStyle name="Ukupni zbroj 2 2 8 9 2 4" xfId="32599" xr:uid="{00000000-0005-0000-0000-00005D750000}"/>
    <cellStyle name="Ukupni zbroj 2 2 8 9 3" xfId="32600" xr:uid="{00000000-0005-0000-0000-00005E750000}"/>
    <cellStyle name="Ukupni zbroj 2 2 8 9 3 2" xfId="32601" xr:uid="{00000000-0005-0000-0000-00005F750000}"/>
    <cellStyle name="Ukupni zbroj 2 2 8 9 4" xfId="32602" xr:uid="{00000000-0005-0000-0000-000060750000}"/>
    <cellStyle name="Ukupni zbroj 2 2 8 9 5" xfId="32603" xr:uid="{00000000-0005-0000-0000-000061750000}"/>
    <cellStyle name="Ukupni zbroj 2 2 9" xfId="636" xr:uid="{00000000-0005-0000-0000-000062750000}"/>
    <cellStyle name="Ukupni zbroj 2 2 9 10" xfId="4290" xr:uid="{00000000-0005-0000-0000-000063750000}"/>
    <cellStyle name="Ukupni zbroj 2 2 9 10 2" xfId="8962" xr:uid="{00000000-0005-0000-0000-000064750000}"/>
    <cellStyle name="Ukupni zbroj 2 2 9 10 2 2" xfId="32604" xr:uid="{00000000-0005-0000-0000-000065750000}"/>
    <cellStyle name="Ukupni zbroj 2 2 9 10 2 2 2" xfId="32605" xr:uid="{00000000-0005-0000-0000-000066750000}"/>
    <cellStyle name="Ukupni zbroj 2 2 9 10 2 3" xfId="32606" xr:uid="{00000000-0005-0000-0000-000067750000}"/>
    <cellStyle name="Ukupni zbroj 2 2 9 10 2 4" xfId="32607" xr:uid="{00000000-0005-0000-0000-000068750000}"/>
    <cellStyle name="Ukupni zbroj 2 2 9 10 3" xfId="32608" xr:uid="{00000000-0005-0000-0000-000069750000}"/>
    <cellStyle name="Ukupni zbroj 2 2 9 10 3 2" xfId="32609" xr:uid="{00000000-0005-0000-0000-00006A750000}"/>
    <cellStyle name="Ukupni zbroj 2 2 9 10 4" xfId="32610" xr:uid="{00000000-0005-0000-0000-00006B750000}"/>
    <cellStyle name="Ukupni zbroj 2 2 9 10 5" xfId="32611" xr:uid="{00000000-0005-0000-0000-00006C750000}"/>
    <cellStyle name="Ukupni zbroj 2 2 9 11" xfId="4718" xr:uid="{00000000-0005-0000-0000-00006D750000}"/>
    <cellStyle name="Ukupni zbroj 2 2 9 11 2" xfId="9304" xr:uid="{00000000-0005-0000-0000-00006E750000}"/>
    <cellStyle name="Ukupni zbroj 2 2 9 11 2 2" xfId="32612" xr:uid="{00000000-0005-0000-0000-00006F750000}"/>
    <cellStyle name="Ukupni zbroj 2 2 9 11 2 2 2" xfId="32613" xr:uid="{00000000-0005-0000-0000-000070750000}"/>
    <cellStyle name="Ukupni zbroj 2 2 9 11 2 3" xfId="32614" xr:uid="{00000000-0005-0000-0000-000071750000}"/>
    <cellStyle name="Ukupni zbroj 2 2 9 11 2 4" xfId="32615" xr:uid="{00000000-0005-0000-0000-000072750000}"/>
    <cellStyle name="Ukupni zbroj 2 2 9 11 3" xfId="32616" xr:uid="{00000000-0005-0000-0000-000073750000}"/>
    <cellStyle name="Ukupni zbroj 2 2 9 11 3 2" xfId="32617" xr:uid="{00000000-0005-0000-0000-000074750000}"/>
    <cellStyle name="Ukupni zbroj 2 2 9 11 4" xfId="32618" xr:uid="{00000000-0005-0000-0000-000075750000}"/>
    <cellStyle name="Ukupni zbroj 2 2 9 11 5" xfId="32619" xr:uid="{00000000-0005-0000-0000-000076750000}"/>
    <cellStyle name="Ukupni zbroj 2 2 9 12" xfId="5350" xr:uid="{00000000-0005-0000-0000-000077750000}"/>
    <cellStyle name="Ukupni zbroj 2 2 9 12 2" xfId="32620" xr:uid="{00000000-0005-0000-0000-000078750000}"/>
    <cellStyle name="Ukupni zbroj 2 2 9 12 2 2" xfId="32621" xr:uid="{00000000-0005-0000-0000-000079750000}"/>
    <cellStyle name="Ukupni zbroj 2 2 9 12 3" xfId="32622" xr:uid="{00000000-0005-0000-0000-00007A750000}"/>
    <cellStyle name="Ukupni zbroj 2 2 9 12 4" xfId="32623" xr:uid="{00000000-0005-0000-0000-00007B750000}"/>
    <cellStyle name="Ukupni zbroj 2 2 9 13" xfId="32624" xr:uid="{00000000-0005-0000-0000-00007C750000}"/>
    <cellStyle name="Ukupni zbroj 2 2 9 13 2" xfId="32625" xr:uid="{00000000-0005-0000-0000-00007D750000}"/>
    <cellStyle name="Ukupni zbroj 2 2 9 14" xfId="32626" xr:uid="{00000000-0005-0000-0000-00007E750000}"/>
    <cellStyle name="Ukupni zbroj 2 2 9 15" xfId="32627" xr:uid="{00000000-0005-0000-0000-00007F750000}"/>
    <cellStyle name="Ukupni zbroj 2 2 9 2" xfId="1041" xr:uid="{00000000-0005-0000-0000-000080750000}"/>
    <cellStyle name="Ukupni zbroj 2 2 9 2 2" xfId="5734" xr:uid="{00000000-0005-0000-0000-000081750000}"/>
    <cellStyle name="Ukupni zbroj 2 2 9 2 2 2" xfId="32628" xr:uid="{00000000-0005-0000-0000-000082750000}"/>
    <cellStyle name="Ukupni zbroj 2 2 9 2 2 2 2" xfId="32629" xr:uid="{00000000-0005-0000-0000-000083750000}"/>
    <cellStyle name="Ukupni zbroj 2 2 9 2 2 3" xfId="32630" xr:uid="{00000000-0005-0000-0000-000084750000}"/>
    <cellStyle name="Ukupni zbroj 2 2 9 2 2 4" xfId="32631" xr:uid="{00000000-0005-0000-0000-000085750000}"/>
    <cellStyle name="Ukupni zbroj 2 2 9 2 3" xfId="32632" xr:uid="{00000000-0005-0000-0000-000086750000}"/>
    <cellStyle name="Ukupni zbroj 2 2 9 2 3 2" xfId="32633" xr:uid="{00000000-0005-0000-0000-000087750000}"/>
    <cellStyle name="Ukupni zbroj 2 2 9 2 4" xfId="32634" xr:uid="{00000000-0005-0000-0000-000088750000}"/>
    <cellStyle name="Ukupni zbroj 2 2 9 2 5" xfId="32635" xr:uid="{00000000-0005-0000-0000-000089750000}"/>
    <cellStyle name="Ukupni zbroj 2 2 9 3" xfId="1645" xr:uid="{00000000-0005-0000-0000-00008A750000}"/>
    <cellStyle name="Ukupni zbroj 2 2 9 3 2" xfId="6327" xr:uid="{00000000-0005-0000-0000-00008B750000}"/>
    <cellStyle name="Ukupni zbroj 2 2 9 3 2 2" xfId="32636" xr:uid="{00000000-0005-0000-0000-00008C750000}"/>
    <cellStyle name="Ukupni zbroj 2 2 9 3 2 2 2" xfId="32637" xr:uid="{00000000-0005-0000-0000-00008D750000}"/>
    <cellStyle name="Ukupni zbroj 2 2 9 3 2 3" xfId="32638" xr:uid="{00000000-0005-0000-0000-00008E750000}"/>
    <cellStyle name="Ukupni zbroj 2 2 9 3 2 4" xfId="32639" xr:uid="{00000000-0005-0000-0000-00008F750000}"/>
    <cellStyle name="Ukupni zbroj 2 2 9 3 3" xfId="32640" xr:uid="{00000000-0005-0000-0000-000090750000}"/>
    <cellStyle name="Ukupni zbroj 2 2 9 3 3 2" xfId="32641" xr:uid="{00000000-0005-0000-0000-000091750000}"/>
    <cellStyle name="Ukupni zbroj 2 2 9 3 4" xfId="32642" xr:uid="{00000000-0005-0000-0000-000092750000}"/>
    <cellStyle name="Ukupni zbroj 2 2 9 3 5" xfId="32643" xr:uid="{00000000-0005-0000-0000-000093750000}"/>
    <cellStyle name="Ukupni zbroj 2 2 9 4" xfId="2062" xr:uid="{00000000-0005-0000-0000-000094750000}"/>
    <cellStyle name="Ukupni zbroj 2 2 9 4 2" xfId="6743" xr:uid="{00000000-0005-0000-0000-000095750000}"/>
    <cellStyle name="Ukupni zbroj 2 2 9 4 2 2" xfId="32644" xr:uid="{00000000-0005-0000-0000-000096750000}"/>
    <cellStyle name="Ukupni zbroj 2 2 9 4 2 2 2" xfId="32645" xr:uid="{00000000-0005-0000-0000-000097750000}"/>
    <cellStyle name="Ukupni zbroj 2 2 9 4 2 3" xfId="32646" xr:uid="{00000000-0005-0000-0000-000098750000}"/>
    <cellStyle name="Ukupni zbroj 2 2 9 4 2 4" xfId="32647" xr:uid="{00000000-0005-0000-0000-000099750000}"/>
    <cellStyle name="Ukupni zbroj 2 2 9 4 3" xfId="32648" xr:uid="{00000000-0005-0000-0000-00009A750000}"/>
    <cellStyle name="Ukupni zbroj 2 2 9 4 3 2" xfId="32649" xr:uid="{00000000-0005-0000-0000-00009B750000}"/>
    <cellStyle name="Ukupni zbroj 2 2 9 4 4" xfId="32650" xr:uid="{00000000-0005-0000-0000-00009C750000}"/>
    <cellStyle name="Ukupni zbroj 2 2 9 4 5" xfId="32651" xr:uid="{00000000-0005-0000-0000-00009D750000}"/>
    <cellStyle name="Ukupni zbroj 2 2 9 5" xfId="2464" xr:uid="{00000000-0005-0000-0000-00009E750000}"/>
    <cellStyle name="Ukupni zbroj 2 2 9 5 2" xfId="7142" xr:uid="{00000000-0005-0000-0000-00009F750000}"/>
    <cellStyle name="Ukupni zbroj 2 2 9 5 2 2" xfId="32652" xr:uid="{00000000-0005-0000-0000-0000A0750000}"/>
    <cellStyle name="Ukupni zbroj 2 2 9 5 2 2 2" xfId="32653" xr:uid="{00000000-0005-0000-0000-0000A1750000}"/>
    <cellStyle name="Ukupni zbroj 2 2 9 5 2 3" xfId="32654" xr:uid="{00000000-0005-0000-0000-0000A2750000}"/>
    <cellStyle name="Ukupni zbroj 2 2 9 5 2 4" xfId="32655" xr:uid="{00000000-0005-0000-0000-0000A3750000}"/>
    <cellStyle name="Ukupni zbroj 2 2 9 5 3" xfId="32656" xr:uid="{00000000-0005-0000-0000-0000A4750000}"/>
    <cellStyle name="Ukupni zbroj 2 2 9 5 3 2" xfId="32657" xr:uid="{00000000-0005-0000-0000-0000A5750000}"/>
    <cellStyle name="Ukupni zbroj 2 2 9 5 4" xfId="32658" xr:uid="{00000000-0005-0000-0000-0000A6750000}"/>
    <cellStyle name="Ukupni zbroj 2 2 9 5 5" xfId="32659" xr:uid="{00000000-0005-0000-0000-0000A7750000}"/>
    <cellStyle name="Ukupni zbroj 2 2 9 6" xfId="2812" xr:uid="{00000000-0005-0000-0000-0000A8750000}"/>
    <cellStyle name="Ukupni zbroj 2 2 9 6 2" xfId="7489" xr:uid="{00000000-0005-0000-0000-0000A9750000}"/>
    <cellStyle name="Ukupni zbroj 2 2 9 6 2 2" xfId="32660" xr:uid="{00000000-0005-0000-0000-0000AA750000}"/>
    <cellStyle name="Ukupni zbroj 2 2 9 6 2 2 2" xfId="32661" xr:uid="{00000000-0005-0000-0000-0000AB750000}"/>
    <cellStyle name="Ukupni zbroj 2 2 9 6 2 3" xfId="32662" xr:uid="{00000000-0005-0000-0000-0000AC750000}"/>
    <cellStyle name="Ukupni zbroj 2 2 9 6 2 4" xfId="32663" xr:uid="{00000000-0005-0000-0000-0000AD750000}"/>
    <cellStyle name="Ukupni zbroj 2 2 9 6 3" xfId="32664" xr:uid="{00000000-0005-0000-0000-0000AE750000}"/>
    <cellStyle name="Ukupni zbroj 2 2 9 6 3 2" xfId="32665" xr:uid="{00000000-0005-0000-0000-0000AF750000}"/>
    <cellStyle name="Ukupni zbroj 2 2 9 6 4" xfId="32666" xr:uid="{00000000-0005-0000-0000-0000B0750000}"/>
    <cellStyle name="Ukupni zbroj 2 2 9 6 5" xfId="32667" xr:uid="{00000000-0005-0000-0000-0000B1750000}"/>
    <cellStyle name="Ukupni zbroj 2 2 9 7" xfId="3042" xr:uid="{00000000-0005-0000-0000-0000B2750000}"/>
    <cellStyle name="Ukupni zbroj 2 2 9 7 2" xfId="7718" xr:uid="{00000000-0005-0000-0000-0000B3750000}"/>
    <cellStyle name="Ukupni zbroj 2 2 9 7 2 2" xfId="32668" xr:uid="{00000000-0005-0000-0000-0000B4750000}"/>
    <cellStyle name="Ukupni zbroj 2 2 9 7 2 2 2" xfId="32669" xr:uid="{00000000-0005-0000-0000-0000B5750000}"/>
    <cellStyle name="Ukupni zbroj 2 2 9 7 2 3" xfId="32670" xr:uid="{00000000-0005-0000-0000-0000B6750000}"/>
    <cellStyle name="Ukupni zbroj 2 2 9 7 2 4" xfId="32671" xr:uid="{00000000-0005-0000-0000-0000B7750000}"/>
    <cellStyle name="Ukupni zbroj 2 2 9 7 3" xfId="32672" xr:uid="{00000000-0005-0000-0000-0000B8750000}"/>
    <cellStyle name="Ukupni zbroj 2 2 9 7 3 2" xfId="32673" xr:uid="{00000000-0005-0000-0000-0000B9750000}"/>
    <cellStyle name="Ukupni zbroj 2 2 9 7 4" xfId="32674" xr:uid="{00000000-0005-0000-0000-0000BA750000}"/>
    <cellStyle name="Ukupni zbroj 2 2 9 7 5" xfId="32675" xr:uid="{00000000-0005-0000-0000-0000BB750000}"/>
    <cellStyle name="Ukupni zbroj 2 2 9 8" xfId="3434" xr:uid="{00000000-0005-0000-0000-0000BC750000}"/>
    <cellStyle name="Ukupni zbroj 2 2 9 8 2" xfId="8110" xr:uid="{00000000-0005-0000-0000-0000BD750000}"/>
    <cellStyle name="Ukupni zbroj 2 2 9 8 2 2" xfId="32676" xr:uid="{00000000-0005-0000-0000-0000BE750000}"/>
    <cellStyle name="Ukupni zbroj 2 2 9 8 2 2 2" xfId="32677" xr:uid="{00000000-0005-0000-0000-0000BF750000}"/>
    <cellStyle name="Ukupni zbroj 2 2 9 8 2 3" xfId="32678" xr:uid="{00000000-0005-0000-0000-0000C0750000}"/>
    <cellStyle name="Ukupni zbroj 2 2 9 8 2 4" xfId="32679" xr:uid="{00000000-0005-0000-0000-0000C1750000}"/>
    <cellStyle name="Ukupni zbroj 2 2 9 8 3" xfId="32680" xr:uid="{00000000-0005-0000-0000-0000C2750000}"/>
    <cellStyle name="Ukupni zbroj 2 2 9 8 3 2" xfId="32681" xr:uid="{00000000-0005-0000-0000-0000C3750000}"/>
    <cellStyle name="Ukupni zbroj 2 2 9 8 4" xfId="32682" xr:uid="{00000000-0005-0000-0000-0000C4750000}"/>
    <cellStyle name="Ukupni zbroj 2 2 9 8 5" xfId="32683" xr:uid="{00000000-0005-0000-0000-0000C5750000}"/>
    <cellStyle name="Ukupni zbroj 2 2 9 9" xfId="3882" xr:uid="{00000000-0005-0000-0000-0000C6750000}"/>
    <cellStyle name="Ukupni zbroj 2 2 9 9 2" xfId="8554" xr:uid="{00000000-0005-0000-0000-0000C7750000}"/>
    <cellStyle name="Ukupni zbroj 2 2 9 9 2 2" xfId="32684" xr:uid="{00000000-0005-0000-0000-0000C8750000}"/>
    <cellStyle name="Ukupni zbroj 2 2 9 9 2 2 2" xfId="32685" xr:uid="{00000000-0005-0000-0000-0000C9750000}"/>
    <cellStyle name="Ukupni zbroj 2 2 9 9 2 3" xfId="32686" xr:uid="{00000000-0005-0000-0000-0000CA750000}"/>
    <cellStyle name="Ukupni zbroj 2 2 9 9 2 4" xfId="32687" xr:uid="{00000000-0005-0000-0000-0000CB750000}"/>
    <cellStyle name="Ukupni zbroj 2 2 9 9 3" xfId="32688" xr:uid="{00000000-0005-0000-0000-0000CC750000}"/>
    <cellStyle name="Ukupni zbroj 2 2 9 9 3 2" xfId="32689" xr:uid="{00000000-0005-0000-0000-0000CD750000}"/>
    <cellStyle name="Ukupni zbroj 2 2 9 9 4" xfId="32690" xr:uid="{00000000-0005-0000-0000-0000CE750000}"/>
    <cellStyle name="Ukupni zbroj 2 2 9 9 5" xfId="32691" xr:uid="{00000000-0005-0000-0000-0000CF750000}"/>
    <cellStyle name="Ukupni zbroj 2 3" xfId="238" xr:uid="{00000000-0005-0000-0000-0000D0750000}"/>
    <cellStyle name="Ukupni zbroj 2 3 10" xfId="345" xr:uid="{00000000-0005-0000-0000-0000D1750000}"/>
    <cellStyle name="Ukupni zbroj 2 3 10 10" xfId="4291" xr:uid="{00000000-0005-0000-0000-0000D2750000}"/>
    <cellStyle name="Ukupni zbroj 2 3 10 10 2" xfId="8963" xr:uid="{00000000-0005-0000-0000-0000D3750000}"/>
    <cellStyle name="Ukupni zbroj 2 3 10 10 2 2" xfId="32692" xr:uid="{00000000-0005-0000-0000-0000D4750000}"/>
    <cellStyle name="Ukupni zbroj 2 3 10 10 2 2 2" xfId="32693" xr:uid="{00000000-0005-0000-0000-0000D5750000}"/>
    <cellStyle name="Ukupni zbroj 2 3 10 10 2 3" xfId="32694" xr:uid="{00000000-0005-0000-0000-0000D6750000}"/>
    <cellStyle name="Ukupni zbroj 2 3 10 10 2 4" xfId="32695" xr:uid="{00000000-0005-0000-0000-0000D7750000}"/>
    <cellStyle name="Ukupni zbroj 2 3 10 10 3" xfId="32696" xr:uid="{00000000-0005-0000-0000-0000D8750000}"/>
    <cellStyle name="Ukupni zbroj 2 3 10 10 3 2" xfId="32697" xr:uid="{00000000-0005-0000-0000-0000D9750000}"/>
    <cellStyle name="Ukupni zbroj 2 3 10 10 4" xfId="32698" xr:uid="{00000000-0005-0000-0000-0000DA750000}"/>
    <cellStyle name="Ukupni zbroj 2 3 10 10 5" xfId="32699" xr:uid="{00000000-0005-0000-0000-0000DB750000}"/>
    <cellStyle name="Ukupni zbroj 2 3 10 11" xfId="4719" xr:uid="{00000000-0005-0000-0000-0000DC750000}"/>
    <cellStyle name="Ukupni zbroj 2 3 10 11 2" xfId="9305" xr:uid="{00000000-0005-0000-0000-0000DD750000}"/>
    <cellStyle name="Ukupni zbroj 2 3 10 11 2 2" xfId="32700" xr:uid="{00000000-0005-0000-0000-0000DE750000}"/>
    <cellStyle name="Ukupni zbroj 2 3 10 11 2 2 2" xfId="32701" xr:uid="{00000000-0005-0000-0000-0000DF750000}"/>
    <cellStyle name="Ukupni zbroj 2 3 10 11 2 3" xfId="32702" xr:uid="{00000000-0005-0000-0000-0000E0750000}"/>
    <cellStyle name="Ukupni zbroj 2 3 10 11 2 4" xfId="32703" xr:uid="{00000000-0005-0000-0000-0000E1750000}"/>
    <cellStyle name="Ukupni zbroj 2 3 10 11 3" xfId="32704" xr:uid="{00000000-0005-0000-0000-0000E2750000}"/>
    <cellStyle name="Ukupni zbroj 2 3 10 11 3 2" xfId="32705" xr:uid="{00000000-0005-0000-0000-0000E3750000}"/>
    <cellStyle name="Ukupni zbroj 2 3 10 11 4" xfId="32706" xr:uid="{00000000-0005-0000-0000-0000E4750000}"/>
    <cellStyle name="Ukupni zbroj 2 3 10 11 5" xfId="32707" xr:uid="{00000000-0005-0000-0000-0000E5750000}"/>
    <cellStyle name="Ukupni zbroj 2 3 10 12" xfId="5124" xr:uid="{00000000-0005-0000-0000-0000E6750000}"/>
    <cellStyle name="Ukupni zbroj 2 3 10 12 2" xfId="32708" xr:uid="{00000000-0005-0000-0000-0000E7750000}"/>
    <cellStyle name="Ukupni zbroj 2 3 10 12 2 2" xfId="32709" xr:uid="{00000000-0005-0000-0000-0000E8750000}"/>
    <cellStyle name="Ukupni zbroj 2 3 10 12 3" xfId="32710" xr:uid="{00000000-0005-0000-0000-0000E9750000}"/>
    <cellStyle name="Ukupni zbroj 2 3 10 12 4" xfId="32711" xr:uid="{00000000-0005-0000-0000-0000EA750000}"/>
    <cellStyle name="Ukupni zbroj 2 3 10 13" xfId="32712" xr:uid="{00000000-0005-0000-0000-0000EB750000}"/>
    <cellStyle name="Ukupni zbroj 2 3 10 13 2" xfId="32713" xr:uid="{00000000-0005-0000-0000-0000EC750000}"/>
    <cellStyle name="Ukupni zbroj 2 3 10 14" xfId="32714" xr:uid="{00000000-0005-0000-0000-0000ED750000}"/>
    <cellStyle name="Ukupni zbroj 2 3 10 15" xfId="32715" xr:uid="{00000000-0005-0000-0000-0000EE750000}"/>
    <cellStyle name="Ukupni zbroj 2 3 10 2" xfId="1042" xr:uid="{00000000-0005-0000-0000-0000EF750000}"/>
    <cellStyle name="Ukupni zbroj 2 3 10 2 2" xfId="5735" xr:uid="{00000000-0005-0000-0000-0000F0750000}"/>
    <cellStyle name="Ukupni zbroj 2 3 10 2 2 2" xfId="32716" xr:uid="{00000000-0005-0000-0000-0000F1750000}"/>
    <cellStyle name="Ukupni zbroj 2 3 10 2 2 2 2" xfId="32717" xr:uid="{00000000-0005-0000-0000-0000F2750000}"/>
    <cellStyle name="Ukupni zbroj 2 3 10 2 2 3" xfId="32718" xr:uid="{00000000-0005-0000-0000-0000F3750000}"/>
    <cellStyle name="Ukupni zbroj 2 3 10 2 2 4" xfId="32719" xr:uid="{00000000-0005-0000-0000-0000F4750000}"/>
    <cellStyle name="Ukupni zbroj 2 3 10 2 3" xfId="32720" xr:uid="{00000000-0005-0000-0000-0000F5750000}"/>
    <cellStyle name="Ukupni zbroj 2 3 10 2 3 2" xfId="32721" xr:uid="{00000000-0005-0000-0000-0000F6750000}"/>
    <cellStyle name="Ukupni zbroj 2 3 10 2 4" xfId="32722" xr:uid="{00000000-0005-0000-0000-0000F7750000}"/>
    <cellStyle name="Ukupni zbroj 2 3 10 2 5" xfId="32723" xr:uid="{00000000-0005-0000-0000-0000F8750000}"/>
    <cellStyle name="Ukupni zbroj 2 3 10 3" xfId="1646" xr:uid="{00000000-0005-0000-0000-0000F9750000}"/>
    <cellStyle name="Ukupni zbroj 2 3 10 3 2" xfId="6328" xr:uid="{00000000-0005-0000-0000-0000FA750000}"/>
    <cellStyle name="Ukupni zbroj 2 3 10 3 2 2" xfId="32724" xr:uid="{00000000-0005-0000-0000-0000FB750000}"/>
    <cellStyle name="Ukupni zbroj 2 3 10 3 2 2 2" xfId="32725" xr:uid="{00000000-0005-0000-0000-0000FC750000}"/>
    <cellStyle name="Ukupni zbroj 2 3 10 3 2 3" xfId="32726" xr:uid="{00000000-0005-0000-0000-0000FD750000}"/>
    <cellStyle name="Ukupni zbroj 2 3 10 3 2 4" xfId="32727" xr:uid="{00000000-0005-0000-0000-0000FE750000}"/>
    <cellStyle name="Ukupni zbroj 2 3 10 3 3" xfId="32728" xr:uid="{00000000-0005-0000-0000-0000FF750000}"/>
    <cellStyle name="Ukupni zbroj 2 3 10 3 3 2" xfId="32729" xr:uid="{00000000-0005-0000-0000-000000760000}"/>
    <cellStyle name="Ukupni zbroj 2 3 10 3 4" xfId="32730" xr:uid="{00000000-0005-0000-0000-000001760000}"/>
    <cellStyle name="Ukupni zbroj 2 3 10 3 5" xfId="32731" xr:uid="{00000000-0005-0000-0000-000002760000}"/>
    <cellStyle name="Ukupni zbroj 2 3 10 4" xfId="2063" xr:uid="{00000000-0005-0000-0000-000003760000}"/>
    <cellStyle name="Ukupni zbroj 2 3 10 4 2" xfId="6744" xr:uid="{00000000-0005-0000-0000-000004760000}"/>
    <cellStyle name="Ukupni zbroj 2 3 10 4 2 2" xfId="32732" xr:uid="{00000000-0005-0000-0000-000005760000}"/>
    <cellStyle name="Ukupni zbroj 2 3 10 4 2 2 2" xfId="32733" xr:uid="{00000000-0005-0000-0000-000006760000}"/>
    <cellStyle name="Ukupni zbroj 2 3 10 4 2 3" xfId="32734" xr:uid="{00000000-0005-0000-0000-000007760000}"/>
    <cellStyle name="Ukupni zbroj 2 3 10 4 2 4" xfId="32735" xr:uid="{00000000-0005-0000-0000-000008760000}"/>
    <cellStyle name="Ukupni zbroj 2 3 10 4 3" xfId="32736" xr:uid="{00000000-0005-0000-0000-000009760000}"/>
    <cellStyle name="Ukupni zbroj 2 3 10 4 3 2" xfId="32737" xr:uid="{00000000-0005-0000-0000-00000A760000}"/>
    <cellStyle name="Ukupni zbroj 2 3 10 4 4" xfId="32738" xr:uid="{00000000-0005-0000-0000-00000B760000}"/>
    <cellStyle name="Ukupni zbroj 2 3 10 4 5" xfId="32739" xr:uid="{00000000-0005-0000-0000-00000C760000}"/>
    <cellStyle name="Ukupni zbroj 2 3 10 5" xfId="2465" xr:uid="{00000000-0005-0000-0000-00000D760000}"/>
    <cellStyle name="Ukupni zbroj 2 3 10 5 2" xfId="7143" xr:uid="{00000000-0005-0000-0000-00000E760000}"/>
    <cellStyle name="Ukupni zbroj 2 3 10 5 2 2" xfId="32740" xr:uid="{00000000-0005-0000-0000-00000F760000}"/>
    <cellStyle name="Ukupni zbroj 2 3 10 5 2 2 2" xfId="32741" xr:uid="{00000000-0005-0000-0000-000010760000}"/>
    <cellStyle name="Ukupni zbroj 2 3 10 5 2 3" xfId="32742" xr:uid="{00000000-0005-0000-0000-000011760000}"/>
    <cellStyle name="Ukupni zbroj 2 3 10 5 2 4" xfId="32743" xr:uid="{00000000-0005-0000-0000-000012760000}"/>
    <cellStyle name="Ukupni zbroj 2 3 10 5 3" xfId="32744" xr:uid="{00000000-0005-0000-0000-000013760000}"/>
    <cellStyle name="Ukupni zbroj 2 3 10 5 3 2" xfId="32745" xr:uid="{00000000-0005-0000-0000-000014760000}"/>
    <cellStyle name="Ukupni zbroj 2 3 10 5 4" xfId="32746" xr:uid="{00000000-0005-0000-0000-000015760000}"/>
    <cellStyle name="Ukupni zbroj 2 3 10 5 5" xfId="32747" xr:uid="{00000000-0005-0000-0000-000016760000}"/>
    <cellStyle name="Ukupni zbroj 2 3 10 6" xfId="2813" xr:uid="{00000000-0005-0000-0000-000017760000}"/>
    <cellStyle name="Ukupni zbroj 2 3 10 6 2" xfId="7490" xr:uid="{00000000-0005-0000-0000-000018760000}"/>
    <cellStyle name="Ukupni zbroj 2 3 10 6 2 2" xfId="32748" xr:uid="{00000000-0005-0000-0000-000019760000}"/>
    <cellStyle name="Ukupni zbroj 2 3 10 6 2 2 2" xfId="32749" xr:uid="{00000000-0005-0000-0000-00001A760000}"/>
    <cellStyle name="Ukupni zbroj 2 3 10 6 2 3" xfId="32750" xr:uid="{00000000-0005-0000-0000-00001B760000}"/>
    <cellStyle name="Ukupni zbroj 2 3 10 6 2 4" xfId="32751" xr:uid="{00000000-0005-0000-0000-00001C760000}"/>
    <cellStyle name="Ukupni zbroj 2 3 10 6 3" xfId="32752" xr:uid="{00000000-0005-0000-0000-00001D760000}"/>
    <cellStyle name="Ukupni zbroj 2 3 10 6 3 2" xfId="32753" xr:uid="{00000000-0005-0000-0000-00001E760000}"/>
    <cellStyle name="Ukupni zbroj 2 3 10 6 4" xfId="32754" xr:uid="{00000000-0005-0000-0000-00001F760000}"/>
    <cellStyle name="Ukupni zbroj 2 3 10 6 5" xfId="32755" xr:uid="{00000000-0005-0000-0000-000020760000}"/>
    <cellStyle name="Ukupni zbroj 2 3 10 7" xfId="3043" xr:uid="{00000000-0005-0000-0000-000021760000}"/>
    <cellStyle name="Ukupni zbroj 2 3 10 7 2" xfId="7719" xr:uid="{00000000-0005-0000-0000-000022760000}"/>
    <cellStyle name="Ukupni zbroj 2 3 10 7 2 2" xfId="32756" xr:uid="{00000000-0005-0000-0000-000023760000}"/>
    <cellStyle name="Ukupni zbroj 2 3 10 7 2 2 2" xfId="32757" xr:uid="{00000000-0005-0000-0000-000024760000}"/>
    <cellStyle name="Ukupni zbroj 2 3 10 7 2 3" xfId="32758" xr:uid="{00000000-0005-0000-0000-000025760000}"/>
    <cellStyle name="Ukupni zbroj 2 3 10 7 2 4" xfId="32759" xr:uid="{00000000-0005-0000-0000-000026760000}"/>
    <cellStyle name="Ukupni zbroj 2 3 10 7 3" xfId="32760" xr:uid="{00000000-0005-0000-0000-000027760000}"/>
    <cellStyle name="Ukupni zbroj 2 3 10 7 3 2" xfId="32761" xr:uid="{00000000-0005-0000-0000-000028760000}"/>
    <cellStyle name="Ukupni zbroj 2 3 10 7 4" xfId="32762" xr:uid="{00000000-0005-0000-0000-000029760000}"/>
    <cellStyle name="Ukupni zbroj 2 3 10 7 5" xfId="32763" xr:uid="{00000000-0005-0000-0000-00002A760000}"/>
    <cellStyle name="Ukupni zbroj 2 3 10 8" xfId="3435" xr:uid="{00000000-0005-0000-0000-00002B760000}"/>
    <cellStyle name="Ukupni zbroj 2 3 10 8 2" xfId="8111" xr:uid="{00000000-0005-0000-0000-00002C760000}"/>
    <cellStyle name="Ukupni zbroj 2 3 10 8 2 2" xfId="32764" xr:uid="{00000000-0005-0000-0000-00002D760000}"/>
    <cellStyle name="Ukupni zbroj 2 3 10 8 2 2 2" xfId="32765" xr:uid="{00000000-0005-0000-0000-00002E760000}"/>
    <cellStyle name="Ukupni zbroj 2 3 10 8 2 3" xfId="32766" xr:uid="{00000000-0005-0000-0000-00002F760000}"/>
    <cellStyle name="Ukupni zbroj 2 3 10 8 2 4" xfId="32767" xr:uid="{00000000-0005-0000-0000-000030760000}"/>
    <cellStyle name="Ukupni zbroj 2 3 10 8 3" xfId="32768" xr:uid="{00000000-0005-0000-0000-000031760000}"/>
    <cellStyle name="Ukupni zbroj 2 3 10 8 3 2" xfId="32769" xr:uid="{00000000-0005-0000-0000-000032760000}"/>
    <cellStyle name="Ukupni zbroj 2 3 10 8 4" xfId="32770" xr:uid="{00000000-0005-0000-0000-000033760000}"/>
    <cellStyle name="Ukupni zbroj 2 3 10 8 5" xfId="32771" xr:uid="{00000000-0005-0000-0000-000034760000}"/>
    <cellStyle name="Ukupni zbroj 2 3 10 9" xfId="3883" xr:uid="{00000000-0005-0000-0000-000035760000}"/>
    <cellStyle name="Ukupni zbroj 2 3 10 9 2" xfId="8555" xr:uid="{00000000-0005-0000-0000-000036760000}"/>
    <cellStyle name="Ukupni zbroj 2 3 10 9 2 2" xfId="32772" xr:uid="{00000000-0005-0000-0000-000037760000}"/>
    <cellStyle name="Ukupni zbroj 2 3 10 9 2 2 2" xfId="32773" xr:uid="{00000000-0005-0000-0000-000038760000}"/>
    <cellStyle name="Ukupni zbroj 2 3 10 9 2 3" xfId="32774" xr:uid="{00000000-0005-0000-0000-000039760000}"/>
    <cellStyle name="Ukupni zbroj 2 3 10 9 2 4" xfId="32775" xr:uid="{00000000-0005-0000-0000-00003A760000}"/>
    <cellStyle name="Ukupni zbroj 2 3 10 9 3" xfId="32776" xr:uid="{00000000-0005-0000-0000-00003B760000}"/>
    <cellStyle name="Ukupni zbroj 2 3 10 9 3 2" xfId="32777" xr:uid="{00000000-0005-0000-0000-00003C760000}"/>
    <cellStyle name="Ukupni zbroj 2 3 10 9 4" xfId="32778" xr:uid="{00000000-0005-0000-0000-00003D760000}"/>
    <cellStyle name="Ukupni zbroj 2 3 10 9 5" xfId="32779" xr:uid="{00000000-0005-0000-0000-00003E760000}"/>
    <cellStyle name="Ukupni zbroj 2 3 11" xfId="372" xr:uid="{00000000-0005-0000-0000-00003F760000}"/>
    <cellStyle name="Ukupni zbroj 2 3 11 10" xfId="4292" xr:uid="{00000000-0005-0000-0000-000040760000}"/>
    <cellStyle name="Ukupni zbroj 2 3 11 10 2" xfId="8964" xr:uid="{00000000-0005-0000-0000-000041760000}"/>
    <cellStyle name="Ukupni zbroj 2 3 11 10 2 2" xfId="32780" xr:uid="{00000000-0005-0000-0000-000042760000}"/>
    <cellStyle name="Ukupni zbroj 2 3 11 10 2 2 2" xfId="32781" xr:uid="{00000000-0005-0000-0000-000043760000}"/>
    <cellStyle name="Ukupni zbroj 2 3 11 10 2 3" xfId="32782" xr:uid="{00000000-0005-0000-0000-000044760000}"/>
    <cellStyle name="Ukupni zbroj 2 3 11 10 2 4" xfId="32783" xr:uid="{00000000-0005-0000-0000-000045760000}"/>
    <cellStyle name="Ukupni zbroj 2 3 11 10 3" xfId="32784" xr:uid="{00000000-0005-0000-0000-000046760000}"/>
    <cellStyle name="Ukupni zbroj 2 3 11 10 3 2" xfId="32785" xr:uid="{00000000-0005-0000-0000-000047760000}"/>
    <cellStyle name="Ukupni zbroj 2 3 11 10 4" xfId="32786" xr:uid="{00000000-0005-0000-0000-000048760000}"/>
    <cellStyle name="Ukupni zbroj 2 3 11 10 5" xfId="32787" xr:uid="{00000000-0005-0000-0000-000049760000}"/>
    <cellStyle name="Ukupni zbroj 2 3 11 11" xfId="4720" xr:uid="{00000000-0005-0000-0000-00004A760000}"/>
    <cellStyle name="Ukupni zbroj 2 3 11 11 2" xfId="9306" xr:uid="{00000000-0005-0000-0000-00004B760000}"/>
    <cellStyle name="Ukupni zbroj 2 3 11 11 2 2" xfId="32788" xr:uid="{00000000-0005-0000-0000-00004C760000}"/>
    <cellStyle name="Ukupni zbroj 2 3 11 11 2 2 2" xfId="32789" xr:uid="{00000000-0005-0000-0000-00004D760000}"/>
    <cellStyle name="Ukupni zbroj 2 3 11 11 2 3" xfId="32790" xr:uid="{00000000-0005-0000-0000-00004E760000}"/>
    <cellStyle name="Ukupni zbroj 2 3 11 11 2 4" xfId="32791" xr:uid="{00000000-0005-0000-0000-00004F760000}"/>
    <cellStyle name="Ukupni zbroj 2 3 11 11 3" xfId="32792" xr:uid="{00000000-0005-0000-0000-000050760000}"/>
    <cellStyle name="Ukupni zbroj 2 3 11 11 3 2" xfId="32793" xr:uid="{00000000-0005-0000-0000-000051760000}"/>
    <cellStyle name="Ukupni zbroj 2 3 11 11 4" xfId="32794" xr:uid="{00000000-0005-0000-0000-000052760000}"/>
    <cellStyle name="Ukupni zbroj 2 3 11 11 5" xfId="32795" xr:uid="{00000000-0005-0000-0000-000053760000}"/>
    <cellStyle name="Ukupni zbroj 2 3 11 12" xfId="5147" xr:uid="{00000000-0005-0000-0000-000054760000}"/>
    <cellStyle name="Ukupni zbroj 2 3 11 12 2" xfId="32796" xr:uid="{00000000-0005-0000-0000-000055760000}"/>
    <cellStyle name="Ukupni zbroj 2 3 11 12 2 2" xfId="32797" xr:uid="{00000000-0005-0000-0000-000056760000}"/>
    <cellStyle name="Ukupni zbroj 2 3 11 12 3" xfId="32798" xr:uid="{00000000-0005-0000-0000-000057760000}"/>
    <cellStyle name="Ukupni zbroj 2 3 11 12 4" xfId="32799" xr:uid="{00000000-0005-0000-0000-000058760000}"/>
    <cellStyle name="Ukupni zbroj 2 3 11 13" xfId="32800" xr:uid="{00000000-0005-0000-0000-000059760000}"/>
    <cellStyle name="Ukupni zbroj 2 3 11 13 2" xfId="32801" xr:uid="{00000000-0005-0000-0000-00005A760000}"/>
    <cellStyle name="Ukupni zbroj 2 3 11 14" xfId="32802" xr:uid="{00000000-0005-0000-0000-00005B760000}"/>
    <cellStyle name="Ukupni zbroj 2 3 11 15" xfId="32803" xr:uid="{00000000-0005-0000-0000-00005C760000}"/>
    <cellStyle name="Ukupni zbroj 2 3 11 2" xfId="1043" xr:uid="{00000000-0005-0000-0000-00005D760000}"/>
    <cellStyle name="Ukupni zbroj 2 3 11 2 2" xfId="5736" xr:uid="{00000000-0005-0000-0000-00005E760000}"/>
    <cellStyle name="Ukupni zbroj 2 3 11 2 2 2" xfId="32804" xr:uid="{00000000-0005-0000-0000-00005F760000}"/>
    <cellStyle name="Ukupni zbroj 2 3 11 2 2 2 2" xfId="32805" xr:uid="{00000000-0005-0000-0000-000060760000}"/>
    <cellStyle name="Ukupni zbroj 2 3 11 2 2 3" xfId="32806" xr:uid="{00000000-0005-0000-0000-000061760000}"/>
    <cellStyle name="Ukupni zbroj 2 3 11 2 2 4" xfId="32807" xr:uid="{00000000-0005-0000-0000-000062760000}"/>
    <cellStyle name="Ukupni zbroj 2 3 11 2 3" xfId="32808" xr:uid="{00000000-0005-0000-0000-000063760000}"/>
    <cellStyle name="Ukupni zbroj 2 3 11 2 3 2" xfId="32809" xr:uid="{00000000-0005-0000-0000-000064760000}"/>
    <cellStyle name="Ukupni zbroj 2 3 11 2 4" xfId="32810" xr:uid="{00000000-0005-0000-0000-000065760000}"/>
    <cellStyle name="Ukupni zbroj 2 3 11 2 5" xfId="32811" xr:uid="{00000000-0005-0000-0000-000066760000}"/>
    <cellStyle name="Ukupni zbroj 2 3 11 3" xfId="1647" xr:uid="{00000000-0005-0000-0000-000067760000}"/>
    <cellStyle name="Ukupni zbroj 2 3 11 3 2" xfId="6329" xr:uid="{00000000-0005-0000-0000-000068760000}"/>
    <cellStyle name="Ukupni zbroj 2 3 11 3 2 2" xfId="32812" xr:uid="{00000000-0005-0000-0000-000069760000}"/>
    <cellStyle name="Ukupni zbroj 2 3 11 3 2 2 2" xfId="32813" xr:uid="{00000000-0005-0000-0000-00006A760000}"/>
    <cellStyle name="Ukupni zbroj 2 3 11 3 2 3" xfId="32814" xr:uid="{00000000-0005-0000-0000-00006B760000}"/>
    <cellStyle name="Ukupni zbroj 2 3 11 3 2 4" xfId="32815" xr:uid="{00000000-0005-0000-0000-00006C760000}"/>
    <cellStyle name="Ukupni zbroj 2 3 11 3 3" xfId="32816" xr:uid="{00000000-0005-0000-0000-00006D760000}"/>
    <cellStyle name="Ukupni zbroj 2 3 11 3 3 2" xfId="32817" xr:uid="{00000000-0005-0000-0000-00006E760000}"/>
    <cellStyle name="Ukupni zbroj 2 3 11 3 4" xfId="32818" xr:uid="{00000000-0005-0000-0000-00006F760000}"/>
    <cellStyle name="Ukupni zbroj 2 3 11 3 5" xfId="32819" xr:uid="{00000000-0005-0000-0000-000070760000}"/>
    <cellStyle name="Ukupni zbroj 2 3 11 4" xfId="2064" xr:uid="{00000000-0005-0000-0000-000071760000}"/>
    <cellStyle name="Ukupni zbroj 2 3 11 4 2" xfId="6745" xr:uid="{00000000-0005-0000-0000-000072760000}"/>
    <cellStyle name="Ukupni zbroj 2 3 11 4 2 2" xfId="32820" xr:uid="{00000000-0005-0000-0000-000073760000}"/>
    <cellStyle name="Ukupni zbroj 2 3 11 4 2 2 2" xfId="32821" xr:uid="{00000000-0005-0000-0000-000074760000}"/>
    <cellStyle name="Ukupni zbroj 2 3 11 4 2 3" xfId="32822" xr:uid="{00000000-0005-0000-0000-000075760000}"/>
    <cellStyle name="Ukupni zbroj 2 3 11 4 2 4" xfId="32823" xr:uid="{00000000-0005-0000-0000-000076760000}"/>
    <cellStyle name="Ukupni zbroj 2 3 11 4 3" xfId="32824" xr:uid="{00000000-0005-0000-0000-000077760000}"/>
    <cellStyle name="Ukupni zbroj 2 3 11 4 3 2" xfId="32825" xr:uid="{00000000-0005-0000-0000-000078760000}"/>
    <cellStyle name="Ukupni zbroj 2 3 11 4 4" xfId="32826" xr:uid="{00000000-0005-0000-0000-000079760000}"/>
    <cellStyle name="Ukupni zbroj 2 3 11 4 5" xfId="32827" xr:uid="{00000000-0005-0000-0000-00007A760000}"/>
    <cellStyle name="Ukupni zbroj 2 3 11 5" xfId="2466" xr:uid="{00000000-0005-0000-0000-00007B760000}"/>
    <cellStyle name="Ukupni zbroj 2 3 11 5 2" xfId="7144" xr:uid="{00000000-0005-0000-0000-00007C760000}"/>
    <cellStyle name="Ukupni zbroj 2 3 11 5 2 2" xfId="32828" xr:uid="{00000000-0005-0000-0000-00007D760000}"/>
    <cellStyle name="Ukupni zbroj 2 3 11 5 2 2 2" xfId="32829" xr:uid="{00000000-0005-0000-0000-00007E760000}"/>
    <cellStyle name="Ukupni zbroj 2 3 11 5 2 3" xfId="32830" xr:uid="{00000000-0005-0000-0000-00007F760000}"/>
    <cellStyle name="Ukupni zbroj 2 3 11 5 2 4" xfId="32831" xr:uid="{00000000-0005-0000-0000-000080760000}"/>
    <cellStyle name="Ukupni zbroj 2 3 11 5 3" xfId="32832" xr:uid="{00000000-0005-0000-0000-000081760000}"/>
    <cellStyle name="Ukupni zbroj 2 3 11 5 3 2" xfId="32833" xr:uid="{00000000-0005-0000-0000-000082760000}"/>
    <cellStyle name="Ukupni zbroj 2 3 11 5 4" xfId="32834" xr:uid="{00000000-0005-0000-0000-000083760000}"/>
    <cellStyle name="Ukupni zbroj 2 3 11 5 5" xfId="32835" xr:uid="{00000000-0005-0000-0000-000084760000}"/>
    <cellStyle name="Ukupni zbroj 2 3 11 6" xfId="2814" xr:uid="{00000000-0005-0000-0000-000085760000}"/>
    <cellStyle name="Ukupni zbroj 2 3 11 6 2" xfId="7491" xr:uid="{00000000-0005-0000-0000-000086760000}"/>
    <cellStyle name="Ukupni zbroj 2 3 11 6 2 2" xfId="32836" xr:uid="{00000000-0005-0000-0000-000087760000}"/>
    <cellStyle name="Ukupni zbroj 2 3 11 6 2 2 2" xfId="32837" xr:uid="{00000000-0005-0000-0000-000088760000}"/>
    <cellStyle name="Ukupni zbroj 2 3 11 6 2 3" xfId="32838" xr:uid="{00000000-0005-0000-0000-000089760000}"/>
    <cellStyle name="Ukupni zbroj 2 3 11 6 2 4" xfId="32839" xr:uid="{00000000-0005-0000-0000-00008A760000}"/>
    <cellStyle name="Ukupni zbroj 2 3 11 6 3" xfId="32840" xr:uid="{00000000-0005-0000-0000-00008B760000}"/>
    <cellStyle name="Ukupni zbroj 2 3 11 6 3 2" xfId="32841" xr:uid="{00000000-0005-0000-0000-00008C760000}"/>
    <cellStyle name="Ukupni zbroj 2 3 11 6 4" xfId="32842" xr:uid="{00000000-0005-0000-0000-00008D760000}"/>
    <cellStyle name="Ukupni zbroj 2 3 11 6 5" xfId="32843" xr:uid="{00000000-0005-0000-0000-00008E760000}"/>
    <cellStyle name="Ukupni zbroj 2 3 11 7" xfId="3044" xr:uid="{00000000-0005-0000-0000-00008F760000}"/>
    <cellStyle name="Ukupni zbroj 2 3 11 7 2" xfId="7720" xr:uid="{00000000-0005-0000-0000-000090760000}"/>
    <cellStyle name="Ukupni zbroj 2 3 11 7 2 2" xfId="32844" xr:uid="{00000000-0005-0000-0000-000091760000}"/>
    <cellStyle name="Ukupni zbroj 2 3 11 7 2 2 2" xfId="32845" xr:uid="{00000000-0005-0000-0000-000092760000}"/>
    <cellStyle name="Ukupni zbroj 2 3 11 7 2 3" xfId="32846" xr:uid="{00000000-0005-0000-0000-000093760000}"/>
    <cellStyle name="Ukupni zbroj 2 3 11 7 2 4" xfId="32847" xr:uid="{00000000-0005-0000-0000-000094760000}"/>
    <cellStyle name="Ukupni zbroj 2 3 11 7 3" xfId="32848" xr:uid="{00000000-0005-0000-0000-000095760000}"/>
    <cellStyle name="Ukupni zbroj 2 3 11 7 3 2" xfId="32849" xr:uid="{00000000-0005-0000-0000-000096760000}"/>
    <cellStyle name="Ukupni zbroj 2 3 11 7 4" xfId="32850" xr:uid="{00000000-0005-0000-0000-000097760000}"/>
    <cellStyle name="Ukupni zbroj 2 3 11 7 5" xfId="32851" xr:uid="{00000000-0005-0000-0000-000098760000}"/>
    <cellStyle name="Ukupni zbroj 2 3 11 8" xfId="3436" xr:uid="{00000000-0005-0000-0000-000099760000}"/>
    <cellStyle name="Ukupni zbroj 2 3 11 8 2" xfId="8112" xr:uid="{00000000-0005-0000-0000-00009A760000}"/>
    <cellStyle name="Ukupni zbroj 2 3 11 8 2 2" xfId="32852" xr:uid="{00000000-0005-0000-0000-00009B760000}"/>
    <cellStyle name="Ukupni zbroj 2 3 11 8 2 2 2" xfId="32853" xr:uid="{00000000-0005-0000-0000-00009C760000}"/>
    <cellStyle name="Ukupni zbroj 2 3 11 8 2 3" xfId="32854" xr:uid="{00000000-0005-0000-0000-00009D760000}"/>
    <cellStyle name="Ukupni zbroj 2 3 11 8 2 4" xfId="32855" xr:uid="{00000000-0005-0000-0000-00009E760000}"/>
    <cellStyle name="Ukupni zbroj 2 3 11 8 3" xfId="32856" xr:uid="{00000000-0005-0000-0000-00009F760000}"/>
    <cellStyle name="Ukupni zbroj 2 3 11 8 3 2" xfId="32857" xr:uid="{00000000-0005-0000-0000-0000A0760000}"/>
    <cellStyle name="Ukupni zbroj 2 3 11 8 4" xfId="32858" xr:uid="{00000000-0005-0000-0000-0000A1760000}"/>
    <cellStyle name="Ukupni zbroj 2 3 11 8 5" xfId="32859" xr:uid="{00000000-0005-0000-0000-0000A2760000}"/>
    <cellStyle name="Ukupni zbroj 2 3 11 9" xfId="3884" xr:uid="{00000000-0005-0000-0000-0000A3760000}"/>
    <cellStyle name="Ukupni zbroj 2 3 11 9 2" xfId="8556" xr:uid="{00000000-0005-0000-0000-0000A4760000}"/>
    <cellStyle name="Ukupni zbroj 2 3 11 9 2 2" xfId="32860" xr:uid="{00000000-0005-0000-0000-0000A5760000}"/>
    <cellStyle name="Ukupni zbroj 2 3 11 9 2 2 2" xfId="32861" xr:uid="{00000000-0005-0000-0000-0000A6760000}"/>
    <cellStyle name="Ukupni zbroj 2 3 11 9 2 3" xfId="32862" xr:uid="{00000000-0005-0000-0000-0000A7760000}"/>
    <cellStyle name="Ukupni zbroj 2 3 11 9 2 4" xfId="32863" xr:uid="{00000000-0005-0000-0000-0000A8760000}"/>
    <cellStyle name="Ukupni zbroj 2 3 11 9 3" xfId="32864" xr:uid="{00000000-0005-0000-0000-0000A9760000}"/>
    <cellStyle name="Ukupni zbroj 2 3 11 9 3 2" xfId="32865" xr:uid="{00000000-0005-0000-0000-0000AA760000}"/>
    <cellStyle name="Ukupni zbroj 2 3 11 9 4" xfId="32866" xr:uid="{00000000-0005-0000-0000-0000AB760000}"/>
    <cellStyle name="Ukupni zbroj 2 3 11 9 5" xfId="32867" xr:uid="{00000000-0005-0000-0000-0000AC760000}"/>
    <cellStyle name="Ukupni zbroj 2 3 12" xfId="622" xr:uid="{00000000-0005-0000-0000-0000AD760000}"/>
    <cellStyle name="Ukupni zbroj 2 3 12 10" xfId="4293" xr:uid="{00000000-0005-0000-0000-0000AE760000}"/>
    <cellStyle name="Ukupni zbroj 2 3 12 10 2" xfId="8965" xr:uid="{00000000-0005-0000-0000-0000AF760000}"/>
    <cellStyle name="Ukupni zbroj 2 3 12 10 2 2" xfId="32868" xr:uid="{00000000-0005-0000-0000-0000B0760000}"/>
    <cellStyle name="Ukupni zbroj 2 3 12 10 2 2 2" xfId="32869" xr:uid="{00000000-0005-0000-0000-0000B1760000}"/>
    <cellStyle name="Ukupni zbroj 2 3 12 10 2 3" xfId="32870" xr:uid="{00000000-0005-0000-0000-0000B2760000}"/>
    <cellStyle name="Ukupni zbroj 2 3 12 10 2 4" xfId="32871" xr:uid="{00000000-0005-0000-0000-0000B3760000}"/>
    <cellStyle name="Ukupni zbroj 2 3 12 10 3" xfId="32872" xr:uid="{00000000-0005-0000-0000-0000B4760000}"/>
    <cellStyle name="Ukupni zbroj 2 3 12 10 3 2" xfId="32873" xr:uid="{00000000-0005-0000-0000-0000B5760000}"/>
    <cellStyle name="Ukupni zbroj 2 3 12 10 4" xfId="32874" xr:uid="{00000000-0005-0000-0000-0000B6760000}"/>
    <cellStyle name="Ukupni zbroj 2 3 12 10 5" xfId="32875" xr:uid="{00000000-0005-0000-0000-0000B7760000}"/>
    <cellStyle name="Ukupni zbroj 2 3 12 11" xfId="4721" xr:uid="{00000000-0005-0000-0000-0000B8760000}"/>
    <cellStyle name="Ukupni zbroj 2 3 12 11 2" xfId="9307" xr:uid="{00000000-0005-0000-0000-0000B9760000}"/>
    <cellStyle name="Ukupni zbroj 2 3 12 11 2 2" xfId="32876" xr:uid="{00000000-0005-0000-0000-0000BA760000}"/>
    <cellStyle name="Ukupni zbroj 2 3 12 11 2 2 2" xfId="32877" xr:uid="{00000000-0005-0000-0000-0000BB760000}"/>
    <cellStyle name="Ukupni zbroj 2 3 12 11 2 3" xfId="32878" xr:uid="{00000000-0005-0000-0000-0000BC760000}"/>
    <cellStyle name="Ukupni zbroj 2 3 12 11 2 4" xfId="32879" xr:uid="{00000000-0005-0000-0000-0000BD760000}"/>
    <cellStyle name="Ukupni zbroj 2 3 12 11 3" xfId="32880" xr:uid="{00000000-0005-0000-0000-0000BE760000}"/>
    <cellStyle name="Ukupni zbroj 2 3 12 11 3 2" xfId="32881" xr:uid="{00000000-0005-0000-0000-0000BF760000}"/>
    <cellStyle name="Ukupni zbroj 2 3 12 11 4" xfId="32882" xr:uid="{00000000-0005-0000-0000-0000C0760000}"/>
    <cellStyle name="Ukupni zbroj 2 3 12 11 5" xfId="32883" xr:uid="{00000000-0005-0000-0000-0000C1760000}"/>
    <cellStyle name="Ukupni zbroj 2 3 12 12" xfId="5340" xr:uid="{00000000-0005-0000-0000-0000C2760000}"/>
    <cellStyle name="Ukupni zbroj 2 3 12 12 2" xfId="32884" xr:uid="{00000000-0005-0000-0000-0000C3760000}"/>
    <cellStyle name="Ukupni zbroj 2 3 12 12 2 2" xfId="32885" xr:uid="{00000000-0005-0000-0000-0000C4760000}"/>
    <cellStyle name="Ukupni zbroj 2 3 12 12 3" xfId="32886" xr:uid="{00000000-0005-0000-0000-0000C5760000}"/>
    <cellStyle name="Ukupni zbroj 2 3 12 12 4" xfId="32887" xr:uid="{00000000-0005-0000-0000-0000C6760000}"/>
    <cellStyle name="Ukupni zbroj 2 3 12 13" xfId="32888" xr:uid="{00000000-0005-0000-0000-0000C7760000}"/>
    <cellStyle name="Ukupni zbroj 2 3 12 13 2" xfId="32889" xr:uid="{00000000-0005-0000-0000-0000C8760000}"/>
    <cellStyle name="Ukupni zbroj 2 3 12 14" xfId="32890" xr:uid="{00000000-0005-0000-0000-0000C9760000}"/>
    <cellStyle name="Ukupni zbroj 2 3 12 15" xfId="32891" xr:uid="{00000000-0005-0000-0000-0000CA760000}"/>
    <cellStyle name="Ukupni zbroj 2 3 12 2" xfId="1044" xr:uid="{00000000-0005-0000-0000-0000CB760000}"/>
    <cellStyle name="Ukupni zbroj 2 3 12 2 2" xfId="5737" xr:uid="{00000000-0005-0000-0000-0000CC760000}"/>
    <cellStyle name="Ukupni zbroj 2 3 12 2 2 2" xfId="32892" xr:uid="{00000000-0005-0000-0000-0000CD760000}"/>
    <cellStyle name="Ukupni zbroj 2 3 12 2 2 2 2" xfId="32893" xr:uid="{00000000-0005-0000-0000-0000CE760000}"/>
    <cellStyle name="Ukupni zbroj 2 3 12 2 2 3" xfId="32894" xr:uid="{00000000-0005-0000-0000-0000CF760000}"/>
    <cellStyle name="Ukupni zbroj 2 3 12 2 2 4" xfId="32895" xr:uid="{00000000-0005-0000-0000-0000D0760000}"/>
    <cellStyle name="Ukupni zbroj 2 3 12 2 3" xfId="32896" xr:uid="{00000000-0005-0000-0000-0000D1760000}"/>
    <cellStyle name="Ukupni zbroj 2 3 12 2 3 2" xfId="32897" xr:uid="{00000000-0005-0000-0000-0000D2760000}"/>
    <cellStyle name="Ukupni zbroj 2 3 12 2 4" xfId="32898" xr:uid="{00000000-0005-0000-0000-0000D3760000}"/>
    <cellStyle name="Ukupni zbroj 2 3 12 2 5" xfId="32899" xr:uid="{00000000-0005-0000-0000-0000D4760000}"/>
    <cellStyle name="Ukupni zbroj 2 3 12 3" xfId="1648" xr:uid="{00000000-0005-0000-0000-0000D5760000}"/>
    <cellStyle name="Ukupni zbroj 2 3 12 3 2" xfId="6330" xr:uid="{00000000-0005-0000-0000-0000D6760000}"/>
    <cellStyle name="Ukupni zbroj 2 3 12 3 2 2" xfId="32900" xr:uid="{00000000-0005-0000-0000-0000D7760000}"/>
    <cellStyle name="Ukupni zbroj 2 3 12 3 2 2 2" xfId="32901" xr:uid="{00000000-0005-0000-0000-0000D8760000}"/>
    <cellStyle name="Ukupni zbroj 2 3 12 3 2 3" xfId="32902" xr:uid="{00000000-0005-0000-0000-0000D9760000}"/>
    <cellStyle name="Ukupni zbroj 2 3 12 3 2 4" xfId="32903" xr:uid="{00000000-0005-0000-0000-0000DA760000}"/>
    <cellStyle name="Ukupni zbroj 2 3 12 3 3" xfId="32904" xr:uid="{00000000-0005-0000-0000-0000DB760000}"/>
    <cellStyle name="Ukupni zbroj 2 3 12 3 3 2" xfId="32905" xr:uid="{00000000-0005-0000-0000-0000DC760000}"/>
    <cellStyle name="Ukupni zbroj 2 3 12 3 4" xfId="32906" xr:uid="{00000000-0005-0000-0000-0000DD760000}"/>
    <cellStyle name="Ukupni zbroj 2 3 12 3 5" xfId="32907" xr:uid="{00000000-0005-0000-0000-0000DE760000}"/>
    <cellStyle name="Ukupni zbroj 2 3 12 4" xfId="2065" xr:uid="{00000000-0005-0000-0000-0000DF760000}"/>
    <cellStyle name="Ukupni zbroj 2 3 12 4 2" xfId="6746" xr:uid="{00000000-0005-0000-0000-0000E0760000}"/>
    <cellStyle name="Ukupni zbroj 2 3 12 4 2 2" xfId="32908" xr:uid="{00000000-0005-0000-0000-0000E1760000}"/>
    <cellStyle name="Ukupni zbroj 2 3 12 4 2 2 2" xfId="32909" xr:uid="{00000000-0005-0000-0000-0000E2760000}"/>
    <cellStyle name="Ukupni zbroj 2 3 12 4 2 3" xfId="32910" xr:uid="{00000000-0005-0000-0000-0000E3760000}"/>
    <cellStyle name="Ukupni zbroj 2 3 12 4 2 4" xfId="32911" xr:uid="{00000000-0005-0000-0000-0000E4760000}"/>
    <cellStyle name="Ukupni zbroj 2 3 12 4 3" xfId="32912" xr:uid="{00000000-0005-0000-0000-0000E5760000}"/>
    <cellStyle name="Ukupni zbroj 2 3 12 4 3 2" xfId="32913" xr:uid="{00000000-0005-0000-0000-0000E6760000}"/>
    <cellStyle name="Ukupni zbroj 2 3 12 4 4" xfId="32914" xr:uid="{00000000-0005-0000-0000-0000E7760000}"/>
    <cellStyle name="Ukupni zbroj 2 3 12 4 5" xfId="32915" xr:uid="{00000000-0005-0000-0000-0000E8760000}"/>
    <cellStyle name="Ukupni zbroj 2 3 12 5" xfId="2467" xr:uid="{00000000-0005-0000-0000-0000E9760000}"/>
    <cellStyle name="Ukupni zbroj 2 3 12 5 2" xfId="7145" xr:uid="{00000000-0005-0000-0000-0000EA760000}"/>
    <cellStyle name="Ukupni zbroj 2 3 12 5 2 2" xfId="32916" xr:uid="{00000000-0005-0000-0000-0000EB760000}"/>
    <cellStyle name="Ukupni zbroj 2 3 12 5 2 2 2" xfId="32917" xr:uid="{00000000-0005-0000-0000-0000EC760000}"/>
    <cellStyle name="Ukupni zbroj 2 3 12 5 2 3" xfId="32918" xr:uid="{00000000-0005-0000-0000-0000ED760000}"/>
    <cellStyle name="Ukupni zbroj 2 3 12 5 2 4" xfId="32919" xr:uid="{00000000-0005-0000-0000-0000EE760000}"/>
    <cellStyle name="Ukupni zbroj 2 3 12 5 3" xfId="32920" xr:uid="{00000000-0005-0000-0000-0000EF760000}"/>
    <cellStyle name="Ukupni zbroj 2 3 12 5 3 2" xfId="32921" xr:uid="{00000000-0005-0000-0000-0000F0760000}"/>
    <cellStyle name="Ukupni zbroj 2 3 12 5 4" xfId="32922" xr:uid="{00000000-0005-0000-0000-0000F1760000}"/>
    <cellStyle name="Ukupni zbroj 2 3 12 5 5" xfId="32923" xr:uid="{00000000-0005-0000-0000-0000F2760000}"/>
    <cellStyle name="Ukupni zbroj 2 3 12 6" xfId="2815" xr:uid="{00000000-0005-0000-0000-0000F3760000}"/>
    <cellStyle name="Ukupni zbroj 2 3 12 6 2" xfId="7492" xr:uid="{00000000-0005-0000-0000-0000F4760000}"/>
    <cellStyle name="Ukupni zbroj 2 3 12 6 2 2" xfId="32924" xr:uid="{00000000-0005-0000-0000-0000F5760000}"/>
    <cellStyle name="Ukupni zbroj 2 3 12 6 2 2 2" xfId="32925" xr:uid="{00000000-0005-0000-0000-0000F6760000}"/>
    <cellStyle name="Ukupni zbroj 2 3 12 6 2 3" xfId="32926" xr:uid="{00000000-0005-0000-0000-0000F7760000}"/>
    <cellStyle name="Ukupni zbroj 2 3 12 6 2 4" xfId="32927" xr:uid="{00000000-0005-0000-0000-0000F8760000}"/>
    <cellStyle name="Ukupni zbroj 2 3 12 6 3" xfId="32928" xr:uid="{00000000-0005-0000-0000-0000F9760000}"/>
    <cellStyle name="Ukupni zbroj 2 3 12 6 3 2" xfId="32929" xr:uid="{00000000-0005-0000-0000-0000FA760000}"/>
    <cellStyle name="Ukupni zbroj 2 3 12 6 4" xfId="32930" xr:uid="{00000000-0005-0000-0000-0000FB760000}"/>
    <cellStyle name="Ukupni zbroj 2 3 12 6 5" xfId="32931" xr:uid="{00000000-0005-0000-0000-0000FC760000}"/>
    <cellStyle name="Ukupni zbroj 2 3 12 7" xfId="3045" xr:uid="{00000000-0005-0000-0000-0000FD760000}"/>
    <cellStyle name="Ukupni zbroj 2 3 12 7 2" xfId="7721" xr:uid="{00000000-0005-0000-0000-0000FE760000}"/>
    <cellStyle name="Ukupni zbroj 2 3 12 7 2 2" xfId="32932" xr:uid="{00000000-0005-0000-0000-0000FF760000}"/>
    <cellStyle name="Ukupni zbroj 2 3 12 7 2 2 2" xfId="32933" xr:uid="{00000000-0005-0000-0000-000000770000}"/>
    <cellStyle name="Ukupni zbroj 2 3 12 7 2 3" xfId="32934" xr:uid="{00000000-0005-0000-0000-000001770000}"/>
    <cellStyle name="Ukupni zbroj 2 3 12 7 2 4" xfId="32935" xr:uid="{00000000-0005-0000-0000-000002770000}"/>
    <cellStyle name="Ukupni zbroj 2 3 12 7 3" xfId="32936" xr:uid="{00000000-0005-0000-0000-000003770000}"/>
    <cellStyle name="Ukupni zbroj 2 3 12 7 3 2" xfId="32937" xr:uid="{00000000-0005-0000-0000-000004770000}"/>
    <cellStyle name="Ukupni zbroj 2 3 12 7 4" xfId="32938" xr:uid="{00000000-0005-0000-0000-000005770000}"/>
    <cellStyle name="Ukupni zbroj 2 3 12 7 5" xfId="32939" xr:uid="{00000000-0005-0000-0000-000006770000}"/>
    <cellStyle name="Ukupni zbroj 2 3 12 8" xfId="3437" xr:uid="{00000000-0005-0000-0000-000007770000}"/>
    <cellStyle name="Ukupni zbroj 2 3 12 8 2" xfId="8113" xr:uid="{00000000-0005-0000-0000-000008770000}"/>
    <cellStyle name="Ukupni zbroj 2 3 12 8 2 2" xfId="32940" xr:uid="{00000000-0005-0000-0000-000009770000}"/>
    <cellStyle name="Ukupni zbroj 2 3 12 8 2 2 2" xfId="32941" xr:uid="{00000000-0005-0000-0000-00000A770000}"/>
    <cellStyle name="Ukupni zbroj 2 3 12 8 2 3" xfId="32942" xr:uid="{00000000-0005-0000-0000-00000B770000}"/>
    <cellStyle name="Ukupni zbroj 2 3 12 8 2 4" xfId="32943" xr:uid="{00000000-0005-0000-0000-00000C770000}"/>
    <cellStyle name="Ukupni zbroj 2 3 12 8 3" xfId="32944" xr:uid="{00000000-0005-0000-0000-00000D770000}"/>
    <cellStyle name="Ukupni zbroj 2 3 12 8 3 2" xfId="32945" xr:uid="{00000000-0005-0000-0000-00000E770000}"/>
    <cellStyle name="Ukupni zbroj 2 3 12 8 4" xfId="32946" xr:uid="{00000000-0005-0000-0000-00000F770000}"/>
    <cellStyle name="Ukupni zbroj 2 3 12 8 5" xfId="32947" xr:uid="{00000000-0005-0000-0000-000010770000}"/>
    <cellStyle name="Ukupni zbroj 2 3 12 9" xfId="3885" xr:uid="{00000000-0005-0000-0000-000011770000}"/>
    <cellStyle name="Ukupni zbroj 2 3 12 9 2" xfId="8557" xr:uid="{00000000-0005-0000-0000-000012770000}"/>
    <cellStyle name="Ukupni zbroj 2 3 12 9 2 2" xfId="32948" xr:uid="{00000000-0005-0000-0000-000013770000}"/>
    <cellStyle name="Ukupni zbroj 2 3 12 9 2 2 2" xfId="32949" xr:uid="{00000000-0005-0000-0000-000014770000}"/>
    <cellStyle name="Ukupni zbroj 2 3 12 9 2 3" xfId="32950" xr:uid="{00000000-0005-0000-0000-000015770000}"/>
    <cellStyle name="Ukupni zbroj 2 3 12 9 2 4" xfId="32951" xr:uid="{00000000-0005-0000-0000-000016770000}"/>
    <cellStyle name="Ukupni zbroj 2 3 12 9 3" xfId="32952" xr:uid="{00000000-0005-0000-0000-000017770000}"/>
    <cellStyle name="Ukupni zbroj 2 3 12 9 3 2" xfId="32953" xr:uid="{00000000-0005-0000-0000-000018770000}"/>
    <cellStyle name="Ukupni zbroj 2 3 12 9 4" xfId="32954" xr:uid="{00000000-0005-0000-0000-000019770000}"/>
    <cellStyle name="Ukupni zbroj 2 3 12 9 5" xfId="32955" xr:uid="{00000000-0005-0000-0000-00001A770000}"/>
    <cellStyle name="Ukupni zbroj 2 3 13" xfId="653" xr:uid="{00000000-0005-0000-0000-00001B770000}"/>
    <cellStyle name="Ukupni zbroj 2 3 13 10" xfId="4294" xr:uid="{00000000-0005-0000-0000-00001C770000}"/>
    <cellStyle name="Ukupni zbroj 2 3 13 10 2" xfId="8966" xr:uid="{00000000-0005-0000-0000-00001D770000}"/>
    <cellStyle name="Ukupni zbroj 2 3 13 10 2 2" xfId="32956" xr:uid="{00000000-0005-0000-0000-00001E770000}"/>
    <cellStyle name="Ukupni zbroj 2 3 13 10 2 2 2" xfId="32957" xr:uid="{00000000-0005-0000-0000-00001F770000}"/>
    <cellStyle name="Ukupni zbroj 2 3 13 10 2 3" xfId="32958" xr:uid="{00000000-0005-0000-0000-000020770000}"/>
    <cellStyle name="Ukupni zbroj 2 3 13 10 2 4" xfId="32959" xr:uid="{00000000-0005-0000-0000-000021770000}"/>
    <cellStyle name="Ukupni zbroj 2 3 13 10 3" xfId="32960" xr:uid="{00000000-0005-0000-0000-000022770000}"/>
    <cellStyle name="Ukupni zbroj 2 3 13 10 3 2" xfId="32961" xr:uid="{00000000-0005-0000-0000-000023770000}"/>
    <cellStyle name="Ukupni zbroj 2 3 13 10 4" xfId="32962" xr:uid="{00000000-0005-0000-0000-000024770000}"/>
    <cellStyle name="Ukupni zbroj 2 3 13 10 5" xfId="32963" xr:uid="{00000000-0005-0000-0000-000025770000}"/>
    <cellStyle name="Ukupni zbroj 2 3 13 11" xfId="4722" xr:uid="{00000000-0005-0000-0000-000026770000}"/>
    <cellStyle name="Ukupni zbroj 2 3 13 11 2" xfId="9308" xr:uid="{00000000-0005-0000-0000-000027770000}"/>
    <cellStyle name="Ukupni zbroj 2 3 13 11 2 2" xfId="32964" xr:uid="{00000000-0005-0000-0000-000028770000}"/>
    <cellStyle name="Ukupni zbroj 2 3 13 11 2 2 2" xfId="32965" xr:uid="{00000000-0005-0000-0000-000029770000}"/>
    <cellStyle name="Ukupni zbroj 2 3 13 11 2 3" xfId="32966" xr:uid="{00000000-0005-0000-0000-00002A770000}"/>
    <cellStyle name="Ukupni zbroj 2 3 13 11 2 4" xfId="32967" xr:uid="{00000000-0005-0000-0000-00002B770000}"/>
    <cellStyle name="Ukupni zbroj 2 3 13 11 3" xfId="32968" xr:uid="{00000000-0005-0000-0000-00002C770000}"/>
    <cellStyle name="Ukupni zbroj 2 3 13 11 3 2" xfId="32969" xr:uid="{00000000-0005-0000-0000-00002D770000}"/>
    <cellStyle name="Ukupni zbroj 2 3 13 11 4" xfId="32970" xr:uid="{00000000-0005-0000-0000-00002E770000}"/>
    <cellStyle name="Ukupni zbroj 2 3 13 11 5" xfId="32971" xr:uid="{00000000-0005-0000-0000-00002F770000}"/>
    <cellStyle name="Ukupni zbroj 2 3 13 12" xfId="5363" xr:uid="{00000000-0005-0000-0000-000030770000}"/>
    <cellStyle name="Ukupni zbroj 2 3 13 12 2" xfId="32972" xr:uid="{00000000-0005-0000-0000-000031770000}"/>
    <cellStyle name="Ukupni zbroj 2 3 13 12 2 2" xfId="32973" xr:uid="{00000000-0005-0000-0000-000032770000}"/>
    <cellStyle name="Ukupni zbroj 2 3 13 12 3" xfId="32974" xr:uid="{00000000-0005-0000-0000-000033770000}"/>
    <cellStyle name="Ukupni zbroj 2 3 13 12 4" xfId="32975" xr:uid="{00000000-0005-0000-0000-000034770000}"/>
    <cellStyle name="Ukupni zbroj 2 3 13 13" xfId="32976" xr:uid="{00000000-0005-0000-0000-000035770000}"/>
    <cellStyle name="Ukupni zbroj 2 3 13 13 2" xfId="32977" xr:uid="{00000000-0005-0000-0000-000036770000}"/>
    <cellStyle name="Ukupni zbroj 2 3 13 14" xfId="32978" xr:uid="{00000000-0005-0000-0000-000037770000}"/>
    <cellStyle name="Ukupni zbroj 2 3 13 15" xfId="32979" xr:uid="{00000000-0005-0000-0000-000038770000}"/>
    <cellStyle name="Ukupni zbroj 2 3 13 2" xfId="1045" xr:uid="{00000000-0005-0000-0000-000039770000}"/>
    <cellStyle name="Ukupni zbroj 2 3 13 2 2" xfId="5738" xr:uid="{00000000-0005-0000-0000-00003A770000}"/>
    <cellStyle name="Ukupni zbroj 2 3 13 2 2 2" xfId="32980" xr:uid="{00000000-0005-0000-0000-00003B770000}"/>
    <cellStyle name="Ukupni zbroj 2 3 13 2 2 2 2" xfId="32981" xr:uid="{00000000-0005-0000-0000-00003C770000}"/>
    <cellStyle name="Ukupni zbroj 2 3 13 2 2 3" xfId="32982" xr:uid="{00000000-0005-0000-0000-00003D770000}"/>
    <cellStyle name="Ukupni zbroj 2 3 13 2 2 4" xfId="32983" xr:uid="{00000000-0005-0000-0000-00003E770000}"/>
    <cellStyle name="Ukupni zbroj 2 3 13 2 3" xfId="32984" xr:uid="{00000000-0005-0000-0000-00003F770000}"/>
    <cellStyle name="Ukupni zbroj 2 3 13 2 3 2" xfId="32985" xr:uid="{00000000-0005-0000-0000-000040770000}"/>
    <cellStyle name="Ukupni zbroj 2 3 13 2 4" xfId="32986" xr:uid="{00000000-0005-0000-0000-000041770000}"/>
    <cellStyle name="Ukupni zbroj 2 3 13 2 5" xfId="32987" xr:uid="{00000000-0005-0000-0000-000042770000}"/>
    <cellStyle name="Ukupni zbroj 2 3 13 3" xfId="1649" xr:uid="{00000000-0005-0000-0000-000043770000}"/>
    <cellStyle name="Ukupni zbroj 2 3 13 3 2" xfId="6331" xr:uid="{00000000-0005-0000-0000-000044770000}"/>
    <cellStyle name="Ukupni zbroj 2 3 13 3 2 2" xfId="32988" xr:uid="{00000000-0005-0000-0000-000045770000}"/>
    <cellStyle name="Ukupni zbroj 2 3 13 3 2 2 2" xfId="32989" xr:uid="{00000000-0005-0000-0000-000046770000}"/>
    <cellStyle name="Ukupni zbroj 2 3 13 3 2 3" xfId="32990" xr:uid="{00000000-0005-0000-0000-000047770000}"/>
    <cellStyle name="Ukupni zbroj 2 3 13 3 2 4" xfId="32991" xr:uid="{00000000-0005-0000-0000-000048770000}"/>
    <cellStyle name="Ukupni zbroj 2 3 13 3 3" xfId="32992" xr:uid="{00000000-0005-0000-0000-000049770000}"/>
    <cellStyle name="Ukupni zbroj 2 3 13 3 3 2" xfId="32993" xr:uid="{00000000-0005-0000-0000-00004A770000}"/>
    <cellStyle name="Ukupni zbroj 2 3 13 3 4" xfId="32994" xr:uid="{00000000-0005-0000-0000-00004B770000}"/>
    <cellStyle name="Ukupni zbroj 2 3 13 3 5" xfId="32995" xr:uid="{00000000-0005-0000-0000-00004C770000}"/>
    <cellStyle name="Ukupni zbroj 2 3 13 4" xfId="2066" xr:uid="{00000000-0005-0000-0000-00004D770000}"/>
    <cellStyle name="Ukupni zbroj 2 3 13 4 2" xfId="6747" xr:uid="{00000000-0005-0000-0000-00004E770000}"/>
    <cellStyle name="Ukupni zbroj 2 3 13 4 2 2" xfId="32996" xr:uid="{00000000-0005-0000-0000-00004F770000}"/>
    <cellStyle name="Ukupni zbroj 2 3 13 4 2 2 2" xfId="32997" xr:uid="{00000000-0005-0000-0000-000050770000}"/>
    <cellStyle name="Ukupni zbroj 2 3 13 4 2 3" xfId="32998" xr:uid="{00000000-0005-0000-0000-000051770000}"/>
    <cellStyle name="Ukupni zbroj 2 3 13 4 2 4" xfId="32999" xr:uid="{00000000-0005-0000-0000-000052770000}"/>
    <cellStyle name="Ukupni zbroj 2 3 13 4 3" xfId="33000" xr:uid="{00000000-0005-0000-0000-000053770000}"/>
    <cellStyle name="Ukupni zbroj 2 3 13 4 3 2" xfId="33001" xr:uid="{00000000-0005-0000-0000-000054770000}"/>
    <cellStyle name="Ukupni zbroj 2 3 13 4 4" xfId="33002" xr:uid="{00000000-0005-0000-0000-000055770000}"/>
    <cellStyle name="Ukupni zbroj 2 3 13 4 5" xfId="33003" xr:uid="{00000000-0005-0000-0000-000056770000}"/>
    <cellStyle name="Ukupni zbroj 2 3 13 5" xfId="2468" xr:uid="{00000000-0005-0000-0000-000057770000}"/>
    <cellStyle name="Ukupni zbroj 2 3 13 5 2" xfId="7146" xr:uid="{00000000-0005-0000-0000-000058770000}"/>
    <cellStyle name="Ukupni zbroj 2 3 13 5 2 2" xfId="33004" xr:uid="{00000000-0005-0000-0000-000059770000}"/>
    <cellStyle name="Ukupni zbroj 2 3 13 5 2 2 2" xfId="33005" xr:uid="{00000000-0005-0000-0000-00005A770000}"/>
    <cellStyle name="Ukupni zbroj 2 3 13 5 2 3" xfId="33006" xr:uid="{00000000-0005-0000-0000-00005B770000}"/>
    <cellStyle name="Ukupni zbroj 2 3 13 5 2 4" xfId="33007" xr:uid="{00000000-0005-0000-0000-00005C770000}"/>
    <cellStyle name="Ukupni zbroj 2 3 13 5 3" xfId="33008" xr:uid="{00000000-0005-0000-0000-00005D770000}"/>
    <cellStyle name="Ukupni zbroj 2 3 13 5 3 2" xfId="33009" xr:uid="{00000000-0005-0000-0000-00005E770000}"/>
    <cellStyle name="Ukupni zbroj 2 3 13 5 4" xfId="33010" xr:uid="{00000000-0005-0000-0000-00005F770000}"/>
    <cellStyle name="Ukupni zbroj 2 3 13 5 5" xfId="33011" xr:uid="{00000000-0005-0000-0000-000060770000}"/>
    <cellStyle name="Ukupni zbroj 2 3 13 6" xfId="2816" xr:uid="{00000000-0005-0000-0000-000061770000}"/>
    <cellStyle name="Ukupni zbroj 2 3 13 6 2" xfId="7493" xr:uid="{00000000-0005-0000-0000-000062770000}"/>
    <cellStyle name="Ukupni zbroj 2 3 13 6 2 2" xfId="33012" xr:uid="{00000000-0005-0000-0000-000063770000}"/>
    <cellStyle name="Ukupni zbroj 2 3 13 6 2 2 2" xfId="33013" xr:uid="{00000000-0005-0000-0000-000064770000}"/>
    <cellStyle name="Ukupni zbroj 2 3 13 6 2 3" xfId="33014" xr:uid="{00000000-0005-0000-0000-000065770000}"/>
    <cellStyle name="Ukupni zbroj 2 3 13 6 2 4" xfId="33015" xr:uid="{00000000-0005-0000-0000-000066770000}"/>
    <cellStyle name="Ukupni zbroj 2 3 13 6 3" xfId="33016" xr:uid="{00000000-0005-0000-0000-000067770000}"/>
    <cellStyle name="Ukupni zbroj 2 3 13 6 3 2" xfId="33017" xr:uid="{00000000-0005-0000-0000-000068770000}"/>
    <cellStyle name="Ukupni zbroj 2 3 13 6 4" xfId="33018" xr:uid="{00000000-0005-0000-0000-000069770000}"/>
    <cellStyle name="Ukupni zbroj 2 3 13 6 5" xfId="33019" xr:uid="{00000000-0005-0000-0000-00006A770000}"/>
    <cellStyle name="Ukupni zbroj 2 3 13 7" xfId="3046" xr:uid="{00000000-0005-0000-0000-00006B770000}"/>
    <cellStyle name="Ukupni zbroj 2 3 13 7 2" xfId="7722" xr:uid="{00000000-0005-0000-0000-00006C770000}"/>
    <cellStyle name="Ukupni zbroj 2 3 13 7 2 2" xfId="33020" xr:uid="{00000000-0005-0000-0000-00006D770000}"/>
    <cellStyle name="Ukupni zbroj 2 3 13 7 2 2 2" xfId="33021" xr:uid="{00000000-0005-0000-0000-00006E770000}"/>
    <cellStyle name="Ukupni zbroj 2 3 13 7 2 3" xfId="33022" xr:uid="{00000000-0005-0000-0000-00006F770000}"/>
    <cellStyle name="Ukupni zbroj 2 3 13 7 2 4" xfId="33023" xr:uid="{00000000-0005-0000-0000-000070770000}"/>
    <cellStyle name="Ukupni zbroj 2 3 13 7 3" xfId="33024" xr:uid="{00000000-0005-0000-0000-000071770000}"/>
    <cellStyle name="Ukupni zbroj 2 3 13 7 3 2" xfId="33025" xr:uid="{00000000-0005-0000-0000-000072770000}"/>
    <cellStyle name="Ukupni zbroj 2 3 13 7 4" xfId="33026" xr:uid="{00000000-0005-0000-0000-000073770000}"/>
    <cellStyle name="Ukupni zbroj 2 3 13 7 5" xfId="33027" xr:uid="{00000000-0005-0000-0000-000074770000}"/>
    <cellStyle name="Ukupni zbroj 2 3 13 8" xfId="3438" xr:uid="{00000000-0005-0000-0000-000075770000}"/>
    <cellStyle name="Ukupni zbroj 2 3 13 8 2" xfId="8114" xr:uid="{00000000-0005-0000-0000-000076770000}"/>
    <cellStyle name="Ukupni zbroj 2 3 13 8 2 2" xfId="33028" xr:uid="{00000000-0005-0000-0000-000077770000}"/>
    <cellStyle name="Ukupni zbroj 2 3 13 8 2 2 2" xfId="33029" xr:uid="{00000000-0005-0000-0000-000078770000}"/>
    <cellStyle name="Ukupni zbroj 2 3 13 8 2 3" xfId="33030" xr:uid="{00000000-0005-0000-0000-000079770000}"/>
    <cellStyle name="Ukupni zbroj 2 3 13 8 2 4" xfId="33031" xr:uid="{00000000-0005-0000-0000-00007A770000}"/>
    <cellStyle name="Ukupni zbroj 2 3 13 8 3" xfId="33032" xr:uid="{00000000-0005-0000-0000-00007B770000}"/>
    <cellStyle name="Ukupni zbroj 2 3 13 8 3 2" xfId="33033" xr:uid="{00000000-0005-0000-0000-00007C770000}"/>
    <cellStyle name="Ukupni zbroj 2 3 13 8 4" xfId="33034" xr:uid="{00000000-0005-0000-0000-00007D770000}"/>
    <cellStyle name="Ukupni zbroj 2 3 13 8 5" xfId="33035" xr:uid="{00000000-0005-0000-0000-00007E770000}"/>
    <cellStyle name="Ukupni zbroj 2 3 13 9" xfId="3886" xr:uid="{00000000-0005-0000-0000-00007F770000}"/>
    <cellStyle name="Ukupni zbroj 2 3 13 9 2" xfId="8558" xr:uid="{00000000-0005-0000-0000-000080770000}"/>
    <cellStyle name="Ukupni zbroj 2 3 13 9 2 2" xfId="33036" xr:uid="{00000000-0005-0000-0000-000081770000}"/>
    <cellStyle name="Ukupni zbroj 2 3 13 9 2 2 2" xfId="33037" xr:uid="{00000000-0005-0000-0000-000082770000}"/>
    <cellStyle name="Ukupni zbroj 2 3 13 9 2 3" xfId="33038" xr:uid="{00000000-0005-0000-0000-000083770000}"/>
    <cellStyle name="Ukupni zbroj 2 3 13 9 2 4" xfId="33039" xr:uid="{00000000-0005-0000-0000-000084770000}"/>
    <cellStyle name="Ukupni zbroj 2 3 13 9 3" xfId="33040" xr:uid="{00000000-0005-0000-0000-000085770000}"/>
    <cellStyle name="Ukupni zbroj 2 3 13 9 3 2" xfId="33041" xr:uid="{00000000-0005-0000-0000-000086770000}"/>
    <cellStyle name="Ukupni zbroj 2 3 13 9 4" xfId="33042" xr:uid="{00000000-0005-0000-0000-000087770000}"/>
    <cellStyle name="Ukupni zbroj 2 3 13 9 5" xfId="33043" xr:uid="{00000000-0005-0000-0000-000088770000}"/>
    <cellStyle name="Ukupni zbroj 2 3 14" xfId="1157" xr:uid="{00000000-0005-0000-0000-000089770000}"/>
    <cellStyle name="Ukupni zbroj 2 3 14 10" xfId="4832" xr:uid="{00000000-0005-0000-0000-00008A770000}"/>
    <cellStyle name="Ukupni zbroj 2 3 14 10 2" xfId="9417" xr:uid="{00000000-0005-0000-0000-00008B770000}"/>
    <cellStyle name="Ukupni zbroj 2 3 14 10 2 2" xfId="33044" xr:uid="{00000000-0005-0000-0000-00008C770000}"/>
    <cellStyle name="Ukupni zbroj 2 3 14 10 2 2 2" xfId="33045" xr:uid="{00000000-0005-0000-0000-00008D770000}"/>
    <cellStyle name="Ukupni zbroj 2 3 14 10 2 3" xfId="33046" xr:uid="{00000000-0005-0000-0000-00008E770000}"/>
    <cellStyle name="Ukupni zbroj 2 3 14 10 2 4" xfId="33047" xr:uid="{00000000-0005-0000-0000-00008F770000}"/>
    <cellStyle name="Ukupni zbroj 2 3 14 10 3" xfId="33048" xr:uid="{00000000-0005-0000-0000-000090770000}"/>
    <cellStyle name="Ukupni zbroj 2 3 14 10 3 2" xfId="33049" xr:uid="{00000000-0005-0000-0000-000091770000}"/>
    <cellStyle name="Ukupni zbroj 2 3 14 10 4" xfId="33050" xr:uid="{00000000-0005-0000-0000-000092770000}"/>
    <cellStyle name="Ukupni zbroj 2 3 14 10 5" xfId="33051" xr:uid="{00000000-0005-0000-0000-000093770000}"/>
    <cellStyle name="Ukupni zbroj 2 3 14 11" xfId="5847" xr:uid="{00000000-0005-0000-0000-000094770000}"/>
    <cellStyle name="Ukupni zbroj 2 3 14 11 2" xfId="33052" xr:uid="{00000000-0005-0000-0000-000095770000}"/>
    <cellStyle name="Ukupni zbroj 2 3 14 11 2 2" xfId="33053" xr:uid="{00000000-0005-0000-0000-000096770000}"/>
    <cellStyle name="Ukupni zbroj 2 3 14 11 3" xfId="33054" xr:uid="{00000000-0005-0000-0000-000097770000}"/>
    <cellStyle name="Ukupni zbroj 2 3 14 11 4" xfId="33055" xr:uid="{00000000-0005-0000-0000-000098770000}"/>
    <cellStyle name="Ukupni zbroj 2 3 14 12" xfId="33056" xr:uid="{00000000-0005-0000-0000-000099770000}"/>
    <cellStyle name="Ukupni zbroj 2 3 14 12 2" xfId="33057" xr:uid="{00000000-0005-0000-0000-00009A770000}"/>
    <cellStyle name="Ukupni zbroj 2 3 14 13" xfId="33058" xr:uid="{00000000-0005-0000-0000-00009B770000}"/>
    <cellStyle name="Ukupni zbroj 2 3 14 14" xfId="33059" xr:uid="{00000000-0005-0000-0000-00009C770000}"/>
    <cellStyle name="Ukupni zbroj 2 3 14 2" xfId="1768" xr:uid="{00000000-0005-0000-0000-00009D770000}"/>
    <cellStyle name="Ukupni zbroj 2 3 14 2 2" xfId="6450" xr:uid="{00000000-0005-0000-0000-00009E770000}"/>
    <cellStyle name="Ukupni zbroj 2 3 14 2 2 2" xfId="33060" xr:uid="{00000000-0005-0000-0000-00009F770000}"/>
    <cellStyle name="Ukupni zbroj 2 3 14 2 2 2 2" xfId="33061" xr:uid="{00000000-0005-0000-0000-0000A0770000}"/>
    <cellStyle name="Ukupni zbroj 2 3 14 2 2 3" xfId="33062" xr:uid="{00000000-0005-0000-0000-0000A1770000}"/>
    <cellStyle name="Ukupni zbroj 2 3 14 2 2 4" xfId="33063" xr:uid="{00000000-0005-0000-0000-0000A2770000}"/>
    <cellStyle name="Ukupni zbroj 2 3 14 2 3" xfId="33064" xr:uid="{00000000-0005-0000-0000-0000A3770000}"/>
    <cellStyle name="Ukupni zbroj 2 3 14 2 3 2" xfId="33065" xr:uid="{00000000-0005-0000-0000-0000A4770000}"/>
    <cellStyle name="Ukupni zbroj 2 3 14 2 4" xfId="33066" xr:uid="{00000000-0005-0000-0000-0000A5770000}"/>
    <cellStyle name="Ukupni zbroj 2 3 14 2 5" xfId="33067" xr:uid="{00000000-0005-0000-0000-0000A6770000}"/>
    <cellStyle name="Ukupni zbroj 2 3 14 3" xfId="2179" xr:uid="{00000000-0005-0000-0000-0000A7770000}"/>
    <cellStyle name="Ukupni zbroj 2 3 14 3 2" xfId="6859" xr:uid="{00000000-0005-0000-0000-0000A8770000}"/>
    <cellStyle name="Ukupni zbroj 2 3 14 3 2 2" xfId="33068" xr:uid="{00000000-0005-0000-0000-0000A9770000}"/>
    <cellStyle name="Ukupni zbroj 2 3 14 3 2 2 2" xfId="33069" xr:uid="{00000000-0005-0000-0000-0000AA770000}"/>
    <cellStyle name="Ukupni zbroj 2 3 14 3 2 3" xfId="33070" xr:uid="{00000000-0005-0000-0000-0000AB770000}"/>
    <cellStyle name="Ukupni zbroj 2 3 14 3 2 4" xfId="33071" xr:uid="{00000000-0005-0000-0000-0000AC770000}"/>
    <cellStyle name="Ukupni zbroj 2 3 14 3 3" xfId="33072" xr:uid="{00000000-0005-0000-0000-0000AD770000}"/>
    <cellStyle name="Ukupni zbroj 2 3 14 3 3 2" xfId="33073" xr:uid="{00000000-0005-0000-0000-0000AE770000}"/>
    <cellStyle name="Ukupni zbroj 2 3 14 3 4" xfId="33074" xr:uid="{00000000-0005-0000-0000-0000AF770000}"/>
    <cellStyle name="Ukupni zbroj 2 3 14 3 5" xfId="33075" xr:uid="{00000000-0005-0000-0000-0000B0770000}"/>
    <cellStyle name="Ukupni zbroj 2 3 14 4" xfId="2580" xr:uid="{00000000-0005-0000-0000-0000B1770000}"/>
    <cellStyle name="Ukupni zbroj 2 3 14 4 2" xfId="7258" xr:uid="{00000000-0005-0000-0000-0000B2770000}"/>
    <cellStyle name="Ukupni zbroj 2 3 14 4 2 2" xfId="33076" xr:uid="{00000000-0005-0000-0000-0000B3770000}"/>
    <cellStyle name="Ukupni zbroj 2 3 14 4 2 2 2" xfId="33077" xr:uid="{00000000-0005-0000-0000-0000B4770000}"/>
    <cellStyle name="Ukupni zbroj 2 3 14 4 2 3" xfId="33078" xr:uid="{00000000-0005-0000-0000-0000B5770000}"/>
    <cellStyle name="Ukupni zbroj 2 3 14 4 2 4" xfId="33079" xr:uid="{00000000-0005-0000-0000-0000B6770000}"/>
    <cellStyle name="Ukupni zbroj 2 3 14 4 3" xfId="33080" xr:uid="{00000000-0005-0000-0000-0000B7770000}"/>
    <cellStyle name="Ukupni zbroj 2 3 14 4 3 2" xfId="33081" xr:uid="{00000000-0005-0000-0000-0000B8770000}"/>
    <cellStyle name="Ukupni zbroj 2 3 14 4 4" xfId="33082" xr:uid="{00000000-0005-0000-0000-0000B9770000}"/>
    <cellStyle name="Ukupni zbroj 2 3 14 4 5" xfId="33083" xr:uid="{00000000-0005-0000-0000-0000BA770000}"/>
    <cellStyle name="Ukupni zbroj 2 3 14 5" xfId="2859" xr:uid="{00000000-0005-0000-0000-0000BB770000}"/>
    <cellStyle name="Ukupni zbroj 2 3 14 5 2" xfId="7536" xr:uid="{00000000-0005-0000-0000-0000BC770000}"/>
    <cellStyle name="Ukupni zbroj 2 3 14 5 2 2" xfId="33084" xr:uid="{00000000-0005-0000-0000-0000BD770000}"/>
    <cellStyle name="Ukupni zbroj 2 3 14 5 2 2 2" xfId="33085" xr:uid="{00000000-0005-0000-0000-0000BE770000}"/>
    <cellStyle name="Ukupni zbroj 2 3 14 5 2 3" xfId="33086" xr:uid="{00000000-0005-0000-0000-0000BF770000}"/>
    <cellStyle name="Ukupni zbroj 2 3 14 5 2 4" xfId="33087" xr:uid="{00000000-0005-0000-0000-0000C0770000}"/>
    <cellStyle name="Ukupni zbroj 2 3 14 5 3" xfId="33088" xr:uid="{00000000-0005-0000-0000-0000C1770000}"/>
    <cellStyle name="Ukupni zbroj 2 3 14 5 3 2" xfId="33089" xr:uid="{00000000-0005-0000-0000-0000C2770000}"/>
    <cellStyle name="Ukupni zbroj 2 3 14 5 4" xfId="33090" xr:uid="{00000000-0005-0000-0000-0000C3770000}"/>
    <cellStyle name="Ukupni zbroj 2 3 14 5 5" xfId="33091" xr:uid="{00000000-0005-0000-0000-0000C4770000}"/>
    <cellStyle name="Ukupni zbroj 2 3 14 6" xfId="3156" xr:uid="{00000000-0005-0000-0000-0000C5770000}"/>
    <cellStyle name="Ukupni zbroj 2 3 14 6 2" xfId="7832" xr:uid="{00000000-0005-0000-0000-0000C6770000}"/>
    <cellStyle name="Ukupni zbroj 2 3 14 6 2 2" xfId="33092" xr:uid="{00000000-0005-0000-0000-0000C7770000}"/>
    <cellStyle name="Ukupni zbroj 2 3 14 6 2 2 2" xfId="33093" xr:uid="{00000000-0005-0000-0000-0000C8770000}"/>
    <cellStyle name="Ukupni zbroj 2 3 14 6 2 3" xfId="33094" xr:uid="{00000000-0005-0000-0000-0000C9770000}"/>
    <cellStyle name="Ukupni zbroj 2 3 14 6 2 4" xfId="33095" xr:uid="{00000000-0005-0000-0000-0000CA770000}"/>
    <cellStyle name="Ukupni zbroj 2 3 14 6 3" xfId="33096" xr:uid="{00000000-0005-0000-0000-0000CB770000}"/>
    <cellStyle name="Ukupni zbroj 2 3 14 6 3 2" xfId="33097" xr:uid="{00000000-0005-0000-0000-0000CC770000}"/>
    <cellStyle name="Ukupni zbroj 2 3 14 6 4" xfId="33098" xr:uid="{00000000-0005-0000-0000-0000CD770000}"/>
    <cellStyle name="Ukupni zbroj 2 3 14 6 5" xfId="33099" xr:uid="{00000000-0005-0000-0000-0000CE770000}"/>
    <cellStyle name="Ukupni zbroj 2 3 14 7" xfId="3548" xr:uid="{00000000-0005-0000-0000-0000CF770000}"/>
    <cellStyle name="Ukupni zbroj 2 3 14 7 2" xfId="8224" xr:uid="{00000000-0005-0000-0000-0000D0770000}"/>
    <cellStyle name="Ukupni zbroj 2 3 14 7 2 2" xfId="33100" xr:uid="{00000000-0005-0000-0000-0000D1770000}"/>
    <cellStyle name="Ukupni zbroj 2 3 14 7 2 2 2" xfId="33101" xr:uid="{00000000-0005-0000-0000-0000D2770000}"/>
    <cellStyle name="Ukupni zbroj 2 3 14 7 2 3" xfId="33102" xr:uid="{00000000-0005-0000-0000-0000D3770000}"/>
    <cellStyle name="Ukupni zbroj 2 3 14 7 2 4" xfId="33103" xr:uid="{00000000-0005-0000-0000-0000D4770000}"/>
    <cellStyle name="Ukupni zbroj 2 3 14 7 3" xfId="33104" xr:uid="{00000000-0005-0000-0000-0000D5770000}"/>
    <cellStyle name="Ukupni zbroj 2 3 14 7 3 2" xfId="33105" xr:uid="{00000000-0005-0000-0000-0000D6770000}"/>
    <cellStyle name="Ukupni zbroj 2 3 14 7 4" xfId="33106" xr:uid="{00000000-0005-0000-0000-0000D7770000}"/>
    <cellStyle name="Ukupni zbroj 2 3 14 7 5" xfId="33107" xr:uid="{00000000-0005-0000-0000-0000D8770000}"/>
    <cellStyle name="Ukupni zbroj 2 3 14 8" xfId="3996" xr:uid="{00000000-0005-0000-0000-0000D9770000}"/>
    <cellStyle name="Ukupni zbroj 2 3 14 8 2" xfId="8668" xr:uid="{00000000-0005-0000-0000-0000DA770000}"/>
    <cellStyle name="Ukupni zbroj 2 3 14 8 2 2" xfId="33108" xr:uid="{00000000-0005-0000-0000-0000DB770000}"/>
    <cellStyle name="Ukupni zbroj 2 3 14 8 2 2 2" xfId="33109" xr:uid="{00000000-0005-0000-0000-0000DC770000}"/>
    <cellStyle name="Ukupni zbroj 2 3 14 8 2 3" xfId="33110" xr:uid="{00000000-0005-0000-0000-0000DD770000}"/>
    <cellStyle name="Ukupni zbroj 2 3 14 8 2 4" xfId="33111" xr:uid="{00000000-0005-0000-0000-0000DE770000}"/>
    <cellStyle name="Ukupni zbroj 2 3 14 8 3" xfId="33112" xr:uid="{00000000-0005-0000-0000-0000DF770000}"/>
    <cellStyle name="Ukupni zbroj 2 3 14 8 3 2" xfId="33113" xr:uid="{00000000-0005-0000-0000-0000E0770000}"/>
    <cellStyle name="Ukupni zbroj 2 3 14 8 4" xfId="33114" xr:uid="{00000000-0005-0000-0000-0000E1770000}"/>
    <cellStyle name="Ukupni zbroj 2 3 14 8 5" xfId="33115" xr:uid="{00000000-0005-0000-0000-0000E2770000}"/>
    <cellStyle name="Ukupni zbroj 2 3 14 9" xfId="4404" xr:uid="{00000000-0005-0000-0000-0000E3770000}"/>
    <cellStyle name="Ukupni zbroj 2 3 14 9 2" xfId="9076" xr:uid="{00000000-0005-0000-0000-0000E4770000}"/>
    <cellStyle name="Ukupni zbroj 2 3 14 9 2 2" xfId="33116" xr:uid="{00000000-0005-0000-0000-0000E5770000}"/>
    <cellStyle name="Ukupni zbroj 2 3 14 9 2 2 2" xfId="33117" xr:uid="{00000000-0005-0000-0000-0000E6770000}"/>
    <cellStyle name="Ukupni zbroj 2 3 14 9 2 3" xfId="33118" xr:uid="{00000000-0005-0000-0000-0000E7770000}"/>
    <cellStyle name="Ukupni zbroj 2 3 14 9 2 4" xfId="33119" xr:uid="{00000000-0005-0000-0000-0000E8770000}"/>
    <cellStyle name="Ukupni zbroj 2 3 14 9 3" xfId="33120" xr:uid="{00000000-0005-0000-0000-0000E9770000}"/>
    <cellStyle name="Ukupni zbroj 2 3 14 9 3 2" xfId="33121" xr:uid="{00000000-0005-0000-0000-0000EA770000}"/>
    <cellStyle name="Ukupni zbroj 2 3 14 9 4" xfId="33122" xr:uid="{00000000-0005-0000-0000-0000EB770000}"/>
    <cellStyle name="Ukupni zbroj 2 3 14 9 5" xfId="33123" xr:uid="{00000000-0005-0000-0000-0000EC770000}"/>
    <cellStyle name="Ukupni zbroj 2 3 15" xfId="744" xr:uid="{00000000-0005-0000-0000-0000ED770000}"/>
    <cellStyle name="Ukupni zbroj 2 3 15 2" xfId="5437" xr:uid="{00000000-0005-0000-0000-0000EE770000}"/>
    <cellStyle name="Ukupni zbroj 2 3 15 2 2" xfId="33124" xr:uid="{00000000-0005-0000-0000-0000EF770000}"/>
    <cellStyle name="Ukupni zbroj 2 3 15 2 2 2" xfId="33125" xr:uid="{00000000-0005-0000-0000-0000F0770000}"/>
    <cellStyle name="Ukupni zbroj 2 3 15 2 3" xfId="33126" xr:uid="{00000000-0005-0000-0000-0000F1770000}"/>
    <cellStyle name="Ukupni zbroj 2 3 15 2 4" xfId="33127" xr:uid="{00000000-0005-0000-0000-0000F2770000}"/>
    <cellStyle name="Ukupni zbroj 2 3 15 3" xfId="33128" xr:uid="{00000000-0005-0000-0000-0000F3770000}"/>
    <cellStyle name="Ukupni zbroj 2 3 15 3 2" xfId="33129" xr:uid="{00000000-0005-0000-0000-0000F4770000}"/>
    <cellStyle name="Ukupni zbroj 2 3 15 4" xfId="33130" xr:uid="{00000000-0005-0000-0000-0000F5770000}"/>
    <cellStyle name="Ukupni zbroj 2 3 15 5" xfId="33131" xr:uid="{00000000-0005-0000-0000-0000F6770000}"/>
    <cellStyle name="Ukupni zbroj 2 3 16" xfId="1332" xr:uid="{00000000-0005-0000-0000-0000F7770000}"/>
    <cellStyle name="Ukupni zbroj 2 3 16 2" xfId="6015" xr:uid="{00000000-0005-0000-0000-0000F8770000}"/>
    <cellStyle name="Ukupni zbroj 2 3 16 2 2" xfId="33132" xr:uid="{00000000-0005-0000-0000-0000F9770000}"/>
    <cellStyle name="Ukupni zbroj 2 3 16 2 2 2" xfId="33133" xr:uid="{00000000-0005-0000-0000-0000FA770000}"/>
    <cellStyle name="Ukupni zbroj 2 3 16 2 3" xfId="33134" xr:uid="{00000000-0005-0000-0000-0000FB770000}"/>
    <cellStyle name="Ukupni zbroj 2 3 16 2 4" xfId="33135" xr:uid="{00000000-0005-0000-0000-0000FC770000}"/>
    <cellStyle name="Ukupni zbroj 2 3 16 3" xfId="33136" xr:uid="{00000000-0005-0000-0000-0000FD770000}"/>
    <cellStyle name="Ukupni zbroj 2 3 16 3 2" xfId="33137" xr:uid="{00000000-0005-0000-0000-0000FE770000}"/>
    <cellStyle name="Ukupni zbroj 2 3 16 4" xfId="33138" xr:uid="{00000000-0005-0000-0000-0000FF770000}"/>
    <cellStyle name="Ukupni zbroj 2 3 16 5" xfId="33139" xr:uid="{00000000-0005-0000-0000-000000780000}"/>
    <cellStyle name="Ukupni zbroj 2 3 17" xfId="1259" xr:uid="{00000000-0005-0000-0000-000001780000}"/>
    <cellStyle name="Ukupni zbroj 2 3 17 2" xfId="5942" xr:uid="{00000000-0005-0000-0000-000002780000}"/>
    <cellStyle name="Ukupni zbroj 2 3 17 2 2" xfId="33140" xr:uid="{00000000-0005-0000-0000-000003780000}"/>
    <cellStyle name="Ukupni zbroj 2 3 17 2 2 2" xfId="33141" xr:uid="{00000000-0005-0000-0000-000004780000}"/>
    <cellStyle name="Ukupni zbroj 2 3 17 2 3" xfId="33142" xr:uid="{00000000-0005-0000-0000-000005780000}"/>
    <cellStyle name="Ukupni zbroj 2 3 17 2 4" xfId="33143" xr:uid="{00000000-0005-0000-0000-000006780000}"/>
    <cellStyle name="Ukupni zbroj 2 3 17 3" xfId="33144" xr:uid="{00000000-0005-0000-0000-000007780000}"/>
    <cellStyle name="Ukupni zbroj 2 3 17 3 2" xfId="33145" xr:uid="{00000000-0005-0000-0000-000008780000}"/>
    <cellStyle name="Ukupni zbroj 2 3 17 4" xfId="33146" xr:uid="{00000000-0005-0000-0000-000009780000}"/>
    <cellStyle name="Ukupni zbroj 2 3 17 5" xfId="33147" xr:uid="{00000000-0005-0000-0000-00000A780000}"/>
    <cellStyle name="Ukupni zbroj 2 3 18" xfId="1226" xr:uid="{00000000-0005-0000-0000-00000B780000}"/>
    <cellStyle name="Ukupni zbroj 2 3 18 2" xfId="5910" xr:uid="{00000000-0005-0000-0000-00000C780000}"/>
    <cellStyle name="Ukupni zbroj 2 3 18 2 2" xfId="33148" xr:uid="{00000000-0005-0000-0000-00000D780000}"/>
    <cellStyle name="Ukupni zbroj 2 3 18 2 2 2" xfId="33149" xr:uid="{00000000-0005-0000-0000-00000E780000}"/>
    <cellStyle name="Ukupni zbroj 2 3 18 2 3" xfId="33150" xr:uid="{00000000-0005-0000-0000-00000F780000}"/>
    <cellStyle name="Ukupni zbroj 2 3 18 2 4" xfId="33151" xr:uid="{00000000-0005-0000-0000-000010780000}"/>
    <cellStyle name="Ukupni zbroj 2 3 18 3" xfId="33152" xr:uid="{00000000-0005-0000-0000-000011780000}"/>
    <cellStyle name="Ukupni zbroj 2 3 18 3 2" xfId="33153" xr:uid="{00000000-0005-0000-0000-000012780000}"/>
    <cellStyle name="Ukupni zbroj 2 3 18 4" xfId="33154" xr:uid="{00000000-0005-0000-0000-000013780000}"/>
    <cellStyle name="Ukupni zbroj 2 3 18 5" xfId="33155" xr:uid="{00000000-0005-0000-0000-000014780000}"/>
    <cellStyle name="Ukupni zbroj 2 3 19" xfId="1426" xr:uid="{00000000-0005-0000-0000-000015780000}"/>
    <cellStyle name="Ukupni zbroj 2 3 19 2" xfId="6109" xr:uid="{00000000-0005-0000-0000-000016780000}"/>
    <cellStyle name="Ukupni zbroj 2 3 19 2 2" xfId="33156" xr:uid="{00000000-0005-0000-0000-000017780000}"/>
    <cellStyle name="Ukupni zbroj 2 3 19 2 2 2" xfId="33157" xr:uid="{00000000-0005-0000-0000-000018780000}"/>
    <cellStyle name="Ukupni zbroj 2 3 19 2 3" xfId="33158" xr:uid="{00000000-0005-0000-0000-000019780000}"/>
    <cellStyle name="Ukupni zbroj 2 3 19 2 4" xfId="33159" xr:uid="{00000000-0005-0000-0000-00001A780000}"/>
    <cellStyle name="Ukupni zbroj 2 3 19 3" xfId="33160" xr:uid="{00000000-0005-0000-0000-00001B780000}"/>
    <cellStyle name="Ukupni zbroj 2 3 19 3 2" xfId="33161" xr:uid="{00000000-0005-0000-0000-00001C780000}"/>
    <cellStyle name="Ukupni zbroj 2 3 19 4" xfId="33162" xr:uid="{00000000-0005-0000-0000-00001D780000}"/>
    <cellStyle name="Ukupni zbroj 2 3 19 5" xfId="33163" xr:uid="{00000000-0005-0000-0000-00001E780000}"/>
    <cellStyle name="Ukupni zbroj 2 3 2" xfId="493" xr:uid="{00000000-0005-0000-0000-00001F780000}"/>
    <cellStyle name="Ukupni zbroj 2 3 2 10" xfId="4295" xr:uid="{00000000-0005-0000-0000-000020780000}"/>
    <cellStyle name="Ukupni zbroj 2 3 2 10 2" xfId="8967" xr:uid="{00000000-0005-0000-0000-000021780000}"/>
    <cellStyle name="Ukupni zbroj 2 3 2 10 2 2" xfId="33164" xr:uid="{00000000-0005-0000-0000-000022780000}"/>
    <cellStyle name="Ukupni zbroj 2 3 2 10 2 2 2" xfId="33165" xr:uid="{00000000-0005-0000-0000-000023780000}"/>
    <cellStyle name="Ukupni zbroj 2 3 2 10 2 3" xfId="33166" xr:uid="{00000000-0005-0000-0000-000024780000}"/>
    <cellStyle name="Ukupni zbroj 2 3 2 10 2 4" xfId="33167" xr:uid="{00000000-0005-0000-0000-000025780000}"/>
    <cellStyle name="Ukupni zbroj 2 3 2 10 3" xfId="33168" xr:uid="{00000000-0005-0000-0000-000026780000}"/>
    <cellStyle name="Ukupni zbroj 2 3 2 10 3 2" xfId="33169" xr:uid="{00000000-0005-0000-0000-000027780000}"/>
    <cellStyle name="Ukupni zbroj 2 3 2 10 4" xfId="33170" xr:uid="{00000000-0005-0000-0000-000028780000}"/>
    <cellStyle name="Ukupni zbroj 2 3 2 10 5" xfId="33171" xr:uid="{00000000-0005-0000-0000-000029780000}"/>
    <cellStyle name="Ukupni zbroj 2 3 2 11" xfId="4723" xr:uid="{00000000-0005-0000-0000-00002A780000}"/>
    <cellStyle name="Ukupni zbroj 2 3 2 11 2" xfId="9309" xr:uid="{00000000-0005-0000-0000-00002B780000}"/>
    <cellStyle name="Ukupni zbroj 2 3 2 11 2 2" xfId="33172" xr:uid="{00000000-0005-0000-0000-00002C780000}"/>
    <cellStyle name="Ukupni zbroj 2 3 2 11 2 2 2" xfId="33173" xr:uid="{00000000-0005-0000-0000-00002D780000}"/>
    <cellStyle name="Ukupni zbroj 2 3 2 11 2 3" xfId="33174" xr:uid="{00000000-0005-0000-0000-00002E780000}"/>
    <cellStyle name="Ukupni zbroj 2 3 2 11 2 4" xfId="33175" xr:uid="{00000000-0005-0000-0000-00002F780000}"/>
    <cellStyle name="Ukupni zbroj 2 3 2 11 3" xfId="33176" xr:uid="{00000000-0005-0000-0000-000030780000}"/>
    <cellStyle name="Ukupni zbroj 2 3 2 11 3 2" xfId="33177" xr:uid="{00000000-0005-0000-0000-000031780000}"/>
    <cellStyle name="Ukupni zbroj 2 3 2 11 4" xfId="33178" xr:uid="{00000000-0005-0000-0000-000032780000}"/>
    <cellStyle name="Ukupni zbroj 2 3 2 11 5" xfId="33179" xr:uid="{00000000-0005-0000-0000-000033780000}"/>
    <cellStyle name="Ukupni zbroj 2 3 2 12" xfId="5244" xr:uid="{00000000-0005-0000-0000-000034780000}"/>
    <cellStyle name="Ukupni zbroj 2 3 2 12 2" xfId="33180" xr:uid="{00000000-0005-0000-0000-000035780000}"/>
    <cellStyle name="Ukupni zbroj 2 3 2 12 2 2" xfId="33181" xr:uid="{00000000-0005-0000-0000-000036780000}"/>
    <cellStyle name="Ukupni zbroj 2 3 2 12 3" xfId="33182" xr:uid="{00000000-0005-0000-0000-000037780000}"/>
    <cellStyle name="Ukupni zbroj 2 3 2 12 4" xfId="33183" xr:uid="{00000000-0005-0000-0000-000038780000}"/>
    <cellStyle name="Ukupni zbroj 2 3 2 13" xfId="33184" xr:uid="{00000000-0005-0000-0000-000039780000}"/>
    <cellStyle name="Ukupni zbroj 2 3 2 13 2" xfId="33185" xr:uid="{00000000-0005-0000-0000-00003A780000}"/>
    <cellStyle name="Ukupni zbroj 2 3 2 14" xfId="33186" xr:uid="{00000000-0005-0000-0000-00003B780000}"/>
    <cellStyle name="Ukupni zbroj 2 3 2 15" xfId="33187" xr:uid="{00000000-0005-0000-0000-00003C780000}"/>
    <cellStyle name="Ukupni zbroj 2 3 2 2" xfId="1046" xr:uid="{00000000-0005-0000-0000-00003D780000}"/>
    <cellStyle name="Ukupni zbroj 2 3 2 2 2" xfId="5739" xr:uid="{00000000-0005-0000-0000-00003E780000}"/>
    <cellStyle name="Ukupni zbroj 2 3 2 2 2 2" xfId="33188" xr:uid="{00000000-0005-0000-0000-00003F780000}"/>
    <cellStyle name="Ukupni zbroj 2 3 2 2 2 2 2" xfId="33189" xr:uid="{00000000-0005-0000-0000-000040780000}"/>
    <cellStyle name="Ukupni zbroj 2 3 2 2 2 3" xfId="33190" xr:uid="{00000000-0005-0000-0000-000041780000}"/>
    <cellStyle name="Ukupni zbroj 2 3 2 2 2 4" xfId="33191" xr:uid="{00000000-0005-0000-0000-000042780000}"/>
    <cellStyle name="Ukupni zbroj 2 3 2 2 3" xfId="33192" xr:uid="{00000000-0005-0000-0000-000043780000}"/>
    <cellStyle name="Ukupni zbroj 2 3 2 2 3 2" xfId="33193" xr:uid="{00000000-0005-0000-0000-000044780000}"/>
    <cellStyle name="Ukupni zbroj 2 3 2 2 4" xfId="33194" xr:uid="{00000000-0005-0000-0000-000045780000}"/>
    <cellStyle name="Ukupni zbroj 2 3 2 2 5" xfId="33195" xr:uid="{00000000-0005-0000-0000-000046780000}"/>
    <cellStyle name="Ukupni zbroj 2 3 2 3" xfId="1650" xr:uid="{00000000-0005-0000-0000-000047780000}"/>
    <cellStyle name="Ukupni zbroj 2 3 2 3 2" xfId="6332" xr:uid="{00000000-0005-0000-0000-000048780000}"/>
    <cellStyle name="Ukupni zbroj 2 3 2 3 2 2" xfId="33196" xr:uid="{00000000-0005-0000-0000-000049780000}"/>
    <cellStyle name="Ukupni zbroj 2 3 2 3 2 2 2" xfId="33197" xr:uid="{00000000-0005-0000-0000-00004A780000}"/>
    <cellStyle name="Ukupni zbroj 2 3 2 3 2 3" xfId="33198" xr:uid="{00000000-0005-0000-0000-00004B780000}"/>
    <cellStyle name="Ukupni zbroj 2 3 2 3 2 4" xfId="33199" xr:uid="{00000000-0005-0000-0000-00004C780000}"/>
    <cellStyle name="Ukupni zbroj 2 3 2 3 3" xfId="33200" xr:uid="{00000000-0005-0000-0000-00004D780000}"/>
    <cellStyle name="Ukupni zbroj 2 3 2 3 3 2" xfId="33201" xr:uid="{00000000-0005-0000-0000-00004E780000}"/>
    <cellStyle name="Ukupni zbroj 2 3 2 3 4" xfId="33202" xr:uid="{00000000-0005-0000-0000-00004F780000}"/>
    <cellStyle name="Ukupni zbroj 2 3 2 3 5" xfId="33203" xr:uid="{00000000-0005-0000-0000-000050780000}"/>
    <cellStyle name="Ukupni zbroj 2 3 2 4" xfId="2067" xr:uid="{00000000-0005-0000-0000-000051780000}"/>
    <cellStyle name="Ukupni zbroj 2 3 2 4 2" xfId="6748" xr:uid="{00000000-0005-0000-0000-000052780000}"/>
    <cellStyle name="Ukupni zbroj 2 3 2 4 2 2" xfId="33204" xr:uid="{00000000-0005-0000-0000-000053780000}"/>
    <cellStyle name="Ukupni zbroj 2 3 2 4 2 2 2" xfId="33205" xr:uid="{00000000-0005-0000-0000-000054780000}"/>
    <cellStyle name="Ukupni zbroj 2 3 2 4 2 3" xfId="33206" xr:uid="{00000000-0005-0000-0000-000055780000}"/>
    <cellStyle name="Ukupni zbroj 2 3 2 4 2 4" xfId="33207" xr:uid="{00000000-0005-0000-0000-000056780000}"/>
    <cellStyle name="Ukupni zbroj 2 3 2 4 3" xfId="33208" xr:uid="{00000000-0005-0000-0000-000057780000}"/>
    <cellStyle name="Ukupni zbroj 2 3 2 4 3 2" xfId="33209" xr:uid="{00000000-0005-0000-0000-000058780000}"/>
    <cellStyle name="Ukupni zbroj 2 3 2 4 4" xfId="33210" xr:uid="{00000000-0005-0000-0000-000059780000}"/>
    <cellStyle name="Ukupni zbroj 2 3 2 4 5" xfId="33211" xr:uid="{00000000-0005-0000-0000-00005A780000}"/>
    <cellStyle name="Ukupni zbroj 2 3 2 5" xfId="2469" xr:uid="{00000000-0005-0000-0000-00005B780000}"/>
    <cellStyle name="Ukupni zbroj 2 3 2 5 2" xfId="7147" xr:uid="{00000000-0005-0000-0000-00005C780000}"/>
    <cellStyle name="Ukupni zbroj 2 3 2 5 2 2" xfId="33212" xr:uid="{00000000-0005-0000-0000-00005D780000}"/>
    <cellStyle name="Ukupni zbroj 2 3 2 5 2 2 2" xfId="33213" xr:uid="{00000000-0005-0000-0000-00005E780000}"/>
    <cellStyle name="Ukupni zbroj 2 3 2 5 2 3" xfId="33214" xr:uid="{00000000-0005-0000-0000-00005F780000}"/>
    <cellStyle name="Ukupni zbroj 2 3 2 5 2 4" xfId="33215" xr:uid="{00000000-0005-0000-0000-000060780000}"/>
    <cellStyle name="Ukupni zbroj 2 3 2 5 3" xfId="33216" xr:uid="{00000000-0005-0000-0000-000061780000}"/>
    <cellStyle name="Ukupni zbroj 2 3 2 5 3 2" xfId="33217" xr:uid="{00000000-0005-0000-0000-000062780000}"/>
    <cellStyle name="Ukupni zbroj 2 3 2 5 4" xfId="33218" xr:uid="{00000000-0005-0000-0000-000063780000}"/>
    <cellStyle name="Ukupni zbroj 2 3 2 5 5" xfId="33219" xr:uid="{00000000-0005-0000-0000-000064780000}"/>
    <cellStyle name="Ukupni zbroj 2 3 2 6" xfId="2817" xr:uid="{00000000-0005-0000-0000-000065780000}"/>
    <cellStyle name="Ukupni zbroj 2 3 2 6 2" xfId="7494" xr:uid="{00000000-0005-0000-0000-000066780000}"/>
    <cellStyle name="Ukupni zbroj 2 3 2 6 2 2" xfId="33220" xr:uid="{00000000-0005-0000-0000-000067780000}"/>
    <cellStyle name="Ukupni zbroj 2 3 2 6 2 2 2" xfId="33221" xr:uid="{00000000-0005-0000-0000-000068780000}"/>
    <cellStyle name="Ukupni zbroj 2 3 2 6 2 3" xfId="33222" xr:uid="{00000000-0005-0000-0000-000069780000}"/>
    <cellStyle name="Ukupni zbroj 2 3 2 6 2 4" xfId="33223" xr:uid="{00000000-0005-0000-0000-00006A780000}"/>
    <cellStyle name="Ukupni zbroj 2 3 2 6 3" xfId="33224" xr:uid="{00000000-0005-0000-0000-00006B780000}"/>
    <cellStyle name="Ukupni zbroj 2 3 2 6 3 2" xfId="33225" xr:uid="{00000000-0005-0000-0000-00006C780000}"/>
    <cellStyle name="Ukupni zbroj 2 3 2 6 4" xfId="33226" xr:uid="{00000000-0005-0000-0000-00006D780000}"/>
    <cellStyle name="Ukupni zbroj 2 3 2 6 5" xfId="33227" xr:uid="{00000000-0005-0000-0000-00006E780000}"/>
    <cellStyle name="Ukupni zbroj 2 3 2 7" xfId="3047" xr:uid="{00000000-0005-0000-0000-00006F780000}"/>
    <cellStyle name="Ukupni zbroj 2 3 2 7 2" xfId="7723" xr:uid="{00000000-0005-0000-0000-000070780000}"/>
    <cellStyle name="Ukupni zbroj 2 3 2 7 2 2" xfId="33228" xr:uid="{00000000-0005-0000-0000-000071780000}"/>
    <cellStyle name="Ukupni zbroj 2 3 2 7 2 2 2" xfId="33229" xr:uid="{00000000-0005-0000-0000-000072780000}"/>
    <cellStyle name="Ukupni zbroj 2 3 2 7 2 3" xfId="33230" xr:uid="{00000000-0005-0000-0000-000073780000}"/>
    <cellStyle name="Ukupni zbroj 2 3 2 7 2 4" xfId="33231" xr:uid="{00000000-0005-0000-0000-000074780000}"/>
    <cellStyle name="Ukupni zbroj 2 3 2 7 3" xfId="33232" xr:uid="{00000000-0005-0000-0000-000075780000}"/>
    <cellStyle name="Ukupni zbroj 2 3 2 7 3 2" xfId="33233" xr:uid="{00000000-0005-0000-0000-000076780000}"/>
    <cellStyle name="Ukupni zbroj 2 3 2 7 4" xfId="33234" xr:uid="{00000000-0005-0000-0000-000077780000}"/>
    <cellStyle name="Ukupni zbroj 2 3 2 7 5" xfId="33235" xr:uid="{00000000-0005-0000-0000-000078780000}"/>
    <cellStyle name="Ukupni zbroj 2 3 2 8" xfId="3439" xr:uid="{00000000-0005-0000-0000-000079780000}"/>
    <cellStyle name="Ukupni zbroj 2 3 2 8 2" xfId="8115" xr:uid="{00000000-0005-0000-0000-00007A780000}"/>
    <cellStyle name="Ukupni zbroj 2 3 2 8 2 2" xfId="33236" xr:uid="{00000000-0005-0000-0000-00007B780000}"/>
    <cellStyle name="Ukupni zbroj 2 3 2 8 2 2 2" xfId="33237" xr:uid="{00000000-0005-0000-0000-00007C780000}"/>
    <cellStyle name="Ukupni zbroj 2 3 2 8 2 3" xfId="33238" xr:uid="{00000000-0005-0000-0000-00007D780000}"/>
    <cellStyle name="Ukupni zbroj 2 3 2 8 2 4" xfId="33239" xr:uid="{00000000-0005-0000-0000-00007E780000}"/>
    <cellStyle name="Ukupni zbroj 2 3 2 8 3" xfId="33240" xr:uid="{00000000-0005-0000-0000-00007F780000}"/>
    <cellStyle name="Ukupni zbroj 2 3 2 8 3 2" xfId="33241" xr:uid="{00000000-0005-0000-0000-000080780000}"/>
    <cellStyle name="Ukupni zbroj 2 3 2 8 4" xfId="33242" xr:uid="{00000000-0005-0000-0000-000081780000}"/>
    <cellStyle name="Ukupni zbroj 2 3 2 8 5" xfId="33243" xr:uid="{00000000-0005-0000-0000-000082780000}"/>
    <cellStyle name="Ukupni zbroj 2 3 2 9" xfId="3887" xr:uid="{00000000-0005-0000-0000-000083780000}"/>
    <cellStyle name="Ukupni zbroj 2 3 2 9 2" xfId="8559" xr:uid="{00000000-0005-0000-0000-000084780000}"/>
    <cellStyle name="Ukupni zbroj 2 3 2 9 2 2" xfId="33244" xr:uid="{00000000-0005-0000-0000-000085780000}"/>
    <cellStyle name="Ukupni zbroj 2 3 2 9 2 2 2" xfId="33245" xr:uid="{00000000-0005-0000-0000-000086780000}"/>
    <cellStyle name="Ukupni zbroj 2 3 2 9 2 3" xfId="33246" xr:uid="{00000000-0005-0000-0000-000087780000}"/>
    <cellStyle name="Ukupni zbroj 2 3 2 9 2 4" xfId="33247" xr:uid="{00000000-0005-0000-0000-000088780000}"/>
    <cellStyle name="Ukupni zbroj 2 3 2 9 3" xfId="33248" xr:uid="{00000000-0005-0000-0000-000089780000}"/>
    <cellStyle name="Ukupni zbroj 2 3 2 9 3 2" xfId="33249" xr:uid="{00000000-0005-0000-0000-00008A780000}"/>
    <cellStyle name="Ukupni zbroj 2 3 2 9 4" xfId="33250" xr:uid="{00000000-0005-0000-0000-00008B780000}"/>
    <cellStyle name="Ukupni zbroj 2 3 2 9 5" xfId="33251" xr:uid="{00000000-0005-0000-0000-00008C780000}"/>
    <cellStyle name="Ukupni zbroj 2 3 20" xfId="2742" xr:uid="{00000000-0005-0000-0000-00008D780000}"/>
    <cellStyle name="Ukupni zbroj 2 3 20 2" xfId="7420" xr:uid="{00000000-0005-0000-0000-00008E780000}"/>
    <cellStyle name="Ukupni zbroj 2 3 20 2 2" xfId="33252" xr:uid="{00000000-0005-0000-0000-00008F780000}"/>
    <cellStyle name="Ukupni zbroj 2 3 20 2 2 2" xfId="33253" xr:uid="{00000000-0005-0000-0000-000090780000}"/>
    <cellStyle name="Ukupni zbroj 2 3 20 2 3" xfId="33254" xr:uid="{00000000-0005-0000-0000-000091780000}"/>
    <cellStyle name="Ukupni zbroj 2 3 20 2 4" xfId="33255" xr:uid="{00000000-0005-0000-0000-000092780000}"/>
    <cellStyle name="Ukupni zbroj 2 3 20 3" xfId="33256" xr:uid="{00000000-0005-0000-0000-000093780000}"/>
    <cellStyle name="Ukupni zbroj 2 3 20 3 2" xfId="33257" xr:uid="{00000000-0005-0000-0000-000094780000}"/>
    <cellStyle name="Ukupni zbroj 2 3 20 4" xfId="33258" xr:uid="{00000000-0005-0000-0000-000095780000}"/>
    <cellStyle name="Ukupni zbroj 2 3 20 5" xfId="33259" xr:uid="{00000000-0005-0000-0000-000096780000}"/>
    <cellStyle name="Ukupni zbroj 2 3 21" xfId="3585" xr:uid="{00000000-0005-0000-0000-000097780000}"/>
    <cellStyle name="Ukupni zbroj 2 3 21 2" xfId="8257" xr:uid="{00000000-0005-0000-0000-000098780000}"/>
    <cellStyle name="Ukupni zbroj 2 3 21 2 2" xfId="33260" xr:uid="{00000000-0005-0000-0000-000099780000}"/>
    <cellStyle name="Ukupni zbroj 2 3 21 2 2 2" xfId="33261" xr:uid="{00000000-0005-0000-0000-00009A780000}"/>
    <cellStyle name="Ukupni zbroj 2 3 21 2 3" xfId="33262" xr:uid="{00000000-0005-0000-0000-00009B780000}"/>
    <cellStyle name="Ukupni zbroj 2 3 21 2 4" xfId="33263" xr:uid="{00000000-0005-0000-0000-00009C780000}"/>
    <cellStyle name="Ukupni zbroj 2 3 21 3" xfId="33264" xr:uid="{00000000-0005-0000-0000-00009D780000}"/>
    <cellStyle name="Ukupni zbroj 2 3 21 3 2" xfId="33265" xr:uid="{00000000-0005-0000-0000-00009E780000}"/>
    <cellStyle name="Ukupni zbroj 2 3 21 4" xfId="33266" xr:uid="{00000000-0005-0000-0000-00009F780000}"/>
    <cellStyle name="Ukupni zbroj 2 3 21 5" xfId="33267" xr:uid="{00000000-0005-0000-0000-0000A0780000}"/>
    <cellStyle name="Ukupni zbroj 2 3 22" xfId="3577" xr:uid="{00000000-0005-0000-0000-0000A1780000}"/>
    <cellStyle name="Ukupni zbroj 2 3 22 2" xfId="8249" xr:uid="{00000000-0005-0000-0000-0000A2780000}"/>
    <cellStyle name="Ukupni zbroj 2 3 22 2 2" xfId="33268" xr:uid="{00000000-0005-0000-0000-0000A3780000}"/>
    <cellStyle name="Ukupni zbroj 2 3 22 2 2 2" xfId="33269" xr:uid="{00000000-0005-0000-0000-0000A4780000}"/>
    <cellStyle name="Ukupni zbroj 2 3 22 2 3" xfId="33270" xr:uid="{00000000-0005-0000-0000-0000A5780000}"/>
    <cellStyle name="Ukupni zbroj 2 3 22 2 4" xfId="33271" xr:uid="{00000000-0005-0000-0000-0000A6780000}"/>
    <cellStyle name="Ukupni zbroj 2 3 22 3" xfId="33272" xr:uid="{00000000-0005-0000-0000-0000A7780000}"/>
    <cellStyle name="Ukupni zbroj 2 3 22 3 2" xfId="33273" xr:uid="{00000000-0005-0000-0000-0000A8780000}"/>
    <cellStyle name="Ukupni zbroj 2 3 22 4" xfId="33274" xr:uid="{00000000-0005-0000-0000-0000A9780000}"/>
    <cellStyle name="Ukupni zbroj 2 3 22 5" xfId="33275" xr:uid="{00000000-0005-0000-0000-0000AA780000}"/>
    <cellStyle name="Ukupni zbroj 2 3 23" xfId="4421" xr:uid="{00000000-0005-0000-0000-0000AB780000}"/>
    <cellStyle name="Ukupni zbroj 2 3 23 2" xfId="9090" xr:uid="{00000000-0005-0000-0000-0000AC780000}"/>
    <cellStyle name="Ukupni zbroj 2 3 23 2 2" xfId="33276" xr:uid="{00000000-0005-0000-0000-0000AD780000}"/>
    <cellStyle name="Ukupni zbroj 2 3 23 2 2 2" xfId="33277" xr:uid="{00000000-0005-0000-0000-0000AE780000}"/>
    <cellStyle name="Ukupni zbroj 2 3 23 2 3" xfId="33278" xr:uid="{00000000-0005-0000-0000-0000AF780000}"/>
    <cellStyle name="Ukupni zbroj 2 3 23 2 4" xfId="33279" xr:uid="{00000000-0005-0000-0000-0000B0780000}"/>
    <cellStyle name="Ukupni zbroj 2 3 23 3" xfId="33280" xr:uid="{00000000-0005-0000-0000-0000B1780000}"/>
    <cellStyle name="Ukupni zbroj 2 3 23 3 2" xfId="33281" xr:uid="{00000000-0005-0000-0000-0000B2780000}"/>
    <cellStyle name="Ukupni zbroj 2 3 23 4" xfId="33282" xr:uid="{00000000-0005-0000-0000-0000B3780000}"/>
    <cellStyle name="Ukupni zbroj 2 3 23 5" xfId="33283" xr:uid="{00000000-0005-0000-0000-0000B4780000}"/>
    <cellStyle name="Ukupni zbroj 2 3 24" xfId="5052" xr:uid="{00000000-0005-0000-0000-0000B5780000}"/>
    <cellStyle name="Ukupni zbroj 2 3 24 2" xfId="33284" xr:uid="{00000000-0005-0000-0000-0000B6780000}"/>
    <cellStyle name="Ukupni zbroj 2 3 24 2 2" xfId="33285" xr:uid="{00000000-0005-0000-0000-0000B7780000}"/>
    <cellStyle name="Ukupni zbroj 2 3 24 3" xfId="33286" xr:uid="{00000000-0005-0000-0000-0000B8780000}"/>
    <cellStyle name="Ukupni zbroj 2 3 24 4" xfId="33287" xr:uid="{00000000-0005-0000-0000-0000B9780000}"/>
    <cellStyle name="Ukupni zbroj 2 3 25" xfId="33288" xr:uid="{00000000-0005-0000-0000-0000BA780000}"/>
    <cellStyle name="Ukupni zbroj 2 3 25 2" xfId="33289" xr:uid="{00000000-0005-0000-0000-0000BB780000}"/>
    <cellStyle name="Ukupni zbroj 2 3 26" xfId="33290" xr:uid="{00000000-0005-0000-0000-0000BC780000}"/>
    <cellStyle name="Ukupni zbroj 2 3 27" xfId="33291" xr:uid="{00000000-0005-0000-0000-0000BD780000}"/>
    <cellStyle name="Ukupni zbroj 2 3 3" xfId="458" xr:uid="{00000000-0005-0000-0000-0000BE780000}"/>
    <cellStyle name="Ukupni zbroj 2 3 3 10" xfId="4296" xr:uid="{00000000-0005-0000-0000-0000BF780000}"/>
    <cellStyle name="Ukupni zbroj 2 3 3 10 2" xfId="8968" xr:uid="{00000000-0005-0000-0000-0000C0780000}"/>
    <cellStyle name="Ukupni zbroj 2 3 3 10 2 2" xfId="33292" xr:uid="{00000000-0005-0000-0000-0000C1780000}"/>
    <cellStyle name="Ukupni zbroj 2 3 3 10 2 2 2" xfId="33293" xr:uid="{00000000-0005-0000-0000-0000C2780000}"/>
    <cellStyle name="Ukupni zbroj 2 3 3 10 2 3" xfId="33294" xr:uid="{00000000-0005-0000-0000-0000C3780000}"/>
    <cellStyle name="Ukupni zbroj 2 3 3 10 2 4" xfId="33295" xr:uid="{00000000-0005-0000-0000-0000C4780000}"/>
    <cellStyle name="Ukupni zbroj 2 3 3 10 3" xfId="33296" xr:uid="{00000000-0005-0000-0000-0000C5780000}"/>
    <cellStyle name="Ukupni zbroj 2 3 3 10 3 2" xfId="33297" xr:uid="{00000000-0005-0000-0000-0000C6780000}"/>
    <cellStyle name="Ukupni zbroj 2 3 3 10 4" xfId="33298" xr:uid="{00000000-0005-0000-0000-0000C7780000}"/>
    <cellStyle name="Ukupni zbroj 2 3 3 10 5" xfId="33299" xr:uid="{00000000-0005-0000-0000-0000C8780000}"/>
    <cellStyle name="Ukupni zbroj 2 3 3 11" xfId="4724" xr:uid="{00000000-0005-0000-0000-0000C9780000}"/>
    <cellStyle name="Ukupni zbroj 2 3 3 11 2" xfId="9310" xr:uid="{00000000-0005-0000-0000-0000CA780000}"/>
    <cellStyle name="Ukupni zbroj 2 3 3 11 2 2" xfId="33300" xr:uid="{00000000-0005-0000-0000-0000CB780000}"/>
    <cellStyle name="Ukupni zbroj 2 3 3 11 2 2 2" xfId="33301" xr:uid="{00000000-0005-0000-0000-0000CC780000}"/>
    <cellStyle name="Ukupni zbroj 2 3 3 11 2 3" xfId="33302" xr:uid="{00000000-0005-0000-0000-0000CD780000}"/>
    <cellStyle name="Ukupni zbroj 2 3 3 11 2 4" xfId="33303" xr:uid="{00000000-0005-0000-0000-0000CE780000}"/>
    <cellStyle name="Ukupni zbroj 2 3 3 11 3" xfId="33304" xr:uid="{00000000-0005-0000-0000-0000CF780000}"/>
    <cellStyle name="Ukupni zbroj 2 3 3 11 3 2" xfId="33305" xr:uid="{00000000-0005-0000-0000-0000D0780000}"/>
    <cellStyle name="Ukupni zbroj 2 3 3 11 4" xfId="33306" xr:uid="{00000000-0005-0000-0000-0000D1780000}"/>
    <cellStyle name="Ukupni zbroj 2 3 3 11 5" xfId="33307" xr:uid="{00000000-0005-0000-0000-0000D2780000}"/>
    <cellStyle name="Ukupni zbroj 2 3 3 12" xfId="5215" xr:uid="{00000000-0005-0000-0000-0000D3780000}"/>
    <cellStyle name="Ukupni zbroj 2 3 3 12 2" xfId="33308" xr:uid="{00000000-0005-0000-0000-0000D4780000}"/>
    <cellStyle name="Ukupni zbroj 2 3 3 12 2 2" xfId="33309" xr:uid="{00000000-0005-0000-0000-0000D5780000}"/>
    <cellStyle name="Ukupni zbroj 2 3 3 12 3" xfId="33310" xr:uid="{00000000-0005-0000-0000-0000D6780000}"/>
    <cellStyle name="Ukupni zbroj 2 3 3 12 4" xfId="33311" xr:uid="{00000000-0005-0000-0000-0000D7780000}"/>
    <cellStyle name="Ukupni zbroj 2 3 3 13" xfId="33312" xr:uid="{00000000-0005-0000-0000-0000D8780000}"/>
    <cellStyle name="Ukupni zbroj 2 3 3 13 2" xfId="33313" xr:uid="{00000000-0005-0000-0000-0000D9780000}"/>
    <cellStyle name="Ukupni zbroj 2 3 3 14" xfId="33314" xr:uid="{00000000-0005-0000-0000-0000DA780000}"/>
    <cellStyle name="Ukupni zbroj 2 3 3 15" xfId="33315" xr:uid="{00000000-0005-0000-0000-0000DB780000}"/>
    <cellStyle name="Ukupni zbroj 2 3 3 2" xfId="1047" xr:uid="{00000000-0005-0000-0000-0000DC780000}"/>
    <cellStyle name="Ukupni zbroj 2 3 3 2 2" xfId="5740" xr:uid="{00000000-0005-0000-0000-0000DD780000}"/>
    <cellStyle name="Ukupni zbroj 2 3 3 2 2 2" xfId="33316" xr:uid="{00000000-0005-0000-0000-0000DE780000}"/>
    <cellStyle name="Ukupni zbroj 2 3 3 2 2 2 2" xfId="33317" xr:uid="{00000000-0005-0000-0000-0000DF780000}"/>
    <cellStyle name="Ukupni zbroj 2 3 3 2 2 3" xfId="33318" xr:uid="{00000000-0005-0000-0000-0000E0780000}"/>
    <cellStyle name="Ukupni zbroj 2 3 3 2 2 4" xfId="33319" xr:uid="{00000000-0005-0000-0000-0000E1780000}"/>
    <cellStyle name="Ukupni zbroj 2 3 3 2 3" xfId="33320" xr:uid="{00000000-0005-0000-0000-0000E2780000}"/>
    <cellStyle name="Ukupni zbroj 2 3 3 2 3 2" xfId="33321" xr:uid="{00000000-0005-0000-0000-0000E3780000}"/>
    <cellStyle name="Ukupni zbroj 2 3 3 2 4" xfId="33322" xr:uid="{00000000-0005-0000-0000-0000E4780000}"/>
    <cellStyle name="Ukupni zbroj 2 3 3 2 5" xfId="33323" xr:uid="{00000000-0005-0000-0000-0000E5780000}"/>
    <cellStyle name="Ukupni zbroj 2 3 3 3" xfId="1651" xr:uid="{00000000-0005-0000-0000-0000E6780000}"/>
    <cellStyle name="Ukupni zbroj 2 3 3 3 2" xfId="6333" xr:uid="{00000000-0005-0000-0000-0000E7780000}"/>
    <cellStyle name="Ukupni zbroj 2 3 3 3 2 2" xfId="33324" xr:uid="{00000000-0005-0000-0000-0000E8780000}"/>
    <cellStyle name="Ukupni zbroj 2 3 3 3 2 2 2" xfId="33325" xr:uid="{00000000-0005-0000-0000-0000E9780000}"/>
    <cellStyle name="Ukupni zbroj 2 3 3 3 2 3" xfId="33326" xr:uid="{00000000-0005-0000-0000-0000EA780000}"/>
    <cellStyle name="Ukupni zbroj 2 3 3 3 2 4" xfId="33327" xr:uid="{00000000-0005-0000-0000-0000EB780000}"/>
    <cellStyle name="Ukupni zbroj 2 3 3 3 3" xfId="33328" xr:uid="{00000000-0005-0000-0000-0000EC780000}"/>
    <cellStyle name="Ukupni zbroj 2 3 3 3 3 2" xfId="33329" xr:uid="{00000000-0005-0000-0000-0000ED780000}"/>
    <cellStyle name="Ukupni zbroj 2 3 3 3 4" xfId="33330" xr:uid="{00000000-0005-0000-0000-0000EE780000}"/>
    <cellStyle name="Ukupni zbroj 2 3 3 3 5" xfId="33331" xr:uid="{00000000-0005-0000-0000-0000EF780000}"/>
    <cellStyle name="Ukupni zbroj 2 3 3 4" xfId="2068" xr:uid="{00000000-0005-0000-0000-0000F0780000}"/>
    <cellStyle name="Ukupni zbroj 2 3 3 4 2" xfId="6749" xr:uid="{00000000-0005-0000-0000-0000F1780000}"/>
    <cellStyle name="Ukupni zbroj 2 3 3 4 2 2" xfId="33332" xr:uid="{00000000-0005-0000-0000-0000F2780000}"/>
    <cellStyle name="Ukupni zbroj 2 3 3 4 2 2 2" xfId="33333" xr:uid="{00000000-0005-0000-0000-0000F3780000}"/>
    <cellStyle name="Ukupni zbroj 2 3 3 4 2 3" xfId="33334" xr:uid="{00000000-0005-0000-0000-0000F4780000}"/>
    <cellStyle name="Ukupni zbroj 2 3 3 4 2 4" xfId="33335" xr:uid="{00000000-0005-0000-0000-0000F5780000}"/>
    <cellStyle name="Ukupni zbroj 2 3 3 4 3" xfId="33336" xr:uid="{00000000-0005-0000-0000-0000F6780000}"/>
    <cellStyle name="Ukupni zbroj 2 3 3 4 3 2" xfId="33337" xr:uid="{00000000-0005-0000-0000-0000F7780000}"/>
    <cellStyle name="Ukupni zbroj 2 3 3 4 4" xfId="33338" xr:uid="{00000000-0005-0000-0000-0000F8780000}"/>
    <cellStyle name="Ukupni zbroj 2 3 3 4 5" xfId="33339" xr:uid="{00000000-0005-0000-0000-0000F9780000}"/>
    <cellStyle name="Ukupni zbroj 2 3 3 5" xfId="2470" xr:uid="{00000000-0005-0000-0000-0000FA780000}"/>
    <cellStyle name="Ukupni zbroj 2 3 3 5 2" xfId="7148" xr:uid="{00000000-0005-0000-0000-0000FB780000}"/>
    <cellStyle name="Ukupni zbroj 2 3 3 5 2 2" xfId="33340" xr:uid="{00000000-0005-0000-0000-0000FC780000}"/>
    <cellStyle name="Ukupni zbroj 2 3 3 5 2 2 2" xfId="33341" xr:uid="{00000000-0005-0000-0000-0000FD780000}"/>
    <cellStyle name="Ukupni zbroj 2 3 3 5 2 3" xfId="33342" xr:uid="{00000000-0005-0000-0000-0000FE780000}"/>
    <cellStyle name="Ukupni zbroj 2 3 3 5 2 4" xfId="33343" xr:uid="{00000000-0005-0000-0000-0000FF780000}"/>
    <cellStyle name="Ukupni zbroj 2 3 3 5 3" xfId="33344" xr:uid="{00000000-0005-0000-0000-000000790000}"/>
    <cellStyle name="Ukupni zbroj 2 3 3 5 3 2" xfId="33345" xr:uid="{00000000-0005-0000-0000-000001790000}"/>
    <cellStyle name="Ukupni zbroj 2 3 3 5 4" xfId="33346" xr:uid="{00000000-0005-0000-0000-000002790000}"/>
    <cellStyle name="Ukupni zbroj 2 3 3 5 5" xfId="33347" xr:uid="{00000000-0005-0000-0000-000003790000}"/>
    <cellStyle name="Ukupni zbroj 2 3 3 6" xfId="2818" xr:uid="{00000000-0005-0000-0000-000004790000}"/>
    <cellStyle name="Ukupni zbroj 2 3 3 6 2" xfId="7495" xr:uid="{00000000-0005-0000-0000-000005790000}"/>
    <cellStyle name="Ukupni zbroj 2 3 3 6 2 2" xfId="33348" xr:uid="{00000000-0005-0000-0000-000006790000}"/>
    <cellStyle name="Ukupni zbroj 2 3 3 6 2 2 2" xfId="33349" xr:uid="{00000000-0005-0000-0000-000007790000}"/>
    <cellStyle name="Ukupni zbroj 2 3 3 6 2 3" xfId="33350" xr:uid="{00000000-0005-0000-0000-000008790000}"/>
    <cellStyle name="Ukupni zbroj 2 3 3 6 2 4" xfId="33351" xr:uid="{00000000-0005-0000-0000-000009790000}"/>
    <cellStyle name="Ukupni zbroj 2 3 3 6 3" xfId="33352" xr:uid="{00000000-0005-0000-0000-00000A790000}"/>
    <cellStyle name="Ukupni zbroj 2 3 3 6 3 2" xfId="33353" xr:uid="{00000000-0005-0000-0000-00000B790000}"/>
    <cellStyle name="Ukupni zbroj 2 3 3 6 4" xfId="33354" xr:uid="{00000000-0005-0000-0000-00000C790000}"/>
    <cellStyle name="Ukupni zbroj 2 3 3 6 5" xfId="33355" xr:uid="{00000000-0005-0000-0000-00000D790000}"/>
    <cellStyle name="Ukupni zbroj 2 3 3 7" xfId="3048" xr:uid="{00000000-0005-0000-0000-00000E790000}"/>
    <cellStyle name="Ukupni zbroj 2 3 3 7 2" xfId="7724" xr:uid="{00000000-0005-0000-0000-00000F790000}"/>
    <cellStyle name="Ukupni zbroj 2 3 3 7 2 2" xfId="33356" xr:uid="{00000000-0005-0000-0000-000010790000}"/>
    <cellStyle name="Ukupni zbroj 2 3 3 7 2 2 2" xfId="33357" xr:uid="{00000000-0005-0000-0000-000011790000}"/>
    <cellStyle name="Ukupni zbroj 2 3 3 7 2 3" xfId="33358" xr:uid="{00000000-0005-0000-0000-000012790000}"/>
    <cellStyle name="Ukupni zbroj 2 3 3 7 2 4" xfId="33359" xr:uid="{00000000-0005-0000-0000-000013790000}"/>
    <cellStyle name="Ukupni zbroj 2 3 3 7 3" xfId="33360" xr:uid="{00000000-0005-0000-0000-000014790000}"/>
    <cellStyle name="Ukupni zbroj 2 3 3 7 3 2" xfId="33361" xr:uid="{00000000-0005-0000-0000-000015790000}"/>
    <cellStyle name="Ukupni zbroj 2 3 3 7 4" xfId="33362" xr:uid="{00000000-0005-0000-0000-000016790000}"/>
    <cellStyle name="Ukupni zbroj 2 3 3 7 5" xfId="33363" xr:uid="{00000000-0005-0000-0000-000017790000}"/>
    <cellStyle name="Ukupni zbroj 2 3 3 8" xfId="3440" xr:uid="{00000000-0005-0000-0000-000018790000}"/>
    <cellStyle name="Ukupni zbroj 2 3 3 8 2" xfId="8116" xr:uid="{00000000-0005-0000-0000-000019790000}"/>
    <cellStyle name="Ukupni zbroj 2 3 3 8 2 2" xfId="33364" xr:uid="{00000000-0005-0000-0000-00001A790000}"/>
    <cellStyle name="Ukupni zbroj 2 3 3 8 2 2 2" xfId="33365" xr:uid="{00000000-0005-0000-0000-00001B790000}"/>
    <cellStyle name="Ukupni zbroj 2 3 3 8 2 3" xfId="33366" xr:uid="{00000000-0005-0000-0000-00001C790000}"/>
    <cellStyle name="Ukupni zbroj 2 3 3 8 2 4" xfId="33367" xr:uid="{00000000-0005-0000-0000-00001D790000}"/>
    <cellStyle name="Ukupni zbroj 2 3 3 8 3" xfId="33368" xr:uid="{00000000-0005-0000-0000-00001E790000}"/>
    <cellStyle name="Ukupni zbroj 2 3 3 8 3 2" xfId="33369" xr:uid="{00000000-0005-0000-0000-00001F790000}"/>
    <cellStyle name="Ukupni zbroj 2 3 3 8 4" xfId="33370" xr:uid="{00000000-0005-0000-0000-000020790000}"/>
    <cellStyle name="Ukupni zbroj 2 3 3 8 5" xfId="33371" xr:uid="{00000000-0005-0000-0000-000021790000}"/>
    <cellStyle name="Ukupni zbroj 2 3 3 9" xfId="3888" xr:uid="{00000000-0005-0000-0000-000022790000}"/>
    <cellStyle name="Ukupni zbroj 2 3 3 9 2" xfId="8560" xr:uid="{00000000-0005-0000-0000-000023790000}"/>
    <cellStyle name="Ukupni zbroj 2 3 3 9 2 2" xfId="33372" xr:uid="{00000000-0005-0000-0000-000024790000}"/>
    <cellStyle name="Ukupni zbroj 2 3 3 9 2 2 2" xfId="33373" xr:uid="{00000000-0005-0000-0000-000025790000}"/>
    <cellStyle name="Ukupni zbroj 2 3 3 9 2 3" xfId="33374" xr:uid="{00000000-0005-0000-0000-000026790000}"/>
    <cellStyle name="Ukupni zbroj 2 3 3 9 2 4" xfId="33375" xr:uid="{00000000-0005-0000-0000-000027790000}"/>
    <cellStyle name="Ukupni zbroj 2 3 3 9 3" xfId="33376" xr:uid="{00000000-0005-0000-0000-000028790000}"/>
    <cellStyle name="Ukupni zbroj 2 3 3 9 3 2" xfId="33377" xr:uid="{00000000-0005-0000-0000-000029790000}"/>
    <cellStyle name="Ukupni zbroj 2 3 3 9 4" xfId="33378" xr:uid="{00000000-0005-0000-0000-00002A790000}"/>
    <cellStyle name="Ukupni zbroj 2 3 3 9 5" xfId="33379" xr:uid="{00000000-0005-0000-0000-00002B790000}"/>
    <cellStyle name="Ukupni zbroj 2 3 4" xfId="384" xr:uid="{00000000-0005-0000-0000-00002C790000}"/>
    <cellStyle name="Ukupni zbroj 2 3 4 10" xfId="4297" xr:uid="{00000000-0005-0000-0000-00002D790000}"/>
    <cellStyle name="Ukupni zbroj 2 3 4 10 2" xfId="8969" xr:uid="{00000000-0005-0000-0000-00002E790000}"/>
    <cellStyle name="Ukupni zbroj 2 3 4 10 2 2" xfId="33380" xr:uid="{00000000-0005-0000-0000-00002F790000}"/>
    <cellStyle name="Ukupni zbroj 2 3 4 10 2 2 2" xfId="33381" xr:uid="{00000000-0005-0000-0000-000030790000}"/>
    <cellStyle name="Ukupni zbroj 2 3 4 10 2 3" xfId="33382" xr:uid="{00000000-0005-0000-0000-000031790000}"/>
    <cellStyle name="Ukupni zbroj 2 3 4 10 2 4" xfId="33383" xr:uid="{00000000-0005-0000-0000-000032790000}"/>
    <cellStyle name="Ukupni zbroj 2 3 4 10 3" xfId="33384" xr:uid="{00000000-0005-0000-0000-000033790000}"/>
    <cellStyle name="Ukupni zbroj 2 3 4 10 3 2" xfId="33385" xr:uid="{00000000-0005-0000-0000-000034790000}"/>
    <cellStyle name="Ukupni zbroj 2 3 4 10 4" xfId="33386" xr:uid="{00000000-0005-0000-0000-000035790000}"/>
    <cellStyle name="Ukupni zbroj 2 3 4 10 5" xfId="33387" xr:uid="{00000000-0005-0000-0000-000036790000}"/>
    <cellStyle name="Ukupni zbroj 2 3 4 11" xfId="4725" xr:uid="{00000000-0005-0000-0000-000037790000}"/>
    <cellStyle name="Ukupni zbroj 2 3 4 11 2" xfId="9311" xr:uid="{00000000-0005-0000-0000-000038790000}"/>
    <cellStyle name="Ukupni zbroj 2 3 4 11 2 2" xfId="33388" xr:uid="{00000000-0005-0000-0000-000039790000}"/>
    <cellStyle name="Ukupni zbroj 2 3 4 11 2 2 2" xfId="33389" xr:uid="{00000000-0005-0000-0000-00003A790000}"/>
    <cellStyle name="Ukupni zbroj 2 3 4 11 2 3" xfId="33390" xr:uid="{00000000-0005-0000-0000-00003B790000}"/>
    <cellStyle name="Ukupni zbroj 2 3 4 11 2 4" xfId="33391" xr:uid="{00000000-0005-0000-0000-00003C790000}"/>
    <cellStyle name="Ukupni zbroj 2 3 4 11 3" xfId="33392" xr:uid="{00000000-0005-0000-0000-00003D790000}"/>
    <cellStyle name="Ukupni zbroj 2 3 4 11 3 2" xfId="33393" xr:uid="{00000000-0005-0000-0000-00003E790000}"/>
    <cellStyle name="Ukupni zbroj 2 3 4 11 4" xfId="33394" xr:uid="{00000000-0005-0000-0000-00003F790000}"/>
    <cellStyle name="Ukupni zbroj 2 3 4 11 5" xfId="33395" xr:uid="{00000000-0005-0000-0000-000040790000}"/>
    <cellStyle name="Ukupni zbroj 2 3 4 12" xfId="5157" xr:uid="{00000000-0005-0000-0000-000041790000}"/>
    <cellStyle name="Ukupni zbroj 2 3 4 12 2" xfId="33396" xr:uid="{00000000-0005-0000-0000-000042790000}"/>
    <cellStyle name="Ukupni zbroj 2 3 4 12 2 2" xfId="33397" xr:uid="{00000000-0005-0000-0000-000043790000}"/>
    <cellStyle name="Ukupni zbroj 2 3 4 12 3" xfId="33398" xr:uid="{00000000-0005-0000-0000-000044790000}"/>
    <cellStyle name="Ukupni zbroj 2 3 4 12 4" xfId="33399" xr:uid="{00000000-0005-0000-0000-000045790000}"/>
    <cellStyle name="Ukupni zbroj 2 3 4 13" xfId="33400" xr:uid="{00000000-0005-0000-0000-000046790000}"/>
    <cellStyle name="Ukupni zbroj 2 3 4 13 2" xfId="33401" xr:uid="{00000000-0005-0000-0000-000047790000}"/>
    <cellStyle name="Ukupni zbroj 2 3 4 14" xfId="33402" xr:uid="{00000000-0005-0000-0000-000048790000}"/>
    <cellStyle name="Ukupni zbroj 2 3 4 15" xfId="33403" xr:uid="{00000000-0005-0000-0000-000049790000}"/>
    <cellStyle name="Ukupni zbroj 2 3 4 2" xfId="1048" xr:uid="{00000000-0005-0000-0000-00004A790000}"/>
    <cellStyle name="Ukupni zbroj 2 3 4 2 2" xfId="5741" xr:uid="{00000000-0005-0000-0000-00004B790000}"/>
    <cellStyle name="Ukupni zbroj 2 3 4 2 2 2" xfId="33404" xr:uid="{00000000-0005-0000-0000-00004C790000}"/>
    <cellStyle name="Ukupni zbroj 2 3 4 2 2 2 2" xfId="33405" xr:uid="{00000000-0005-0000-0000-00004D790000}"/>
    <cellStyle name="Ukupni zbroj 2 3 4 2 2 3" xfId="33406" xr:uid="{00000000-0005-0000-0000-00004E790000}"/>
    <cellStyle name="Ukupni zbroj 2 3 4 2 2 4" xfId="33407" xr:uid="{00000000-0005-0000-0000-00004F790000}"/>
    <cellStyle name="Ukupni zbroj 2 3 4 2 3" xfId="33408" xr:uid="{00000000-0005-0000-0000-000050790000}"/>
    <cellStyle name="Ukupni zbroj 2 3 4 2 3 2" xfId="33409" xr:uid="{00000000-0005-0000-0000-000051790000}"/>
    <cellStyle name="Ukupni zbroj 2 3 4 2 4" xfId="33410" xr:uid="{00000000-0005-0000-0000-000052790000}"/>
    <cellStyle name="Ukupni zbroj 2 3 4 2 5" xfId="33411" xr:uid="{00000000-0005-0000-0000-000053790000}"/>
    <cellStyle name="Ukupni zbroj 2 3 4 3" xfId="1652" xr:uid="{00000000-0005-0000-0000-000054790000}"/>
    <cellStyle name="Ukupni zbroj 2 3 4 3 2" xfId="6334" xr:uid="{00000000-0005-0000-0000-000055790000}"/>
    <cellStyle name="Ukupni zbroj 2 3 4 3 2 2" xfId="33412" xr:uid="{00000000-0005-0000-0000-000056790000}"/>
    <cellStyle name="Ukupni zbroj 2 3 4 3 2 2 2" xfId="33413" xr:uid="{00000000-0005-0000-0000-000057790000}"/>
    <cellStyle name="Ukupni zbroj 2 3 4 3 2 3" xfId="33414" xr:uid="{00000000-0005-0000-0000-000058790000}"/>
    <cellStyle name="Ukupni zbroj 2 3 4 3 2 4" xfId="33415" xr:uid="{00000000-0005-0000-0000-000059790000}"/>
    <cellStyle name="Ukupni zbroj 2 3 4 3 3" xfId="33416" xr:uid="{00000000-0005-0000-0000-00005A790000}"/>
    <cellStyle name="Ukupni zbroj 2 3 4 3 3 2" xfId="33417" xr:uid="{00000000-0005-0000-0000-00005B790000}"/>
    <cellStyle name="Ukupni zbroj 2 3 4 3 4" xfId="33418" xr:uid="{00000000-0005-0000-0000-00005C790000}"/>
    <cellStyle name="Ukupni zbroj 2 3 4 3 5" xfId="33419" xr:uid="{00000000-0005-0000-0000-00005D790000}"/>
    <cellStyle name="Ukupni zbroj 2 3 4 4" xfId="2069" xr:uid="{00000000-0005-0000-0000-00005E790000}"/>
    <cellStyle name="Ukupni zbroj 2 3 4 4 2" xfId="6750" xr:uid="{00000000-0005-0000-0000-00005F790000}"/>
    <cellStyle name="Ukupni zbroj 2 3 4 4 2 2" xfId="33420" xr:uid="{00000000-0005-0000-0000-000060790000}"/>
    <cellStyle name="Ukupni zbroj 2 3 4 4 2 2 2" xfId="33421" xr:uid="{00000000-0005-0000-0000-000061790000}"/>
    <cellStyle name="Ukupni zbroj 2 3 4 4 2 3" xfId="33422" xr:uid="{00000000-0005-0000-0000-000062790000}"/>
    <cellStyle name="Ukupni zbroj 2 3 4 4 2 4" xfId="33423" xr:uid="{00000000-0005-0000-0000-000063790000}"/>
    <cellStyle name="Ukupni zbroj 2 3 4 4 3" xfId="33424" xr:uid="{00000000-0005-0000-0000-000064790000}"/>
    <cellStyle name="Ukupni zbroj 2 3 4 4 3 2" xfId="33425" xr:uid="{00000000-0005-0000-0000-000065790000}"/>
    <cellStyle name="Ukupni zbroj 2 3 4 4 4" xfId="33426" xr:uid="{00000000-0005-0000-0000-000066790000}"/>
    <cellStyle name="Ukupni zbroj 2 3 4 4 5" xfId="33427" xr:uid="{00000000-0005-0000-0000-000067790000}"/>
    <cellStyle name="Ukupni zbroj 2 3 4 5" xfId="2471" xr:uid="{00000000-0005-0000-0000-000068790000}"/>
    <cellStyle name="Ukupni zbroj 2 3 4 5 2" xfId="7149" xr:uid="{00000000-0005-0000-0000-000069790000}"/>
    <cellStyle name="Ukupni zbroj 2 3 4 5 2 2" xfId="33428" xr:uid="{00000000-0005-0000-0000-00006A790000}"/>
    <cellStyle name="Ukupni zbroj 2 3 4 5 2 2 2" xfId="33429" xr:uid="{00000000-0005-0000-0000-00006B790000}"/>
    <cellStyle name="Ukupni zbroj 2 3 4 5 2 3" xfId="33430" xr:uid="{00000000-0005-0000-0000-00006C790000}"/>
    <cellStyle name="Ukupni zbroj 2 3 4 5 2 4" xfId="33431" xr:uid="{00000000-0005-0000-0000-00006D790000}"/>
    <cellStyle name="Ukupni zbroj 2 3 4 5 3" xfId="33432" xr:uid="{00000000-0005-0000-0000-00006E790000}"/>
    <cellStyle name="Ukupni zbroj 2 3 4 5 3 2" xfId="33433" xr:uid="{00000000-0005-0000-0000-00006F790000}"/>
    <cellStyle name="Ukupni zbroj 2 3 4 5 4" xfId="33434" xr:uid="{00000000-0005-0000-0000-000070790000}"/>
    <cellStyle name="Ukupni zbroj 2 3 4 5 5" xfId="33435" xr:uid="{00000000-0005-0000-0000-000071790000}"/>
    <cellStyle name="Ukupni zbroj 2 3 4 6" xfId="2819" xr:uid="{00000000-0005-0000-0000-000072790000}"/>
    <cellStyle name="Ukupni zbroj 2 3 4 6 2" xfId="7496" xr:uid="{00000000-0005-0000-0000-000073790000}"/>
    <cellStyle name="Ukupni zbroj 2 3 4 6 2 2" xfId="33436" xr:uid="{00000000-0005-0000-0000-000074790000}"/>
    <cellStyle name="Ukupni zbroj 2 3 4 6 2 2 2" xfId="33437" xr:uid="{00000000-0005-0000-0000-000075790000}"/>
    <cellStyle name="Ukupni zbroj 2 3 4 6 2 3" xfId="33438" xr:uid="{00000000-0005-0000-0000-000076790000}"/>
    <cellStyle name="Ukupni zbroj 2 3 4 6 2 4" xfId="33439" xr:uid="{00000000-0005-0000-0000-000077790000}"/>
    <cellStyle name="Ukupni zbroj 2 3 4 6 3" xfId="33440" xr:uid="{00000000-0005-0000-0000-000078790000}"/>
    <cellStyle name="Ukupni zbroj 2 3 4 6 3 2" xfId="33441" xr:uid="{00000000-0005-0000-0000-000079790000}"/>
    <cellStyle name="Ukupni zbroj 2 3 4 6 4" xfId="33442" xr:uid="{00000000-0005-0000-0000-00007A790000}"/>
    <cellStyle name="Ukupni zbroj 2 3 4 6 5" xfId="33443" xr:uid="{00000000-0005-0000-0000-00007B790000}"/>
    <cellStyle name="Ukupni zbroj 2 3 4 7" xfId="3049" xr:uid="{00000000-0005-0000-0000-00007C790000}"/>
    <cellStyle name="Ukupni zbroj 2 3 4 7 2" xfId="7725" xr:uid="{00000000-0005-0000-0000-00007D790000}"/>
    <cellStyle name="Ukupni zbroj 2 3 4 7 2 2" xfId="33444" xr:uid="{00000000-0005-0000-0000-00007E790000}"/>
    <cellStyle name="Ukupni zbroj 2 3 4 7 2 2 2" xfId="33445" xr:uid="{00000000-0005-0000-0000-00007F790000}"/>
    <cellStyle name="Ukupni zbroj 2 3 4 7 2 3" xfId="33446" xr:uid="{00000000-0005-0000-0000-000080790000}"/>
    <cellStyle name="Ukupni zbroj 2 3 4 7 2 4" xfId="33447" xr:uid="{00000000-0005-0000-0000-000081790000}"/>
    <cellStyle name="Ukupni zbroj 2 3 4 7 3" xfId="33448" xr:uid="{00000000-0005-0000-0000-000082790000}"/>
    <cellStyle name="Ukupni zbroj 2 3 4 7 3 2" xfId="33449" xr:uid="{00000000-0005-0000-0000-000083790000}"/>
    <cellStyle name="Ukupni zbroj 2 3 4 7 4" xfId="33450" xr:uid="{00000000-0005-0000-0000-000084790000}"/>
    <cellStyle name="Ukupni zbroj 2 3 4 7 5" xfId="33451" xr:uid="{00000000-0005-0000-0000-000085790000}"/>
    <cellStyle name="Ukupni zbroj 2 3 4 8" xfId="3441" xr:uid="{00000000-0005-0000-0000-000086790000}"/>
    <cellStyle name="Ukupni zbroj 2 3 4 8 2" xfId="8117" xr:uid="{00000000-0005-0000-0000-000087790000}"/>
    <cellStyle name="Ukupni zbroj 2 3 4 8 2 2" xfId="33452" xr:uid="{00000000-0005-0000-0000-000088790000}"/>
    <cellStyle name="Ukupni zbroj 2 3 4 8 2 2 2" xfId="33453" xr:uid="{00000000-0005-0000-0000-000089790000}"/>
    <cellStyle name="Ukupni zbroj 2 3 4 8 2 3" xfId="33454" xr:uid="{00000000-0005-0000-0000-00008A790000}"/>
    <cellStyle name="Ukupni zbroj 2 3 4 8 2 4" xfId="33455" xr:uid="{00000000-0005-0000-0000-00008B790000}"/>
    <cellStyle name="Ukupni zbroj 2 3 4 8 3" xfId="33456" xr:uid="{00000000-0005-0000-0000-00008C790000}"/>
    <cellStyle name="Ukupni zbroj 2 3 4 8 3 2" xfId="33457" xr:uid="{00000000-0005-0000-0000-00008D790000}"/>
    <cellStyle name="Ukupni zbroj 2 3 4 8 4" xfId="33458" xr:uid="{00000000-0005-0000-0000-00008E790000}"/>
    <cellStyle name="Ukupni zbroj 2 3 4 8 5" xfId="33459" xr:uid="{00000000-0005-0000-0000-00008F790000}"/>
    <cellStyle name="Ukupni zbroj 2 3 4 9" xfId="3889" xr:uid="{00000000-0005-0000-0000-000090790000}"/>
    <cellStyle name="Ukupni zbroj 2 3 4 9 2" xfId="8561" xr:uid="{00000000-0005-0000-0000-000091790000}"/>
    <cellStyle name="Ukupni zbroj 2 3 4 9 2 2" xfId="33460" xr:uid="{00000000-0005-0000-0000-000092790000}"/>
    <cellStyle name="Ukupni zbroj 2 3 4 9 2 2 2" xfId="33461" xr:uid="{00000000-0005-0000-0000-000093790000}"/>
    <cellStyle name="Ukupni zbroj 2 3 4 9 2 3" xfId="33462" xr:uid="{00000000-0005-0000-0000-000094790000}"/>
    <cellStyle name="Ukupni zbroj 2 3 4 9 2 4" xfId="33463" xr:uid="{00000000-0005-0000-0000-000095790000}"/>
    <cellStyle name="Ukupni zbroj 2 3 4 9 3" xfId="33464" xr:uid="{00000000-0005-0000-0000-000096790000}"/>
    <cellStyle name="Ukupni zbroj 2 3 4 9 3 2" xfId="33465" xr:uid="{00000000-0005-0000-0000-000097790000}"/>
    <cellStyle name="Ukupni zbroj 2 3 4 9 4" xfId="33466" xr:uid="{00000000-0005-0000-0000-000098790000}"/>
    <cellStyle name="Ukupni zbroj 2 3 4 9 5" xfId="33467" xr:uid="{00000000-0005-0000-0000-000099790000}"/>
    <cellStyle name="Ukupni zbroj 2 3 5" xfId="392" xr:uid="{00000000-0005-0000-0000-00009A790000}"/>
    <cellStyle name="Ukupni zbroj 2 3 5 10" xfId="4298" xr:uid="{00000000-0005-0000-0000-00009B790000}"/>
    <cellStyle name="Ukupni zbroj 2 3 5 10 2" xfId="8970" xr:uid="{00000000-0005-0000-0000-00009C790000}"/>
    <cellStyle name="Ukupni zbroj 2 3 5 10 2 2" xfId="33468" xr:uid="{00000000-0005-0000-0000-00009D790000}"/>
    <cellStyle name="Ukupni zbroj 2 3 5 10 2 2 2" xfId="33469" xr:uid="{00000000-0005-0000-0000-00009E790000}"/>
    <cellStyle name="Ukupni zbroj 2 3 5 10 2 3" xfId="33470" xr:uid="{00000000-0005-0000-0000-00009F790000}"/>
    <cellStyle name="Ukupni zbroj 2 3 5 10 2 4" xfId="33471" xr:uid="{00000000-0005-0000-0000-0000A0790000}"/>
    <cellStyle name="Ukupni zbroj 2 3 5 10 3" xfId="33472" xr:uid="{00000000-0005-0000-0000-0000A1790000}"/>
    <cellStyle name="Ukupni zbroj 2 3 5 10 3 2" xfId="33473" xr:uid="{00000000-0005-0000-0000-0000A2790000}"/>
    <cellStyle name="Ukupni zbroj 2 3 5 10 4" xfId="33474" xr:uid="{00000000-0005-0000-0000-0000A3790000}"/>
    <cellStyle name="Ukupni zbroj 2 3 5 10 5" xfId="33475" xr:uid="{00000000-0005-0000-0000-0000A4790000}"/>
    <cellStyle name="Ukupni zbroj 2 3 5 11" xfId="4726" xr:uid="{00000000-0005-0000-0000-0000A5790000}"/>
    <cellStyle name="Ukupni zbroj 2 3 5 11 2" xfId="9312" xr:uid="{00000000-0005-0000-0000-0000A6790000}"/>
    <cellStyle name="Ukupni zbroj 2 3 5 11 2 2" xfId="33476" xr:uid="{00000000-0005-0000-0000-0000A7790000}"/>
    <cellStyle name="Ukupni zbroj 2 3 5 11 2 2 2" xfId="33477" xr:uid="{00000000-0005-0000-0000-0000A8790000}"/>
    <cellStyle name="Ukupni zbroj 2 3 5 11 2 3" xfId="33478" xr:uid="{00000000-0005-0000-0000-0000A9790000}"/>
    <cellStyle name="Ukupni zbroj 2 3 5 11 2 4" xfId="33479" xr:uid="{00000000-0005-0000-0000-0000AA790000}"/>
    <cellStyle name="Ukupni zbroj 2 3 5 11 3" xfId="33480" xr:uid="{00000000-0005-0000-0000-0000AB790000}"/>
    <cellStyle name="Ukupni zbroj 2 3 5 11 3 2" xfId="33481" xr:uid="{00000000-0005-0000-0000-0000AC790000}"/>
    <cellStyle name="Ukupni zbroj 2 3 5 11 4" xfId="33482" xr:uid="{00000000-0005-0000-0000-0000AD790000}"/>
    <cellStyle name="Ukupni zbroj 2 3 5 11 5" xfId="33483" xr:uid="{00000000-0005-0000-0000-0000AE790000}"/>
    <cellStyle name="Ukupni zbroj 2 3 5 12" xfId="5163" xr:uid="{00000000-0005-0000-0000-0000AF790000}"/>
    <cellStyle name="Ukupni zbroj 2 3 5 12 2" xfId="33484" xr:uid="{00000000-0005-0000-0000-0000B0790000}"/>
    <cellStyle name="Ukupni zbroj 2 3 5 12 2 2" xfId="33485" xr:uid="{00000000-0005-0000-0000-0000B1790000}"/>
    <cellStyle name="Ukupni zbroj 2 3 5 12 3" xfId="33486" xr:uid="{00000000-0005-0000-0000-0000B2790000}"/>
    <cellStyle name="Ukupni zbroj 2 3 5 12 4" xfId="33487" xr:uid="{00000000-0005-0000-0000-0000B3790000}"/>
    <cellStyle name="Ukupni zbroj 2 3 5 13" xfId="33488" xr:uid="{00000000-0005-0000-0000-0000B4790000}"/>
    <cellStyle name="Ukupni zbroj 2 3 5 13 2" xfId="33489" xr:uid="{00000000-0005-0000-0000-0000B5790000}"/>
    <cellStyle name="Ukupni zbroj 2 3 5 14" xfId="33490" xr:uid="{00000000-0005-0000-0000-0000B6790000}"/>
    <cellStyle name="Ukupni zbroj 2 3 5 15" xfId="33491" xr:uid="{00000000-0005-0000-0000-0000B7790000}"/>
    <cellStyle name="Ukupni zbroj 2 3 5 2" xfId="1049" xr:uid="{00000000-0005-0000-0000-0000B8790000}"/>
    <cellStyle name="Ukupni zbroj 2 3 5 2 2" xfId="5742" xr:uid="{00000000-0005-0000-0000-0000B9790000}"/>
    <cellStyle name="Ukupni zbroj 2 3 5 2 2 2" xfId="33492" xr:uid="{00000000-0005-0000-0000-0000BA790000}"/>
    <cellStyle name="Ukupni zbroj 2 3 5 2 2 2 2" xfId="33493" xr:uid="{00000000-0005-0000-0000-0000BB790000}"/>
    <cellStyle name="Ukupni zbroj 2 3 5 2 2 3" xfId="33494" xr:uid="{00000000-0005-0000-0000-0000BC790000}"/>
    <cellStyle name="Ukupni zbroj 2 3 5 2 2 4" xfId="33495" xr:uid="{00000000-0005-0000-0000-0000BD790000}"/>
    <cellStyle name="Ukupni zbroj 2 3 5 2 3" xfId="33496" xr:uid="{00000000-0005-0000-0000-0000BE790000}"/>
    <cellStyle name="Ukupni zbroj 2 3 5 2 3 2" xfId="33497" xr:uid="{00000000-0005-0000-0000-0000BF790000}"/>
    <cellStyle name="Ukupni zbroj 2 3 5 2 4" xfId="33498" xr:uid="{00000000-0005-0000-0000-0000C0790000}"/>
    <cellStyle name="Ukupni zbroj 2 3 5 2 5" xfId="33499" xr:uid="{00000000-0005-0000-0000-0000C1790000}"/>
    <cellStyle name="Ukupni zbroj 2 3 5 3" xfId="1653" xr:uid="{00000000-0005-0000-0000-0000C2790000}"/>
    <cellStyle name="Ukupni zbroj 2 3 5 3 2" xfId="6335" xr:uid="{00000000-0005-0000-0000-0000C3790000}"/>
    <cellStyle name="Ukupni zbroj 2 3 5 3 2 2" xfId="33500" xr:uid="{00000000-0005-0000-0000-0000C4790000}"/>
    <cellStyle name="Ukupni zbroj 2 3 5 3 2 2 2" xfId="33501" xr:uid="{00000000-0005-0000-0000-0000C5790000}"/>
    <cellStyle name="Ukupni zbroj 2 3 5 3 2 3" xfId="33502" xr:uid="{00000000-0005-0000-0000-0000C6790000}"/>
    <cellStyle name="Ukupni zbroj 2 3 5 3 2 4" xfId="33503" xr:uid="{00000000-0005-0000-0000-0000C7790000}"/>
    <cellStyle name="Ukupni zbroj 2 3 5 3 3" xfId="33504" xr:uid="{00000000-0005-0000-0000-0000C8790000}"/>
    <cellStyle name="Ukupni zbroj 2 3 5 3 3 2" xfId="33505" xr:uid="{00000000-0005-0000-0000-0000C9790000}"/>
    <cellStyle name="Ukupni zbroj 2 3 5 3 4" xfId="33506" xr:uid="{00000000-0005-0000-0000-0000CA790000}"/>
    <cellStyle name="Ukupni zbroj 2 3 5 3 5" xfId="33507" xr:uid="{00000000-0005-0000-0000-0000CB790000}"/>
    <cellStyle name="Ukupni zbroj 2 3 5 4" xfId="2070" xr:uid="{00000000-0005-0000-0000-0000CC790000}"/>
    <cellStyle name="Ukupni zbroj 2 3 5 4 2" xfId="6751" xr:uid="{00000000-0005-0000-0000-0000CD790000}"/>
    <cellStyle name="Ukupni zbroj 2 3 5 4 2 2" xfId="33508" xr:uid="{00000000-0005-0000-0000-0000CE790000}"/>
    <cellStyle name="Ukupni zbroj 2 3 5 4 2 2 2" xfId="33509" xr:uid="{00000000-0005-0000-0000-0000CF790000}"/>
    <cellStyle name="Ukupni zbroj 2 3 5 4 2 3" xfId="33510" xr:uid="{00000000-0005-0000-0000-0000D0790000}"/>
    <cellStyle name="Ukupni zbroj 2 3 5 4 2 4" xfId="33511" xr:uid="{00000000-0005-0000-0000-0000D1790000}"/>
    <cellStyle name="Ukupni zbroj 2 3 5 4 3" xfId="33512" xr:uid="{00000000-0005-0000-0000-0000D2790000}"/>
    <cellStyle name="Ukupni zbroj 2 3 5 4 3 2" xfId="33513" xr:uid="{00000000-0005-0000-0000-0000D3790000}"/>
    <cellStyle name="Ukupni zbroj 2 3 5 4 4" xfId="33514" xr:uid="{00000000-0005-0000-0000-0000D4790000}"/>
    <cellStyle name="Ukupni zbroj 2 3 5 4 5" xfId="33515" xr:uid="{00000000-0005-0000-0000-0000D5790000}"/>
    <cellStyle name="Ukupni zbroj 2 3 5 5" xfId="2472" xr:uid="{00000000-0005-0000-0000-0000D6790000}"/>
    <cellStyle name="Ukupni zbroj 2 3 5 5 2" xfId="7150" xr:uid="{00000000-0005-0000-0000-0000D7790000}"/>
    <cellStyle name="Ukupni zbroj 2 3 5 5 2 2" xfId="33516" xr:uid="{00000000-0005-0000-0000-0000D8790000}"/>
    <cellStyle name="Ukupni zbroj 2 3 5 5 2 2 2" xfId="33517" xr:uid="{00000000-0005-0000-0000-0000D9790000}"/>
    <cellStyle name="Ukupni zbroj 2 3 5 5 2 3" xfId="33518" xr:uid="{00000000-0005-0000-0000-0000DA790000}"/>
    <cellStyle name="Ukupni zbroj 2 3 5 5 2 4" xfId="33519" xr:uid="{00000000-0005-0000-0000-0000DB790000}"/>
    <cellStyle name="Ukupni zbroj 2 3 5 5 3" xfId="33520" xr:uid="{00000000-0005-0000-0000-0000DC790000}"/>
    <cellStyle name="Ukupni zbroj 2 3 5 5 3 2" xfId="33521" xr:uid="{00000000-0005-0000-0000-0000DD790000}"/>
    <cellStyle name="Ukupni zbroj 2 3 5 5 4" xfId="33522" xr:uid="{00000000-0005-0000-0000-0000DE790000}"/>
    <cellStyle name="Ukupni zbroj 2 3 5 5 5" xfId="33523" xr:uid="{00000000-0005-0000-0000-0000DF790000}"/>
    <cellStyle name="Ukupni zbroj 2 3 5 6" xfId="2820" xr:uid="{00000000-0005-0000-0000-0000E0790000}"/>
    <cellStyle name="Ukupni zbroj 2 3 5 6 2" xfId="7497" xr:uid="{00000000-0005-0000-0000-0000E1790000}"/>
    <cellStyle name="Ukupni zbroj 2 3 5 6 2 2" xfId="33524" xr:uid="{00000000-0005-0000-0000-0000E2790000}"/>
    <cellStyle name="Ukupni zbroj 2 3 5 6 2 2 2" xfId="33525" xr:uid="{00000000-0005-0000-0000-0000E3790000}"/>
    <cellStyle name="Ukupni zbroj 2 3 5 6 2 3" xfId="33526" xr:uid="{00000000-0005-0000-0000-0000E4790000}"/>
    <cellStyle name="Ukupni zbroj 2 3 5 6 2 4" xfId="33527" xr:uid="{00000000-0005-0000-0000-0000E5790000}"/>
    <cellStyle name="Ukupni zbroj 2 3 5 6 3" xfId="33528" xr:uid="{00000000-0005-0000-0000-0000E6790000}"/>
    <cellStyle name="Ukupni zbroj 2 3 5 6 3 2" xfId="33529" xr:uid="{00000000-0005-0000-0000-0000E7790000}"/>
    <cellStyle name="Ukupni zbroj 2 3 5 6 4" xfId="33530" xr:uid="{00000000-0005-0000-0000-0000E8790000}"/>
    <cellStyle name="Ukupni zbroj 2 3 5 6 5" xfId="33531" xr:uid="{00000000-0005-0000-0000-0000E9790000}"/>
    <cellStyle name="Ukupni zbroj 2 3 5 7" xfId="3050" xr:uid="{00000000-0005-0000-0000-0000EA790000}"/>
    <cellStyle name="Ukupni zbroj 2 3 5 7 2" xfId="7726" xr:uid="{00000000-0005-0000-0000-0000EB790000}"/>
    <cellStyle name="Ukupni zbroj 2 3 5 7 2 2" xfId="33532" xr:uid="{00000000-0005-0000-0000-0000EC790000}"/>
    <cellStyle name="Ukupni zbroj 2 3 5 7 2 2 2" xfId="33533" xr:uid="{00000000-0005-0000-0000-0000ED790000}"/>
    <cellStyle name="Ukupni zbroj 2 3 5 7 2 3" xfId="33534" xr:uid="{00000000-0005-0000-0000-0000EE790000}"/>
    <cellStyle name="Ukupni zbroj 2 3 5 7 2 4" xfId="33535" xr:uid="{00000000-0005-0000-0000-0000EF790000}"/>
    <cellStyle name="Ukupni zbroj 2 3 5 7 3" xfId="33536" xr:uid="{00000000-0005-0000-0000-0000F0790000}"/>
    <cellStyle name="Ukupni zbroj 2 3 5 7 3 2" xfId="33537" xr:uid="{00000000-0005-0000-0000-0000F1790000}"/>
    <cellStyle name="Ukupni zbroj 2 3 5 7 4" xfId="33538" xr:uid="{00000000-0005-0000-0000-0000F2790000}"/>
    <cellStyle name="Ukupni zbroj 2 3 5 7 5" xfId="33539" xr:uid="{00000000-0005-0000-0000-0000F3790000}"/>
    <cellStyle name="Ukupni zbroj 2 3 5 8" xfId="3442" xr:uid="{00000000-0005-0000-0000-0000F4790000}"/>
    <cellStyle name="Ukupni zbroj 2 3 5 8 2" xfId="8118" xr:uid="{00000000-0005-0000-0000-0000F5790000}"/>
    <cellStyle name="Ukupni zbroj 2 3 5 8 2 2" xfId="33540" xr:uid="{00000000-0005-0000-0000-0000F6790000}"/>
    <cellStyle name="Ukupni zbroj 2 3 5 8 2 2 2" xfId="33541" xr:uid="{00000000-0005-0000-0000-0000F7790000}"/>
    <cellStyle name="Ukupni zbroj 2 3 5 8 2 3" xfId="33542" xr:uid="{00000000-0005-0000-0000-0000F8790000}"/>
    <cellStyle name="Ukupni zbroj 2 3 5 8 2 4" xfId="33543" xr:uid="{00000000-0005-0000-0000-0000F9790000}"/>
    <cellStyle name="Ukupni zbroj 2 3 5 8 3" xfId="33544" xr:uid="{00000000-0005-0000-0000-0000FA790000}"/>
    <cellStyle name="Ukupni zbroj 2 3 5 8 3 2" xfId="33545" xr:uid="{00000000-0005-0000-0000-0000FB790000}"/>
    <cellStyle name="Ukupni zbroj 2 3 5 8 4" xfId="33546" xr:uid="{00000000-0005-0000-0000-0000FC790000}"/>
    <cellStyle name="Ukupni zbroj 2 3 5 8 5" xfId="33547" xr:uid="{00000000-0005-0000-0000-0000FD790000}"/>
    <cellStyle name="Ukupni zbroj 2 3 5 9" xfId="3890" xr:uid="{00000000-0005-0000-0000-0000FE790000}"/>
    <cellStyle name="Ukupni zbroj 2 3 5 9 2" xfId="8562" xr:uid="{00000000-0005-0000-0000-0000FF790000}"/>
    <cellStyle name="Ukupni zbroj 2 3 5 9 2 2" xfId="33548" xr:uid="{00000000-0005-0000-0000-0000007A0000}"/>
    <cellStyle name="Ukupni zbroj 2 3 5 9 2 2 2" xfId="33549" xr:uid="{00000000-0005-0000-0000-0000017A0000}"/>
    <cellStyle name="Ukupni zbroj 2 3 5 9 2 3" xfId="33550" xr:uid="{00000000-0005-0000-0000-0000027A0000}"/>
    <cellStyle name="Ukupni zbroj 2 3 5 9 2 4" xfId="33551" xr:uid="{00000000-0005-0000-0000-0000037A0000}"/>
    <cellStyle name="Ukupni zbroj 2 3 5 9 3" xfId="33552" xr:uid="{00000000-0005-0000-0000-0000047A0000}"/>
    <cellStyle name="Ukupni zbroj 2 3 5 9 3 2" xfId="33553" xr:uid="{00000000-0005-0000-0000-0000057A0000}"/>
    <cellStyle name="Ukupni zbroj 2 3 5 9 4" xfId="33554" xr:uid="{00000000-0005-0000-0000-0000067A0000}"/>
    <cellStyle name="Ukupni zbroj 2 3 5 9 5" xfId="33555" xr:uid="{00000000-0005-0000-0000-0000077A0000}"/>
    <cellStyle name="Ukupni zbroj 2 3 6" xfId="414" xr:uid="{00000000-0005-0000-0000-0000087A0000}"/>
    <cellStyle name="Ukupni zbroj 2 3 6 10" xfId="4299" xr:uid="{00000000-0005-0000-0000-0000097A0000}"/>
    <cellStyle name="Ukupni zbroj 2 3 6 10 2" xfId="8971" xr:uid="{00000000-0005-0000-0000-00000A7A0000}"/>
    <cellStyle name="Ukupni zbroj 2 3 6 10 2 2" xfId="33556" xr:uid="{00000000-0005-0000-0000-00000B7A0000}"/>
    <cellStyle name="Ukupni zbroj 2 3 6 10 2 2 2" xfId="33557" xr:uid="{00000000-0005-0000-0000-00000C7A0000}"/>
    <cellStyle name="Ukupni zbroj 2 3 6 10 2 3" xfId="33558" xr:uid="{00000000-0005-0000-0000-00000D7A0000}"/>
    <cellStyle name="Ukupni zbroj 2 3 6 10 2 4" xfId="33559" xr:uid="{00000000-0005-0000-0000-00000E7A0000}"/>
    <cellStyle name="Ukupni zbroj 2 3 6 10 3" xfId="33560" xr:uid="{00000000-0005-0000-0000-00000F7A0000}"/>
    <cellStyle name="Ukupni zbroj 2 3 6 10 3 2" xfId="33561" xr:uid="{00000000-0005-0000-0000-0000107A0000}"/>
    <cellStyle name="Ukupni zbroj 2 3 6 10 4" xfId="33562" xr:uid="{00000000-0005-0000-0000-0000117A0000}"/>
    <cellStyle name="Ukupni zbroj 2 3 6 10 5" xfId="33563" xr:uid="{00000000-0005-0000-0000-0000127A0000}"/>
    <cellStyle name="Ukupni zbroj 2 3 6 11" xfId="4727" xr:uid="{00000000-0005-0000-0000-0000137A0000}"/>
    <cellStyle name="Ukupni zbroj 2 3 6 11 2" xfId="9313" xr:uid="{00000000-0005-0000-0000-0000147A0000}"/>
    <cellStyle name="Ukupni zbroj 2 3 6 11 2 2" xfId="33564" xr:uid="{00000000-0005-0000-0000-0000157A0000}"/>
    <cellStyle name="Ukupni zbroj 2 3 6 11 2 2 2" xfId="33565" xr:uid="{00000000-0005-0000-0000-0000167A0000}"/>
    <cellStyle name="Ukupni zbroj 2 3 6 11 2 3" xfId="33566" xr:uid="{00000000-0005-0000-0000-0000177A0000}"/>
    <cellStyle name="Ukupni zbroj 2 3 6 11 2 4" xfId="33567" xr:uid="{00000000-0005-0000-0000-0000187A0000}"/>
    <cellStyle name="Ukupni zbroj 2 3 6 11 3" xfId="33568" xr:uid="{00000000-0005-0000-0000-0000197A0000}"/>
    <cellStyle name="Ukupni zbroj 2 3 6 11 3 2" xfId="33569" xr:uid="{00000000-0005-0000-0000-00001A7A0000}"/>
    <cellStyle name="Ukupni zbroj 2 3 6 11 4" xfId="33570" xr:uid="{00000000-0005-0000-0000-00001B7A0000}"/>
    <cellStyle name="Ukupni zbroj 2 3 6 11 5" xfId="33571" xr:uid="{00000000-0005-0000-0000-00001C7A0000}"/>
    <cellStyle name="Ukupni zbroj 2 3 6 12" xfId="5182" xr:uid="{00000000-0005-0000-0000-00001D7A0000}"/>
    <cellStyle name="Ukupni zbroj 2 3 6 12 2" xfId="33572" xr:uid="{00000000-0005-0000-0000-00001E7A0000}"/>
    <cellStyle name="Ukupni zbroj 2 3 6 12 2 2" xfId="33573" xr:uid="{00000000-0005-0000-0000-00001F7A0000}"/>
    <cellStyle name="Ukupni zbroj 2 3 6 12 3" xfId="33574" xr:uid="{00000000-0005-0000-0000-0000207A0000}"/>
    <cellStyle name="Ukupni zbroj 2 3 6 12 4" xfId="33575" xr:uid="{00000000-0005-0000-0000-0000217A0000}"/>
    <cellStyle name="Ukupni zbroj 2 3 6 13" xfId="33576" xr:uid="{00000000-0005-0000-0000-0000227A0000}"/>
    <cellStyle name="Ukupni zbroj 2 3 6 13 2" xfId="33577" xr:uid="{00000000-0005-0000-0000-0000237A0000}"/>
    <cellStyle name="Ukupni zbroj 2 3 6 14" xfId="33578" xr:uid="{00000000-0005-0000-0000-0000247A0000}"/>
    <cellStyle name="Ukupni zbroj 2 3 6 15" xfId="33579" xr:uid="{00000000-0005-0000-0000-0000257A0000}"/>
    <cellStyle name="Ukupni zbroj 2 3 6 2" xfId="1050" xr:uid="{00000000-0005-0000-0000-0000267A0000}"/>
    <cellStyle name="Ukupni zbroj 2 3 6 2 2" xfId="5743" xr:uid="{00000000-0005-0000-0000-0000277A0000}"/>
    <cellStyle name="Ukupni zbroj 2 3 6 2 2 2" xfId="33580" xr:uid="{00000000-0005-0000-0000-0000287A0000}"/>
    <cellStyle name="Ukupni zbroj 2 3 6 2 2 2 2" xfId="33581" xr:uid="{00000000-0005-0000-0000-0000297A0000}"/>
    <cellStyle name="Ukupni zbroj 2 3 6 2 2 3" xfId="33582" xr:uid="{00000000-0005-0000-0000-00002A7A0000}"/>
    <cellStyle name="Ukupni zbroj 2 3 6 2 2 4" xfId="33583" xr:uid="{00000000-0005-0000-0000-00002B7A0000}"/>
    <cellStyle name="Ukupni zbroj 2 3 6 2 3" xfId="33584" xr:uid="{00000000-0005-0000-0000-00002C7A0000}"/>
    <cellStyle name="Ukupni zbroj 2 3 6 2 3 2" xfId="33585" xr:uid="{00000000-0005-0000-0000-00002D7A0000}"/>
    <cellStyle name="Ukupni zbroj 2 3 6 2 4" xfId="33586" xr:uid="{00000000-0005-0000-0000-00002E7A0000}"/>
    <cellStyle name="Ukupni zbroj 2 3 6 2 5" xfId="33587" xr:uid="{00000000-0005-0000-0000-00002F7A0000}"/>
    <cellStyle name="Ukupni zbroj 2 3 6 3" xfId="1654" xr:uid="{00000000-0005-0000-0000-0000307A0000}"/>
    <cellStyle name="Ukupni zbroj 2 3 6 3 2" xfId="6336" xr:uid="{00000000-0005-0000-0000-0000317A0000}"/>
    <cellStyle name="Ukupni zbroj 2 3 6 3 2 2" xfId="33588" xr:uid="{00000000-0005-0000-0000-0000327A0000}"/>
    <cellStyle name="Ukupni zbroj 2 3 6 3 2 2 2" xfId="33589" xr:uid="{00000000-0005-0000-0000-0000337A0000}"/>
    <cellStyle name="Ukupni zbroj 2 3 6 3 2 3" xfId="33590" xr:uid="{00000000-0005-0000-0000-0000347A0000}"/>
    <cellStyle name="Ukupni zbroj 2 3 6 3 2 4" xfId="33591" xr:uid="{00000000-0005-0000-0000-0000357A0000}"/>
    <cellStyle name="Ukupni zbroj 2 3 6 3 3" xfId="33592" xr:uid="{00000000-0005-0000-0000-0000367A0000}"/>
    <cellStyle name="Ukupni zbroj 2 3 6 3 3 2" xfId="33593" xr:uid="{00000000-0005-0000-0000-0000377A0000}"/>
    <cellStyle name="Ukupni zbroj 2 3 6 3 4" xfId="33594" xr:uid="{00000000-0005-0000-0000-0000387A0000}"/>
    <cellStyle name="Ukupni zbroj 2 3 6 3 5" xfId="33595" xr:uid="{00000000-0005-0000-0000-0000397A0000}"/>
    <cellStyle name="Ukupni zbroj 2 3 6 4" xfId="2071" xr:uid="{00000000-0005-0000-0000-00003A7A0000}"/>
    <cellStyle name="Ukupni zbroj 2 3 6 4 2" xfId="6752" xr:uid="{00000000-0005-0000-0000-00003B7A0000}"/>
    <cellStyle name="Ukupni zbroj 2 3 6 4 2 2" xfId="33596" xr:uid="{00000000-0005-0000-0000-00003C7A0000}"/>
    <cellStyle name="Ukupni zbroj 2 3 6 4 2 2 2" xfId="33597" xr:uid="{00000000-0005-0000-0000-00003D7A0000}"/>
    <cellStyle name="Ukupni zbroj 2 3 6 4 2 3" xfId="33598" xr:uid="{00000000-0005-0000-0000-00003E7A0000}"/>
    <cellStyle name="Ukupni zbroj 2 3 6 4 2 4" xfId="33599" xr:uid="{00000000-0005-0000-0000-00003F7A0000}"/>
    <cellStyle name="Ukupni zbroj 2 3 6 4 3" xfId="33600" xr:uid="{00000000-0005-0000-0000-0000407A0000}"/>
    <cellStyle name="Ukupni zbroj 2 3 6 4 3 2" xfId="33601" xr:uid="{00000000-0005-0000-0000-0000417A0000}"/>
    <cellStyle name="Ukupni zbroj 2 3 6 4 4" xfId="33602" xr:uid="{00000000-0005-0000-0000-0000427A0000}"/>
    <cellStyle name="Ukupni zbroj 2 3 6 4 5" xfId="33603" xr:uid="{00000000-0005-0000-0000-0000437A0000}"/>
    <cellStyle name="Ukupni zbroj 2 3 6 5" xfId="2473" xr:uid="{00000000-0005-0000-0000-0000447A0000}"/>
    <cellStyle name="Ukupni zbroj 2 3 6 5 2" xfId="7151" xr:uid="{00000000-0005-0000-0000-0000457A0000}"/>
    <cellStyle name="Ukupni zbroj 2 3 6 5 2 2" xfId="33604" xr:uid="{00000000-0005-0000-0000-0000467A0000}"/>
    <cellStyle name="Ukupni zbroj 2 3 6 5 2 2 2" xfId="33605" xr:uid="{00000000-0005-0000-0000-0000477A0000}"/>
    <cellStyle name="Ukupni zbroj 2 3 6 5 2 3" xfId="33606" xr:uid="{00000000-0005-0000-0000-0000487A0000}"/>
    <cellStyle name="Ukupni zbroj 2 3 6 5 2 4" xfId="33607" xr:uid="{00000000-0005-0000-0000-0000497A0000}"/>
    <cellStyle name="Ukupni zbroj 2 3 6 5 3" xfId="33608" xr:uid="{00000000-0005-0000-0000-00004A7A0000}"/>
    <cellStyle name="Ukupni zbroj 2 3 6 5 3 2" xfId="33609" xr:uid="{00000000-0005-0000-0000-00004B7A0000}"/>
    <cellStyle name="Ukupni zbroj 2 3 6 5 4" xfId="33610" xr:uid="{00000000-0005-0000-0000-00004C7A0000}"/>
    <cellStyle name="Ukupni zbroj 2 3 6 5 5" xfId="33611" xr:uid="{00000000-0005-0000-0000-00004D7A0000}"/>
    <cellStyle name="Ukupni zbroj 2 3 6 6" xfId="2821" xr:uid="{00000000-0005-0000-0000-00004E7A0000}"/>
    <cellStyle name="Ukupni zbroj 2 3 6 6 2" xfId="7498" xr:uid="{00000000-0005-0000-0000-00004F7A0000}"/>
    <cellStyle name="Ukupni zbroj 2 3 6 6 2 2" xfId="33612" xr:uid="{00000000-0005-0000-0000-0000507A0000}"/>
    <cellStyle name="Ukupni zbroj 2 3 6 6 2 2 2" xfId="33613" xr:uid="{00000000-0005-0000-0000-0000517A0000}"/>
    <cellStyle name="Ukupni zbroj 2 3 6 6 2 3" xfId="33614" xr:uid="{00000000-0005-0000-0000-0000527A0000}"/>
    <cellStyle name="Ukupni zbroj 2 3 6 6 2 4" xfId="33615" xr:uid="{00000000-0005-0000-0000-0000537A0000}"/>
    <cellStyle name="Ukupni zbroj 2 3 6 6 3" xfId="33616" xr:uid="{00000000-0005-0000-0000-0000547A0000}"/>
    <cellStyle name="Ukupni zbroj 2 3 6 6 3 2" xfId="33617" xr:uid="{00000000-0005-0000-0000-0000557A0000}"/>
    <cellStyle name="Ukupni zbroj 2 3 6 6 4" xfId="33618" xr:uid="{00000000-0005-0000-0000-0000567A0000}"/>
    <cellStyle name="Ukupni zbroj 2 3 6 6 5" xfId="33619" xr:uid="{00000000-0005-0000-0000-0000577A0000}"/>
    <cellStyle name="Ukupni zbroj 2 3 6 7" xfId="3051" xr:uid="{00000000-0005-0000-0000-0000587A0000}"/>
    <cellStyle name="Ukupni zbroj 2 3 6 7 2" xfId="7727" xr:uid="{00000000-0005-0000-0000-0000597A0000}"/>
    <cellStyle name="Ukupni zbroj 2 3 6 7 2 2" xfId="33620" xr:uid="{00000000-0005-0000-0000-00005A7A0000}"/>
    <cellStyle name="Ukupni zbroj 2 3 6 7 2 2 2" xfId="33621" xr:uid="{00000000-0005-0000-0000-00005B7A0000}"/>
    <cellStyle name="Ukupni zbroj 2 3 6 7 2 3" xfId="33622" xr:uid="{00000000-0005-0000-0000-00005C7A0000}"/>
    <cellStyle name="Ukupni zbroj 2 3 6 7 2 4" xfId="33623" xr:uid="{00000000-0005-0000-0000-00005D7A0000}"/>
    <cellStyle name="Ukupni zbroj 2 3 6 7 3" xfId="33624" xr:uid="{00000000-0005-0000-0000-00005E7A0000}"/>
    <cellStyle name="Ukupni zbroj 2 3 6 7 3 2" xfId="33625" xr:uid="{00000000-0005-0000-0000-00005F7A0000}"/>
    <cellStyle name="Ukupni zbroj 2 3 6 7 4" xfId="33626" xr:uid="{00000000-0005-0000-0000-0000607A0000}"/>
    <cellStyle name="Ukupni zbroj 2 3 6 7 5" xfId="33627" xr:uid="{00000000-0005-0000-0000-0000617A0000}"/>
    <cellStyle name="Ukupni zbroj 2 3 6 8" xfId="3443" xr:uid="{00000000-0005-0000-0000-0000627A0000}"/>
    <cellStyle name="Ukupni zbroj 2 3 6 8 2" xfId="8119" xr:uid="{00000000-0005-0000-0000-0000637A0000}"/>
    <cellStyle name="Ukupni zbroj 2 3 6 8 2 2" xfId="33628" xr:uid="{00000000-0005-0000-0000-0000647A0000}"/>
    <cellStyle name="Ukupni zbroj 2 3 6 8 2 2 2" xfId="33629" xr:uid="{00000000-0005-0000-0000-0000657A0000}"/>
    <cellStyle name="Ukupni zbroj 2 3 6 8 2 3" xfId="33630" xr:uid="{00000000-0005-0000-0000-0000667A0000}"/>
    <cellStyle name="Ukupni zbroj 2 3 6 8 2 4" xfId="33631" xr:uid="{00000000-0005-0000-0000-0000677A0000}"/>
    <cellStyle name="Ukupni zbroj 2 3 6 8 3" xfId="33632" xr:uid="{00000000-0005-0000-0000-0000687A0000}"/>
    <cellStyle name="Ukupni zbroj 2 3 6 8 3 2" xfId="33633" xr:uid="{00000000-0005-0000-0000-0000697A0000}"/>
    <cellStyle name="Ukupni zbroj 2 3 6 8 4" xfId="33634" xr:uid="{00000000-0005-0000-0000-00006A7A0000}"/>
    <cellStyle name="Ukupni zbroj 2 3 6 8 5" xfId="33635" xr:uid="{00000000-0005-0000-0000-00006B7A0000}"/>
    <cellStyle name="Ukupni zbroj 2 3 6 9" xfId="3891" xr:uid="{00000000-0005-0000-0000-00006C7A0000}"/>
    <cellStyle name="Ukupni zbroj 2 3 6 9 2" xfId="8563" xr:uid="{00000000-0005-0000-0000-00006D7A0000}"/>
    <cellStyle name="Ukupni zbroj 2 3 6 9 2 2" xfId="33636" xr:uid="{00000000-0005-0000-0000-00006E7A0000}"/>
    <cellStyle name="Ukupni zbroj 2 3 6 9 2 2 2" xfId="33637" xr:uid="{00000000-0005-0000-0000-00006F7A0000}"/>
    <cellStyle name="Ukupni zbroj 2 3 6 9 2 3" xfId="33638" xr:uid="{00000000-0005-0000-0000-0000707A0000}"/>
    <cellStyle name="Ukupni zbroj 2 3 6 9 2 4" xfId="33639" xr:uid="{00000000-0005-0000-0000-0000717A0000}"/>
    <cellStyle name="Ukupni zbroj 2 3 6 9 3" xfId="33640" xr:uid="{00000000-0005-0000-0000-0000727A0000}"/>
    <cellStyle name="Ukupni zbroj 2 3 6 9 3 2" xfId="33641" xr:uid="{00000000-0005-0000-0000-0000737A0000}"/>
    <cellStyle name="Ukupni zbroj 2 3 6 9 4" xfId="33642" xr:uid="{00000000-0005-0000-0000-0000747A0000}"/>
    <cellStyle name="Ukupni zbroj 2 3 6 9 5" xfId="33643" xr:uid="{00000000-0005-0000-0000-0000757A0000}"/>
    <cellStyle name="Ukupni zbroj 2 3 7" xfId="363" xr:uid="{00000000-0005-0000-0000-0000767A0000}"/>
    <cellStyle name="Ukupni zbroj 2 3 7 10" xfId="4300" xr:uid="{00000000-0005-0000-0000-0000777A0000}"/>
    <cellStyle name="Ukupni zbroj 2 3 7 10 2" xfId="8972" xr:uid="{00000000-0005-0000-0000-0000787A0000}"/>
    <cellStyle name="Ukupni zbroj 2 3 7 10 2 2" xfId="33644" xr:uid="{00000000-0005-0000-0000-0000797A0000}"/>
    <cellStyle name="Ukupni zbroj 2 3 7 10 2 2 2" xfId="33645" xr:uid="{00000000-0005-0000-0000-00007A7A0000}"/>
    <cellStyle name="Ukupni zbroj 2 3 7 10 2 3" xfId="33646" xr:uid="{00000000-0005-0000-0000-00007B7A0000}"/>
    <cellStyle name="Ukupni zbroj 2 3 7 10 2 4" xfId="33647" xr:uid="{00000000-0005-0000-0000-00007C7A0000}"/>
    <cellStyle name="Ukupni zbroj 2 3 7 10 3" xfId="33648" xr:uid="{00000000-0005-0000-0000-00007D7A0000}"/>
    <cellStyle name="Ukupni zbroj 2 3 7 10 3 2" xfId="33649" xr:uid="{00000000-0005-0000-0000-00007E7A0000}"/>
    <cellStyle name="Ukupni zbroj 2 3 7 10 4" xfId="33650" xr:uid="{00000000-0005-0000-0000-00007F7A0000}"/>
    <cellStyle name="Ukupni zbroj 2 3 7 10 5" xfId="33651" xr:uid="{00000000-0005-0000-0000-0000807A0000}"/>
    <cellStyle name="Ukupni zbroj 2 3 7 11" xfId="4728" xr:uid="{00000000-0005-0000-0000-0000817A0000}"/>
    <cellStyle name="Ukupni zbroj 2 3 7 11 2" xfId="9314" xr:uid="{00000000-0005-0000-0000-0000827A0000}"/>
    <cellStyle name="Ukupni zbroj 2 3 7 11 2 2" xfId="33652" xr:uid="{00000000-0005-0000-0000-0000837A0000}"/>
    <cellStyle name="Ukupni zbroj 2 3 7 11 2 2 2" xfId="33653" xr:uid="{00000000-0005-0000-0000-0000847A0000}"/>
    <cellStyle name="Ukupni zbroj 2 3 7 11 2 3" xfId="33654" xr:uid="{00000000-0005-0000-0000-0000857A0000}"/>
    <cellStyle name="Ukupni zbroj 2 3 7 11 2 4" xfId="33655" xr:uid="{00000000-0005-0000-0000-0000867A0000}"/>
    <cellStyle name="Ukupni zbroj 2 3 7 11 3" xfId="33656" xr:uid="{00000000-0005-0000-0000-0000877A0000}"/>
    <cellStyle name="Ukupni zbroj 2 3 7 11 3 2" xfId="33657" xr:uid="{00000000-0005-0000-0000-0000887A0000}"/>
    <cellStyle name="Ukupni zbroj 2 3 7 11 4" xfId="33658" xr:uid="{00000000-0005-0000-0000-0000897A0000}"/>
    <cellStyle name="Ukupni zbroj 2 3 7 11 5" xfId="33659" xr:uid="{00000000-0005-0000-0000-00008A7A0000}"/>
    <cellStyle name="Ukupni zbroj 2 3 7 12" xfId="5139" xr:uid="{00000000-0005-0000-0000-00008B7A0000}"/>
    <cellStyle name="Ukupni zbroj 2 3 7 12 2" xfId="33660" xr:uid="{00000000-0005-0000-0000-00008C7A0000}"/>
    <cellStyle name="Ukupni zbroj 2 3 7 12 2 2" xfId="33661" xr:uid="{00000000-0005-0000-0000-00008D7A0000}"/>
    <cellStyle name="Ukupni zbroj 2 3 7 12 3" xfId="33662" xr:uid="{00000000-0005-0000-0000-00008E7A0000}"/>
    <cellStyle name="Ukupni zbroj 2 3 7 12 4" xfId="33663" xr:uid="{00000000-0005-0000-0000-00008F7A0000}"/>
    <cellStyle name="Ukupni zbroj 2 3 7 13" xfId="33664" xr:uid="{00000000-0005-0000-0000-0000907A0000}"/>
    <cellStyle name="Ukupni zbroj 2 3 7 13 2" xfId="33665" xr:uid="{00000000-0005-0000-0000-0000917A0000}"/>
    <cellStyle name="Ukupni zbroj 2 3 7 14" xfId="33666" xr:uid="{00000000-0005-0000-0000-0000927A0000}"/>
    <cellStyle name="Ukupni zbroj 2 3 7 15" xfId="33667" xr:uid="{00000000-0005-0000-0000-0000937A0000}"/>
    <cellStyle name="Ukupni zbroj 2 3 7 2" xfId="1051" xr:uid="{00000000-0005-0000-0000-0000947A0000}"/>
    <cellStyle name="Ukupni zbroj 2 3 7 2 2" xfId="5744" xr:uid="{00000000-0005-0000-0000-0000957A0000}"/>
    <cellStyle name="Ukupni zbroj 2 3 7 2 2 2" xfId="33668" xr:uid="{00000000-0005-0000-0000-0000967A0000}"/>
    <cellStyle name="Ukupni zbroj 2 3 7 2 2 2 2" xfId="33669" xr:uid="{00000000-0005-0000-0000-0000977A0000}"/>
    <cellStyle name="Ukupni zbroj 2 3 7 2 2 3" xfId="33670" xr:uid="{00000000-0005-0000-0000-0000987A0000}"/>
    <cellStyle name="Ukupni zbroj 2 3 7 2 2 4" xfId="33671" xr:uid="{00000000-0005-0000-0000-0000997A0000}"/>
    <cellStyle name="Ukupni zbroj 2 3 7 2 3" xfId="33672" xr:uid="{00000000-0005-0000-0000-00009A7A0000}"/>
    <cellStyle name="Ukupni zbroj 2 3 7 2 3 2" xfId="33673" xr:uid="{00000000-0005-0000-0000-00009B7A0000}"/>
    <cellStyle name="Ukupni zbroj 2 3 7 2 4" xfId="33674" xr:uid="{00000000-0005-0000-0000-00009C7A0000}"/>
    <cellStyle name="Ukupni zbroj 2 3 7 2 5" xfId="33675" xr:uid="{00000000-0005-0000-0000-00009D7A0000}"/>
    <cellStyle name="Ukupni zbroj 2 3 7 3" xfId="1655" xr:uid="{00000000-0005-0000-0000-00009E7A0000}"/>
    <cellStyle name="Ukupni zbroj 2 3 7 3 2" xfId="6337" xr:uid="{00000000-0005-0000-0000-00009F7A0000}"/>
    <cellStyle name="Ukupni zbroj 2 3 7 3 2 2" xfId="33676" xr:uid="{00000000-0005-0000-0000-0000A07A0000}"/>
    <cellStyle name="Ukupni zbroj 2 3 7 3 2 2 2" xfId="33677" xr:uid="{00000000-0005-0000-0000-0000A17A0000}"/>
    <cellStyle name="Ukupni zbroj 2 3 7 3 2 3" xfId="33678" xr:uid="{00000000-0005-0000-0000-0000A27A0000}"/>
    <cellStyle name="Ukupni zbroj 2 3 7 3 2 4" xfId="33679" xr:uid="{00000000-0005-0000-0000-0000A37A0000}"/>
    <cellStyle name="Ukupni zbroj 2 3 7 3 3" xfId="33680" xr:uid="{00000000-0005-0000-0000-0000A47A0000}"/>
    <cellStyle name="Ukupni zbroj 2 3 7 3 3 2" xfId="33681" xr:uid="{00000000-0005-0000-0000-0000A57A0000}"/>
    <cellStyle name="Ukupni zbroj 2 3 7 3 4" xfId="33682" xr:uid="{00000000-0005-0000-0000-0000A67A0000}"/>
    <cellStyle name="Ukupni zbroj 2 3 7 3 5" xfId="33683" xr:uid="{00000000-0005-0000-0000-0000A77A0000}"/>
    <cellStyle name="Ukupni zbroj 2 3 7 4" xfId="2072" xr:uid="{00000000-0005-0000-0000-0000A87A0000}"/>
    <cellStyle name="Ukupni zbroj 2 3 7 4 2" xfId="6753" xr:uid="{00000000-0005-0000-0000-0000A97A0000}"/>
    <cellStyle name="Ukupni zbroj 2 3 7 4 2 2" xfId="33684" xr:uid="{00000000-0005-0000-0000-0000AA7A0000}"/>
    <cellStyle name="Ukupni zbroj 2 3 7 4 2 2 2" xfId="33685" xr:uid="{00000000-0005-0000-0000-0000AB7A0000}"/>
    <cellStyle name="Ukupni zbroj 2 3 7 4 2 3" xfId="33686" xr:uid="{00000000-0005-0000-0000-0000AC7A0000}"/>
    <cellStyle name="Ukupni zbroj 2 3 7 4 2 4" xfId="33687" xr:uid="{00000000-0005-0000-0000-0000AD7A0000}"/>
    <cellStyle name="Ukupni zbroj 2 3 7 4 3" xfId="33688" xr:uid="{00000000-0005-0000-0000-0000AE7A0000}"/>
    <cellStyle name="Ukupni zbroj 2 3 7 4 3 2" xfId="33689" xr:uid="{00000000-0005-0000-0000-0000AF7A0000}"/>
    <cellStyle name="Ukupni zbroj 2 3 7 4 4" xfId="33690" xr:uid="{00000000-0005-0000-0000-0000B07A0000}"/>
    <cellStyle name="Ukupni zbroj 2 3 7 4 5" xfId="33691" xr:uid="{00000000-0005-0000-0000-0000B17A0000}"/>
    <cellStyle name="Ukupni zbroj 2 3 7 5" xfId="2474" xr:uid="{00000000-0005-0000-0000-0000B27A0000}"/>
    <cellStyle name="Ukupni zbroj 2 3 7 5 2" xfId="7152" xr:uid="{00000000-0005-0000-0000-0000B37A0000}"/>
    <cellStyle name="Ukupni zbroj 2 3 7 5 2 2" xfId="33692" xr:uid="{00000000-0005-0000-0000-0000B47A0000}"/>
    <cellStyle name="Ukupni zbroj 2 3 7 5 2 2 2" xfId="33693" xr:uid="{00000000-0005-0000-0000-0000B57A0000}"/>
    <cellStyle name="Ukupni zbroj 2 3 7 5 2 3" xfId="33694" xr:uid="{00000000-0005-0000-0000-0000B67A0000}"/>
    <cellStyle name="Ukupni zbroj 2 3 7 5 2 4" xfId="33695" xr:uid="{00000000-0005-0000-0000-0000B77A0000}"/>
    <cellStyle name="Ukupni zbroj 2 3 7 5 3" xfId="33696" xr:uid="{00000000-0005-0000-0000-0000B87A0000}"/>
    <cellStyle name="Ukupni zbroj 2 3 7 5 3 2" xfId="33697" xr:uid="{00000000-0005-0000-0000-0000B97A0000}"/>
    <cellStyle name="Ukupni zbroj 2 3 7 5 4" xfId="33698" xr:uid="{00000000-0005-0000-0000-0000BA7A0000}"/>
    <cellStyle name="Ukupni zbroj 2 3 7 5 5" xfId="33699" xr:uid="{00000000-0005-0000-0000-0000BB7A0000}"/>
    <cellStyle name="Ukupni zbroj 2 3 7 6" xfId="2822" xr:uid="{00000000-0005-0000-0000-0000BC7A0000}"/>
    <cellStyle name="Ukupni zbroj 2 3 7 6 2" xfId="7499" xr:uid="{00000000-0005-0000-0000-0000BD7A0000}"/>
    <cellStyle name="Ukupni zbroj 2 3 7 6 2 2" xfId="33700" xr:uid="{00000000-0005-0000-0000-0000BE7A0000}"/>
    <cellStyle name="Ukupni zbroj 2 3 7 6 2 2 2" xfId="33701" xr:uid="{00000000-0005-0000-0000-0000BF7A0000}"/>
    <cellStyle name="Ukupni zbroj 2 3 7 6 2 3" xfId="33702" xr:uid="{00000000-0005-0000-0000-0000C07A0000}"/>
    <cellStyle name="Ukupni zbroj 2 3 7 6 2 4" xfId="33703" xr:uid="{00000000-0005-0000-0000-0000C17A0000}"/>
    <cellStyle name="Ukupni zbroj 2 3 7 6 3" xfId="33704" xr:uid="{00000000-0005-0000-0000-0000C27A0000}"/>
    <cellStyle name="Ukupni zbroj 2 3 7 6 3 2" xfId="33705" xr:uid="{00000000-0005-0000-0000-0000C37A0000}"/>
    <cellStyle name="Ukupni zbroj 2 3 7 6 4" xfId="33706" xr:uid="{00000000-0005-0000-0000-0000C47A0000}"/>
    <cellStyle name="Ukupni zbroj 2 3 7 6 5" xfId="33707" xr:uid="{00000000-0005-0000-0000-0000C57A0000}"/>
    <cellStyle name="Ukupni zbroj 2 3 7 7" xfId="3052" xr:uid="{00000000-0005-0000-0000-0000C67A0000}"/>
    <cellStyle name="Ukupni zbroj 2 3 7 7 2" xfId="7728" xr:uid="{00000000-0005-0000-0000-0000C77A0000}"/>
    <cellStyle name="Ukupni zbroj 2 3 7 7 2 2" xfId="33708" xr:uid="{00000000-0005-0000-0000-0000C87A0000}"/>
    <cellStyle name="Ukupni zbroj 2 3 7 7 2 2 2" xfId="33709" xr:uid="{00000000-0005-0000-0000-0000C97A0000}"/>
    <cellStyle name="Ukupni zbroj 2 3 7 7 2 3" xfId="33710" xr:uid="{00000000-0005-0000-0000-0000CA7A0000}"/>
    <cellStyle name="Ukupni zbroj 2 3 7 7 2 4" xfId="33711" xr:uid="{00000000-0005-0000-0000-0000CB7A0000}"/>
    <cellStyle name="Ukupni zbroj 2 3 7 7 3" xfId="33712" xr:uid="{00000000-0005-0000-0000-0000CC7A0000}"/>
    <cellStyle name="Ukupni zbroj 2 3 7 7 3 2" xfId="33713" xr:uid="{00000000-0005-0000-0000-0000CD7A0000}"/>
    <cellStyle name="Ukupni zbroj 2 3 7 7 4" xfId="33714" xr:uid="{00000000-0005-0000-0000-0000CE7A0000}"/>
    <cellStyle name="Ukupni zbroj 2 3 7 7 5" xfId="33715" xr:uid="{00000000-0005-0000-0000-0000CF7A0000}"/>
    <cellStyle name="Ukupni zbroj 2 3 7 8" xfId="3444" xr:uid="{00000000-0005-0000-0000-0000D07A0000}"/>
    <cellStyle name="Ukupni zbroj 2 3 7 8 2" xfId="8120" xr:uid="{00000000-0005-0000-0000-0000D17A0000}"/>
    <cellStyle name="Ukupni zbroj 2 3 7 8 2 2" xfId="33716" xr:uid="{00000000-0005-0000-0000-0000D27A0000}"/>
    <cellStyle name="Ukupni zbroj 2 3 7 8 2 2 2" xfId="33717" xr:uid="{00000000-0005-0000-0000-0000D37A0000}"/>
    <cellStyle name="Ukupni zbroj 2 3 7 8 2 3" xfId="33718" xr:uid="{00000000-0005-0000-0000-0000D47A0000}"/>
    <cellStyle name="Ukupni zbroj 2 3 7 8 2 4" xfId="33719" xr:uid="{00000000-0005-0000-0000-0000D57A0000}"/>
    <cellStyle name="Ukupni zbroj 2 3 7 8 3" xfId="33720" xr:uid="{00000000-0005-0000-0000-0000D67A0000}"/>
    <cellStyle name="Ukupni zbroj 2 3 7 8 3 2" xfId="33721" xr:uid="{00000000-0005-0000-0000-0000D77A0000}"/>
    <cellStyle name="Ukupni zbroj 2 3 7 8 4" xfId="33722" xr:uid="{00000000-0005-0000-0000-0000D87A0000}"/>
    <cellStyle name="Ukupni zbroj 2 3 7 8 5" xfId="33723" xr:uid="{00000000-0005-0000-0000-0000D97A0000}"/>
    <cellStyle name="Ukupni zbroj 2 3 7 9" xfId="3892" xr:uid="{00000000-0005-0000-0000-0000DA7A0000}"/>
    <cellStyle name="Ukupni zbroj 2 3 7 9 2" xfId="8564" xr:uid="{00000000-0005-0000-0000-0000DB7A0000}"/>
    <cellStyle name="Ukupni zbroj 2 3 7 9 2 2" xfId="33724" xr:uid="{00000000-0005-0000-0000-0000DC7A0000}"/>
    <cellStyle name="Ukupni zbroj 2 3 7 9 2 2 2" xfId="33725" xr:uid="{00000000-0005-0000-0000-0000DD7A0000}"/>
    <cellStyle name="Ukupni zbroj 2 3 7 9 2 3" xfId="33726" xr:uid="{00000000-0005-0000-0000-0000DE7A0000}"/>
    <cellStyle name="Ukupni zbroj 2 3 7 9 2 4" xfId="33727" xr:uid="{00000000-0005-0000-0000-0000DF7A0000}"/>
    <cellStyle name="Ukupni zbroj 2 3 7 9 3" xfId="33728" xr:uid="{00000000-0005-0000-0000-0000E07A0000}"/>
    <cellStyle name="Ukupni zbroj 2 3 7 9 3 2" xfId="33729" xr:uid="{00000000-0005-0000-0000-0000E17A0000}"/>
    <cellStyle name="Ukupni zbroj 2 3 7 9 4" xfId="33730" xr:uid="{00000000-0005-0000-0000-0000E27A0000}"/>
    <cellStyle name="Ukupni zbroj 2 3 7 9 5" xfId="33731" xr:uid="{00000000-0005-0000-0000-0000E37A0000}"/>
    <cellStyle name="Ukupni zbroj 2 3 8" xfId="371" xr:uid="{00000000-0005-0000-0000-0000E47A0000}"/>
    <cellStyle name="Ukupni zbroj 2 3 8 10" xfId="4301" xr:uid="{00000000-0005-0000-0000-0000E57A0000}"/>
    <cellStyle name="Ukupni zbroj 2 3 8 10 2" xfId="8973" xr:uid="{00000000-0005-0000-0000-0000E67A0000}"/>
    <cellStyle name="Ukupni zbroj 2 3 8 10 2 2" xfId="33732" xr:uid="{00000000-0005-0000-0000-0000E77A0000}"/>
    <cellStyle name="Ukupni zbroj 2 3 8 10 2 2 2" xfId="33733" xr:uid="{00000000-0005-0000-0000-0000E87A0000}"/>
    <cellStyle name="Ukupni zbroj 2 3 8 10 2 3" xfId="33734" xr:uid="{00000000-0005-0000-0000-0000E97A0000}"/>
    <cellStyle name="Ukupni zbroj 2 3 8 10 2 4" xfId="33735" xr:uid="{00000000-0005-0000-0000-0000EA7A0000}"/>
    <cellStyle name="Ukupni zbroj 2 3 8 10 3" xfId="33736" xr:uid="{00000000-0005-0000-0000-0000EB7A0000}"/>
    <cellStyle name="Ukupni zbroj 2 3 8 10 3 2" xfId="33737" xr:uid="{00000000-0005-0000-0000-0000EC7A0000}"/>
    <cellStyle name="Ukupni zbroj 2 3 8 10 4" xfId="33738" xr:uid="{00000000-0005-0000-0000-0000ED7A0000}"/>
    <cellStyle name="Ukupni zbroj 2 3 8 10 5" xfId="33739" xr:uid="{00000000-0005-0000-0000-0000EE7A0000}"/>
    <cellStyle name="Ukupni zbroj 2 3 8 11" xfId="4729" xr:uid="{00000000-0005-0000-0000-0000EF7A0000}"/>
    <cellStyle name="Ukupni zbroj 2 3 8 11 2" xfId="9315" xr:uid="{00000000-0005-0000-0000-0000F07A0000}"/>
    <cellStyle name="Ukupni zbroj 2 3 8 11 2 2" xfId="33740" xr:uid="{00000000-0005-0000-0000-0000F17A0000}"/>
    <cellStyle name="Ukupni zbroj 2 3 8 11 2 2 2" xfId="33741" xr:uid="{00000000-0005-0000-0000-0000F27A0000}"/>
    <cellStyle name="Ukupni zbroj 2 3 8 11 2 3" xfId="33742" xr:uid="{00000000-0005-0000-0000-0000F37A0000}"/>
    <cellStyle name="Ukupni zbroj 2 3 8 11 2 4" xfId="33743" xr:uid="{00000000-0005-0000-0000-0000F47A0000}"/>
    <cellStyle name="Ukupni zbroj 2 3 8 11 3" xfId="33744" xr:uid="{00000000-0005-0000-0000-0000F57A0000}"/>
    <cellStyle name="Ukupni zbroj 2 3 8 11 3 2" xfId="33745" xr:uid="{00000000-0005-0000-0000-0000F67A0000}"/>
    <cellStyle name="Ukupni zbroj 2 3 8 11 4" xfId="33746" xr:uid="{00000000-0005-0000-0000-0000F77A0000}"/>
    <cellStyle name="Ukupni zbroj 2 3 8 11 5" xfId="33747" xr:uid="{00000000-0005-0000-0000-0000F87A0000}"/>
    <cellStyle name="Ukupni zbroj 2 3 8 12" xfId="5146" xr:uid="{00000000-0005-0000-0000-0000F97A0000}"/>
    <cellStyle name="Ukupni zbroj 2 3 8 12 2" xfId="33748" xr:uid="{00000000-0005-0000-0000-0000FA7A0000}"/>
    <cellStyle name="Ukupni zbroj 2 3 8 12 2 2" xfId="33749" xr:uid="{00000000-0005-0000-0000-0000FB7A0000}"/>
    <cellStyle name="Ukupni zbroj 2 3 8 12 3" xfId="33750" xr:uid="{00000000-0005-0000-0000-0000FC7A0000}"/>
    <cellStyle name="Ukupni zbroj 2 3 8 12 4" xfId="33751" xr:uid="{00000000-0005-0000-0000-0000FD7A0000}"/>
    <cellStyle name="Ukupni zbroj 2 3 8 13" xfId="33752" xr:uid="{00000000-0005-0000-0000-0000FE7A0000}"/>
    <cellStyle name="Ukupni zbroj 2 3 8 13 2" xfId="33753" xr:uid="{00000000-0005-0000-0000-0000FF7A0000}"/>
    <cellStyle name="Ukupni zbroj 2 3 8 14" xfId="33754" xr:uid="{00000000-0005-0000-0000-0000007B0000}"/>
    <cellStyle name="Ukupni zbroj 2 3 8 15" xfId="33755" xr:uid="{00000000-0005-0000-0000-0000017B0000}"/>
    <cellStyle name="Ukupni zbroj 2 3 8 2" xfId="1052" xr:uid="{00000000-0005-0000-0000-0000027B0000}"/>
    <cellStyle name="Ukupni zbroj 2 3 8 2 2" xfId="5745" xr:uid="{00000000-0005-0000-0000-0000037B0000}"/>
    <cellStyle name="Ukupni zbroj 2 3 8 2 2 2" xfId="33756" xr:uid="{00000000-0005-0000-0000-0000047B0000}"/>
    <cellStyle name="Ukupni zbroj 2 3 8 2 2 2 2" xfId="33757" xr:uid="{00000000-0005-0000-0000-0000057B0000}"/>
    <cellStyle name="Ukupni zbroj 2 3 8 2 2 3" xfId="33758" xr:uid="{00000000-0005-0000-0000-0000067B0000}"/>
    <cellStyle name="Ukupni zbroj 2 3 8 2 2 4" xfId="33759" xr:uid="{00000000-0005-0000-0000-0000077B0000}"/>
    <cellStyle name="Ukupni zbroj 2 3 8 2 3" xfId="33760" xr:uid="{00000000-0005-0000-0000-0000087B0000}"/>
    <cellStyle name="Ukupni zbroj 2 3 8 2 3 2" xfId="33761" xr:uid="{00000000-0005-0000-0000-0000097B0000}"/>
    <cellStyle name="Ukupni zbroj 2 3 8 2 4" xfId="33762" xr:uid="{00000000-0005-0000-0000-00000A7B0000}"/>
    <cellStyle name="Ukupni zbroj 2 3 8 2 5" xfId="33763" xr:uid="{00000000-0005-0000-0000-00000B7B0000}"/>
    <cellStyle name="Ukupni zbroj 2 3 8 3" xfId="1656" xr:uid="{00000000-0005-0000-0000-00000C7B0000}"/>
    <cellStyle name="Ukupni zbroj 2 3 8 3 2" xfId="6338" xr:uid="{00000000-0005-0000-0000-00000D7B0000}"/>
    <cellStyle name="Ukupni zbroj 2 3 8 3 2 2" xfId="33764" xr:uid="{00000000-0005-0000-0000-00000E7B0000}"/>
    <cellStyle name="Ukupni zbroj 2 3 8 3 2 2 2" xfId="33765" xr:uid="{00000000-0005-0000-0000-00000F7B0000}"/>
    <cellStyle name="Ukupni zbroj 2 3 8 3 2 3" xfId="33766" xr:uid="{00000000-0005-0000-0000-0000107B0000}"/>
    <cellStyle name="Ukupni zbroj 2 3 8 3 2 4" xfId="33767" xr:uid="{00000000-0005-0000-0000-0000117B0000}"/>
    <cellStyle name="Ukupni zbroj 2 3 8 3 3" xfId="33768" xr:uid="{00000000-0005-0000-0000-0000127B0000}"/>
    <cellStyle name="Ukupni zbroj 2 3 8 3 3 2" xfId="33769" xr:uid="{00000000-0005-0000-0000-0000137B0000}"/>
    <cellStyle name="Ukupni zbroj 2 3 8 3 4" xfId="33770" xr:uid="{00000000-0005-0000-0000-0000147B0000}"/>
    <cellStyle name="Ukupni zbroj 2 3 8 3 5" xfId="33771" xr:uid="{00000000-0005-0000-0000-0000157B0000}"/>
    <cellStyle name="Ukupni zbroj 2 3 8 4" xfId="2073" xr:uid="{00000000-0005-0000-0000-0000167B0000}"/>
    <cellStyle name="Ukupni zbroj 2 3 8 4 2" xfId="6754" xr:uid="{00000000-0005-0000-0000-0000177B0000}"/>
    <cellStyle name="Ukupni zbroj 2 3 8 4 2 2" xfId="33772" xr:uid="{00000000-0005-0000-0000-0000187B0000}"/>
    <cellStyle name="Ukupni zbroj 2 3 8 4 2 2 2" xfId="33773" xr:uid="{00000000-0005-0000-0000-0000197B0000}"/>
    <cellStyle name="Ukupni zbroj 2 3 8 4 2 3" xfId="33774" xr:uid="{00000000-0005-0000-0000-00001A7B0000}"/>
    <cellStyle name="Ukupni zbroj 2 3 8 4 2 4" xfId="33775" xr:uid="{00000000-0005-0000-0000-00001B7B0000}"/>
    <cellStyle name="Ukupni zbroj 2 3 8 4 3" xfId="33776" xr:uid="{00000000-0005-0000-0000-00001C7B0000}"/>
    <cellStyle name="Ukupni zbroj 2 3 8 4 3 2" xfId="33777" xr:uid="{00000000-0005-0000-0000-00001D7B0000}"/>
    <cellStyle name="Ukupni zbroj 2 3 8 4 4" xfId="33778" xr:uid="{00000000-0005-0000-0000-00001E7B0000}"/>
    <cellStyle name="Ukupni zbroj 2 3 8 4 5" xfId="33779" xr:uid="{00000000-0005-0000-0000-00001F7B0000}"/>
    <cellStyle name="Ukupni zbroj 2 3 8 5" xfId="2475" xr:uid="{00000000-0005-0000-0000-0000207B0000}"/>
    <cellStyle name="Ukupni zbroj 2 3 8 5 2" xfId="7153" xr:uid="{00000000-0005-0000-0000-0000217B0000}"/>
    <cellStyle name="Ukupni zbroj 2 3 8 5 2 2" xfId="33780" xr:uid="{00000000-0005-0000-0000-0000227B0000}"/>
    <cellStyle name="Ukupni zbroj 2 3 8 5 2 2 2" xfId="33781" xr:uid="{00000000-0005-0000-0000-0000237B0000}"/>
    <cellStyle name="Ukupni zbroj 2 3 8 5 2 3" xfId="33782" xr:uid="{00000000-0005-0000-0000-0000247B0000}"/>
    <cellStyle name="Ukupni zbroj 2 3 8 5 2 4" xfId="33783" xr:uid="{00000000-0005-0000-0000-0000257B0000}"/>
    <cellStyle name="Ukupni zbroj 2 3 8 5 3" xfId="33784" xr:uid="{00000000-0005-0000-0000-0000267B0000}"/>
    <cellStyle name="Ukupni zbroj 2 3 8 5 3 2" xfId="33785" xr:uid="{00000000-0005-0000-0000-0000277B0000}"/>
    <cellStyle name="Ukupni zbroj 2 3 8 5 4" xfId="33786" xr:uid="{00000000-0005-0000-0000-0000287B0000}"/>
    <cellStyle name="Ukupni zbroj 2 3 8 5 5" xfId="33787" xr:uid="{00000000-0005-0000-0000-0000297B0000}"/>
    <cellStyle name="Ukupni zbroj 2 3 8 6" xfId="2823" xr:uid="{00000000-0005-0000-0000-00002A7B0000}"/>
    <cellStyle name="Ukupni zbroj 2 3 8 6 2" xfId="7500" xr:uid="{00000000-0005-0000-0000-00002B7B0000}"/>
    <cellStyle name="Ukupni zbroj 2 3 8 6 2 2" xfId="33788" xr:uid="{00000000-0005-0000-0000-00002C7B0000}"/>
    <cellStyle name="Ukupni zbroj 2 3 8 6 2 2 2" xfId="33789" xr:uid="{00000000-0005-0000-0000-00002D7B0000}"/>
    <cellStyle name="Ukupni zbroj 2 3 8 6 2 3" xfId="33790" xr:uid="{00000000-0005-0000-0000-00002E7B0000}"/>
    <cellStyle name="Ukupni zbroj 2 3 8 6 2 4" xfId="33791" xr:uid="{00000000-0005-0000-0000-00002F7B0000}"/>
    <cellStyle name="Ukupni zbroj 2 3 8 6 3" xfId="33792" xr:uid="{00000000-0005-0000-0000-0000307B0000}"/>
    <cellStyle name="Ukupni zbroj 2 3 8 6 3 2" xfId="33793" xr:uid="{00000000-0005-0000-0000-0000317B0000}"/>
    <cellStyle name="Ukupni zbroj 2 3 8 6 4" xfId="33794" xr:uid="{00000000-0005-0000-0000-0000327B0000}"/>
    <cellStyle name="Ukupni zbroj 2 3 8 6 5" xfId="33795" xr:uid="{00000000-0005-0000-0000-0000337B0000}"/>
    <cellStyle name="Ukupni zbroj 2 3 8 7" xfId="3053" xr:uid="{00000000-0005-0000-0000-0000347B0000}"/>
    <cellStyle name="Ukupni zbroj 2 3 8 7 2" xfId="7729" xr:uid="{00000000-0005-0000-0000-0000357B0000}"/>
    <cellStyle name="Ukupni zbroj 2 3 8 7 2 2" xfId="33796" xr:uid="{00000000-0005-0000-0000-0000367B0000}"/>
    <cellStyle name="Ukupni zbroj 2 3 8 7 2 2 2" xfId="33797" xr:uid="{00000000-0005-0000-0000-0000377B0000}"/>
    <cellStyle name="Ukupni zbroj 2 3 8 7 2 3" xfId="33798" xr:uid="{00000000-0005-0000-0000-0000387B0000}"/>
    <cellStyle name="Ukupni zbroj 2 3 8 7 2 4" xfId="33799" xr:uid="{00000000-0005-0000-0000-0000397B0000}"/>
    <cellStyle name="Ukupni zbroj 2 3 8 7 3" xfId="33800" xr:uid="{00000000-0005-0000-0000-00003A7B0000}"/>
    <cellStyle name="Ukupni zbroj 2 3 8 7 3 2" xfId="33801" xr:uid="{00000000-0005-0000-0000-00003B7B0000}"/>
    <cellStyle name="Ukupni zbroj 2 3 8 7 4" xfId="33802" xr:uid="{00000000-0005-0000-0000-00003C7B0000}"/>
    <cellStyle name="Ukupni zbroj 2 3 8 7 5" xfId="33803" xr:uid="{00000000-0005-0000-0000-00003D7B0000}"/>
    <cellStyle name="Ukupni zbroj 2 3 8 8" xfId="3445" xr:uid="{00000000-0005-0000-0000-00003E7B0000}"/>
    <cellStyle name="Ukupni zbroj 2 3 8 8 2" xfId="8121" xr:uid="{00000000-0005-0000-0000-00003F7B0000}"/>
    <cellStyle name="Ukupni zbroj 2 3 8 8 2 2" xfId="33804" xr:uid="{00000000-0005-0000-0000-0000407B0000}"/>
    <cellStyle name="Ukupni zbroj 2 3 8 8 2 2 2" xfId="33805" xr:uid="{00000000-0005-0000-0000-0000417B0000}"/>
    <cellStyle name="Ukupni zbroj 2 3 8 8 2 3" xfId="33806" xr:uid="{00000000-0005-0000-0000-0000427B0000}"/>
    <cellStyle name="Ukupni zbroj 2 3 8 8 2 4" xfId="33807" xr:uid="{00000000-0005-0000-0000-0000437B0000}"/>
    <cellStyle name="Ukupni zbroj 2 3 8 8 3" xfId="33808" xr:uid="{00000000-0005-0000-0000-0000447B0000}"/>
    <cellStyle name="Ukupni zbroj 2 3 8 8 3 2" xfId="33809" xr:uid="{00000000-0005-0000-0000-0000457B0000}"/>
    <cellStyle name="Ukupni zbroj 2 3 8 8 4" xfId="33810" xr:uid="{00000000-0005-0000-0000-0000467B0000}"/>
    <cellStyle name="Ukupni zbroj 2 3 8 8 5" xfId="33811" xr:uid="{00000000-0005-0000-0000-0000477B0000}"/>
    <cellStyle name="Ukupni zbroj 2 3 8 9" xfId="3893" xr:uid="{00000000-0005-0000-0000-0000487B0000}"/>
    <cellStyle name="Ukupni zbroj 2 3 8 9 2" xfId="8565" xr:uid="{00000000-0005-0000-0000-0000497B0000}"/>
    <cellStyle name="Ukupni zbroj 2 3 8 9 2 2" xfId="33812" xr:uid="{00000000-0005-0000-0000-00004A7B0000}"/>
    <cellStyle name="Ukupni zbroj 2 3 8 9 2 2 2" xfId="33813" xr:uid="{00000000-0005-0000-0000-00004B7B0000}"/>
    <cellStyle name="Ukupni zbroj 2 3 8 9 2 3" xfId="33814" xr:uid="{00000000-0005-0000-0000-00004C7B0000}"/>
    <cellStyle name="Ukupni zbroj 2 3 8 9 2 4" xfId="33815" xr:uid="{00000000-0005-0000-0000-00004D7B0000}"/>
    <cellStyle name="Ukupni zbroj 2 3 8 9 3" xfId="33816" xr:uid="{00000000-0005-0000-0000-00004E7B0000}"/>
    <cellStyle name="Ukupni zbroj 2 3 8 9 3 2" xfId="33817" xr:uid="{00000000-0005-0000-0000-00004F7B0000}"/>
    <cellStyle name="Ukupni zbroj 2 3 8 9 4" xfId="33818" xr:uid="{00000000-0005-0000-0000-0000507B0000}"/>
    <cellStyle name="Ukupni zbroj 2 3 8 9 5" xfId="33819" xr:uid="{00000000-0005-0000-0000-0000517B0000}"/>
    <cellStyle name="Ukupni zbroj 2 3 9" xfId="628" xr:uid="{00000000-0005-0000-0000-0000527B0000}"/>
    <cellStyle name="Ukupni zbroj 2 3 9 10" xfId="4302" xr:uid="{00000000-0005-0000-0000-0000537B0000}"/>
    <cellStyle name="Ukupni zbroj 2 3 9 10 2" xfId="8974" xr:uid="{00000000-0005-0000-0000-0000547B0000}"/>
    <cellStyle name="Ukupni zbroj 2 3 9 10 2 2" xfId="33820" xr:uid="{00000000-0005-0000-0000-0000557B0000}"/>
    <cellStyle name="Ukupni zbroj 2 3 9 10 2 2 2" xfId="33821" xr:uid="{00000000-0005-0000-0000-0000567B0000}"/>
    <cellStyle name="Ukupni zbroj 2 3 9 10 2 3" xfId="33822" xr:uid="{00000000-0005-0000-0000-0000577B0000}"/>
    <cellStyle name="Ukupni zbroj 2 3 9 10 2 4" xfId="33823" xr:uid="{00000000-0005-0000-0000-0000587B0000}"/>
    <cellStyle name="Ukupni zbroj 2 3 9 10 3" xfId="33824" xr:uid="{00000000-0005-0000-0000-0000597B0000}"/>
    <cellStyle name="Ukupni zbroj 2 3 9 10 3 2" xfId="33825" xr:uid="{00000000-0005-0000-0000-00005A7B0000}"/>
    <cellStyle name="Ukupni zbroj 2 3 9 10 4" xfId="33826" xr:uid="{00000000-0005-0000-0000-00005B7B0000}"/>
    <cellStyle name="Ukupni zbroj 2 3 9 10 5" xfId="33827" xr:uid="{00000000-0005-0000-0000-00005C7B0000}"/>
    <cellStyle name="Ukupni zbroj 2 3 9 11" xfId="4730" xr:uid="{00000000-0005-0000-0000-00005D7B0000}"/>
    <cellStyle name="Ukupni zbroj 2 3 9 11 2" xfId="9316" xr:uid="{00000000-0005-0000-0000-00005E7B0000}"/>
    <cellStyle name="Ukupni zbroj 2 3 9 11 2 2" xfId="33828" xr:uid="{00000000-0005-0000-0000-00005F7B0000}"/>
    <cellStyle name="Ukupni zbroj 2 3 9 11 2 2 2" xfId="33829" xr:uid="{00000000-0005-0000-0000-0000607B0000}"/>
    <cellStyle name="Ukupni zbroj 2 3 9 11 2 3" xfId="33830" xr:uid="{00000000-0005-0000-0000-0000617B0000}"/>
    <cellStyle name="Ukupni zbroj 2 3 9 11 2 4" xfId="33831" xr:uid="{00000000-0005-0000-0000-0000627B0000}"/>
    <cellStyle name="Ukupni zbroj 2 3 9 11 3" xfId="33832" xr:uid="{00000000-0005-0000-0000-0000637B0000}"/>
    <cellStyle name="Ukupni zbroj 2 3 9 11 3 2" xfId="33833" xr:uid="{00000000-0005-0000-0000-0000647B0000}"/>
    <cellStyle name="Ukupni zbroj 2 3 9 11 4" xfId="33834" xr:uid="{00000000-0005-0000-0000-0000657B0000}"/>
    <cellStyle name="Ukupni zbroj 2 3 9 11 5" xfId="33835" xr:uid="{00000000-0005-0000-0000-0000667B0000}"/>
    <cellStyle name="Ukupni zbroj 2 3 9 12" xfId="5346" xr:uid="{00000000-0005-0000-0000-0000677B0000}"/>
    <cellStyle name="Ukupni zbroj 2 3 9 12 2" xfId="33836" xr:uid="{00000000-0005-0000-0000-0000687B0000}"/>
    <cellStyle name="Ukupni zbroj 2 3 9 12 2 2" xfId="33837" xr:uid="{00000000-0005-0000-0000-0000697B0000}"/>
    <cellStyle name="Ukupni zbroj 2 3 9 12 3" xfId="33838" xr:uid="{00000000-0005-0000-0000-00006A7B0000}"/>
    <cellStyle name="Ukupni zbroj 2 3 9 12 4" xfId="33839" xr:uid="{00000000-0005-0000-0000-00006B7B0000}"/>
    <cellStyle name="Ukupni zbroj 2 3 9 13" xfId="33840" xr:uid="{00000000-0005-0000-0000-00006C7B0000}"/>
    <cellStyle name="Ukupni zbroj 2 3 9 13 2" xfId="33841" xr:uid="{00000000-0005-0000-0000-00006D7B0000}"/>
    <cellStyle name="Ukupni zbroj 2 3 9 14" xfId="33842" xr:uid="{00000000-0005-0000-0000-00006E7B0000}"/>
    <cellStyle name="Ukupni zbroj 2 3 9 15" xfId="33843" xr:uid="{00000000-0005-0000-0000-00006F7B0000}"/>
    <cellStyle name="Ukupni zbroj 2 3 9 2" xfId="1053" xr:uid="{00000000-0005-0000-0000-0000707B0000}"/>
    <cellStyle name="Ukupni zbroj 2 3 9 2 2" xfId="5746" xr:uid="{00000000-0005-0000-0000-0000717B0000}"/>
    <cellStyle name="Ukupni zbroj 2 3 9 2 2 2" xfId="33844" xr:uid="{00000000-0005-0000-0000-0000727B0000}"/>
    <cellStyle name="Ukupni zbroj 2 3 9 2 2 2 2" xfId="33845" xr:uid="{00000000-0005-0000-0000-0000737B0000}"/>
    <cellStyle name="Ukupni zbroj 2 3 9 2 2 3" xfId="33846" xr:uid="{00000000-0005-0000-0000-0000747B0000}"/>
    <cellStyle name="Ukupni zbroj 2 3 9 2 2 4" xfId="33847" xr:uid="{00000000-0005-0000-0000-0000757B0000}"/>
    <cellStyle name="Ukupni zbroj 2 3 9 2 3" xfId="33848" xr:uid="{00000000-0005-0000-0000-0000767B0000}"/>
    <cellStyle name="Ukupni zbroj 2 3 9 2 3 2" xfId="33849" xr:uid="{00000000-0005-0000-0000-0000777B0000}"/>
    <cellStyle name="Ukupni zbroj 2 3 9 2 4" xfId="33850" xr:uid="{00000000-0005-0000-0000-0000787B0000}"/>
    <cellStyle name="Ukupni zbroj 2 3 9 2 5" xfId="33851" xr:uid="{00000000-0005-0000-0000-0000797B0000}"/>
    <cellStyle name="Ukupni zbroj 2 3 9 3" xfId="1657" xr:uid="{00000000-0005-0000-0000-00007A7B0000}"/>
    <cellStyle name="Ukupni zbroj 2 3 9 3 2" xfId="6339" xr:uid="{00000000-0005-0000-0000-00007B7B0000}"/>
    <cellStyle name="Ukupni zbroj 2 3 9 3 2 2" xfId="33852" xr:uid="{00000000-0005-0000-0000-00007C7B0000}"/>
    <cellStyle name="Ukupni zbroj 2 3 9 3 2 2 2" xfId="33853" xr:uid="{00000000-0005-0000-0000-00007D7B0000}"/>
    <cellStyle name="Ukupni zbroj 2 3 9 3 2 3" xfId="33854" xr:uid="{00000000-0005-0000-0000-00007E7B0000}"/>
    <cellStyle name="Ukupni zbroj 2 3 9 3 2 4" xfId="33855" xr:uid="{00000000-0005-0000-0000-00007F7B0000}"/>
    <cellStyle name="Ukupni zbroj 2 3 9 3 3" xfId="33856" xr:uid="{00000000-0005-0000-0000-0000807B0000}"/>
    <cellStyle name="Ukupni zbroj 2 3 9 3 3 2" xfId="33857" xr:uid="{00000000-0005-0000-0000-0000817B0000}"/>
    <cellStyle name="Ukupni zbroj 2 3 9 3 4" xfId="33858" xr:uid="{00000000-0005-0000-0000-0000827B0000}"/>
    <cellStyle name="Ukupni zbroj 2 3 9 3 5" xfId="33859" xr:uid="{00000000-0005-0000-0000-0000837B0000}"/>
    <cellStyle name="Ukupni zbroj 2 3 9 4" xfId="2074" xr:uid="{00000000-0005-0000-0000-0000847B0000}"/>
    <cellStyle name="Ukupni zbroj 2 3 9 4 2" xfId="6755" xr:uid="{00000000-0005-0000-0000-0000857B0000}"/>
    <cellStyle name="Ukupni zbroj 2 3 9 4 2 2" xfId="33860" xr:uid="{00000000-0005-0000-0000-0000867B0000}"/>
    <cellStyle name="Ukupni zbroj 2 3 9 4 2 2 2" xfId="33861" xr:uid="{00000000-0005-0000-0000-0000877B0000}"/>
    <cellStyle name="Ukupni zbroj 2 3 9 4 2 3" xfId="33862" xr:uid="{00000000-0005-0000-0000-0000887B0000}"/>
    <cellStyle name="Ukupni zbroj 2 3 9 4 2 4" xfId="33863" xr:uid="{00000000-0005-0000-0000-0000897B0000}"/>
    <cellStyle name="Ukupni zbroj 2 3 9 4 3" xfId="33864" xr:uid="{00000000-0005-0000-0000-00008A7B0000}"/>
    <cellStyle name="Ukupni zbroj 2 3 9 4 3 2" xfId="33865" xr:uid="{00000000-0005-0000-0000-00008B7B0000}"/>
    <cellStyle name="Ukupni zbroj 2 3 9 4 4" xfId="33866" xr:uid="{00000000-0005-0000-0000-00008C7B0000}"/>
    <cellStyle name="Ukupni zbroj 2 3 9 4 5" xfId="33867" xr:uid="{00000000-0005-0000-0000-00008D7B0000}"/>
    <cellStyle name="Ukupni zbroj 2 3 9 5" xfId="2476" xr:uid="{00000000-0005-0000-0000-00008E7B0000}"/>
    <cellStyle name="Ukupni zbroj 2 3 9 5 2" xfId="7154" xr:uid="{00000000-0005-0000-0000-00008F7B0000}"/>
    <cellStyle name="Ukupni zbroj 2 3 9 5 2 2" xfId="33868" xr:uid="{00000000-0005-0000-0000-0000907B0000}"/>
    <cellStyle name="Ukupni zbroj 2 3 9 5 2 2 2" xfId="33869" xr:uid="{00000000-0005-0000-0000-0000917B0000}"/>
    <cellStyle name="Ukupni zbroj 2 3 9 5 2 3" xfId="33870" xr:uid="{00000000-0005-0000-0000-0000927B0000}"/>
    <cellStyle name="Ukupni zbroj 2 3 9 5 2 4" xfId="33871" xr:uid="{00000000-0005-0000-0000-0000937B0000}"/>
    <cellStyle name="Ukupni zbroj 2 3 9 5 3" xfId="33872" xr:uid="{00000000-0005-0000-0000-0000947B0000}"/>
    <cellStyle name="Ukupni zbroj 2 3 9 5 3 2" xfId="33873" xr:uid="{00000000-0005-0000-0000-0000957B0000}"/>
    <cellStyle name="Ukupni zbroj 2 3 9 5 4" xfId="33874" xr:uid="{00000000-0005-0000-0000-0000967B0000}"/>
    <cellStyle name="Ukupni zbroj 2 3 9 5 5" xfId="33875" xr:uid="{00000000-0005-0000-0000-0000977B0000}"/>
    <cellStyle name="Ukupni zbroj 2 3 9 6" xfId="2824" xr:uid="{00000000-0005-0000-0000-0000987B0000}"/>
    <cellStyle name="Ukupni zbroj 2 3 9 6 2" xfId="7501" xr:uid="{00000000-0005-0000-0000-0000997B0000}"/>
    <cellStyle name="Ukupni zbroj 2 3 9 6 2 2" xfId="33876" xr:uid="{00000000-0005-0000-0000-00009A7B0000}"/>
    <cellStyle name="Ukupni zbroj 2 3 9 6 2 2 2" xfId="33877" xr:uid="{00000000-0005-0000-0000-00009B7B0000}"/>
    <cellStyle name="Ukupni zbroj 2 3 9 6 2 3" xfId="33878" xr:uid="{00000000-0005-0000-0000-00009C7B0000}"/>
    <cellStyle name="Ukupni zbroj 2 3 9 6 2 4" xfId="33879" xr:uid="{00000000-0005-0000-0000-00009D7B0000}"/>
    <cellStyle name="Ukupni zbroj 2 3 9 6 3" xfId="33880" xr:uid="{00000000-0005-0000-0000-00009E7B0000}"/>
    <cellStyle name="Ukupni zbroj 2 3 9 6 3 2" xfId="33881" xr:uid="{00000000-0005-0000-0000-00009F7B0000}"/>
    <cellStyle name="Ukupni zbroj 2 3 9 6 4" xfId="33882" xr:uid="{00000000-0005-0000-0000-0000A07B0000}"/>
    <cellStyle name="Ukupni zbroj 2 3 9 6 5" xfId="33883" xr:uid="{00000000-0005-0000-0000-0000A17B0000}"/>
    <cellStyle name="Ukupni zbroj 2 3 9 7" xfId="3054" xr:uid="{00000000-0005-0000-0000-0000A27B0000}"/>
    <cellStyle name="Ukupni zbroj 2 3 9 7 2" xfId="7730" xr:uid="{00000000-0005-0000-0000-0000A37B0000}"/>
    <cellStyle name="Ukupni zbroj 2 3 9 7 2 2" xfId="33884" xr:uid="{00000000-0005-0000-0000-0000A47B0000}"/>
    <cellStyle name="Ukupni zbroj 2 3 9 7 2 2 2" xfId="33885" xr:uid="{00000000-0005-0000-0000-0000A57B0000}"/>
    <cellStyle name="Ukupni zbroj 2 3 9 7 2 3" xfId="33886" xr:uid="{00000000-0005-0000-0000-0000A67B0000}"/>
    <cellStyle name="Ukupni zbroj 2 3 9 7 2 4" xfId="33887" xr:uid="{00000000-0005-0000-0000-0000A77B0000}"/>
    <cellStyle name="Ukupni zbroj 2 3 9 7 3" xfId="33888" xr:uid="{00000000-0005-0000-0000-0000A87B0000}"/>
    <cellStyle name="Ukupni zbroj 2 3 9 7 3 2" xfId="33889" xr:uid="{00000000-0005-0000-0000-0000A97B0000}"/>
    <cellStyle name="Ukupni zbroj 2 3 9 7 4" xfId="33890" xr:uid="{00000000-0005-0000-0000-0000AA7B0000}"/>
    <cellStyle name="Ukupni zbroj 2 3 9 7 5" xfId="33891" xr:uid="{00000000-0005-0000-0000-0000AB7B0000}"/>
    <cellStyle name="Ukupni zbroj 2 3 9 8" xfId="3446" xr:uid="{00000000-0005-0000-0000-0000AC7B0000}"/>
    <cellStyle name="Ukupni zbroj 2 3 9 8 2" xfId="8122" xr:uid="{00000000-0005-0000-0000-0000AD7B0000}"/>
    <cellStyle name="Ukupni zbroj 2 3 9 8 2 2" xfId="33892" xr:uid="{00000000-0005-0000-0000-0000AE7B0000}"/>
    <cellStyle name="Ukupni zbroj 2 3 9 8 2 2 2" xfId="33893" xr:uid="{00000000-0005-0000-0000-0000AF7B0000}"/>
    <cellStyle name="Ukupni zbroj 2 3 9 8 2 3" xfId="33894" xr:uid="{00000000-0005-0000-0000-0000B07B0000}"/>
    <cellStyle name="Ukupni zbroj 2 3 9 8 2 4" xfId="33895" xr:uid="{00000000-0005-0000-0000-0000B17B0000}"/>
    <cellStyle name="Ukupni zbroj 2 3 9 8 3" xfId="33896" xr:uid="{00000000-0005-0000-0000-0000B27B0000}"/>
    <cellStyle name="Ukupni zbroj 2 3 9 8 3 2" xfId="33897" xr:uid="{00000000-0005-0000-0000-0000B37B0000}"/>
    <cellStyle name="Ukupni zbroj 2 3 9 8 4" xfId="33898" xr:uid="{00000000-0005-0000-0000-0000B47B0000}"/>
    <cellStyle name="Ukupni zbroj 2 3 9 8 5" xfId="33899" xr:uid="{00000000-0005-0000-0000-0000B57B0000}"/>
    <cellStyle name="Ukupni zbroj 2 3 9 9" xfId="3894" xr:uid="{00000000-0005-0000-0000-0000B67B0000}"/>
    <cellStyle name="Ukupni zbroj 2 3 9 9 2" xfId="8566" xr:uid="{00000000-0005-0000-0000-0000B77B0000}"/>
    <cellStyle name="Ukupni zbroj 2 3 9 9 2 2" xfId="33900" xr:uid="{00000000-0005-0000-0000-0000B87B0000}"/>
    <cellStyle name="Ukupni zbroj 2 3 9 9 2 2 2" xfId="33901" xr:uid="{00000000-0005-0000-0000-0000B97B0000}"/>
    <cellStyle name="Ukupni zbroj 2 3 9 9 2 3" xfId="33902" xr:uid="{00000000-0005-0000-0000-0000BA7B0000}"/>
    <cellStyle name="Ukupni zbroj 2 3 9 9 2 4" xfId="33903" xr:uid="{00000000-0005-0000-0000-0000BB7B0000}"/>
    <cellStyle name="Ukupni zbroj 2 3 9 9 3" xfId="33904" xr:uid="{00000000-0005-0000-0000-0000BC7B0000}"/>
    <cellStyle name="Ukupni zbroj 2 3 9 9 3 2" xfId="33905" xr:uid="{00000000-0005-0000-0000-0000BD7B0000}"/>
    <cellStyle name="Ukupni zbroj 2 3 9 9 4" xfId="33906" xr:uid="{00000000-0005-0000-0000-0000BE7B0000}"/>
    <cellStyle name="Ukupni zbroj 2 3 9 9 5" xfId="33907" xr:uid="{00000000-0005-0000-0000-0000BF7B0000}"/>
    <cellStyle name="Ukupni zbroj 2 4" xfId="379" xr:uid="{00000000-0005-0000-0000-0000C07B0000}"/>
    <cellStyle name="Ukupni zbroj 2 4 10" xfId="4303" xr:uid="{00000000-0005-0000-0000-0000C17B0000}"/>
    <cellStyle name="Ukupni zbroj 2 4 10 2" xfId="8975" xr:uid="{00000000-0005-0000-0000-0000C27B0000}"/>
    <cellStyle name="Ukupni zbroj 2 4 10 2 2" xfId="33908" xr:uid="{00000000-0005-0000-0000-0000C37B0000}"/>
    <cellStyle name="Ukupni zbroj 2 4 10 2 2 2" xfId="33909" xr:uid="{00000000-0005-0000-0000-0000C47B0000}"/>
    <cellStyle name="Ukupni zbroj 2 4 10 2 3" xfId="33910" xr:uid="{00000000-0005-0000-0000-0000C57B0000}"/>
    <cellStyle name="Ukupni zbroj 2 4 10 2 4" xfId="33911" xr:uid="{00000000-0005-0000-0000-0000C67B0000}"/>
    <cellStyle name="Ukupni zbroj 2 4 10 3" xfId="33912" xr:uid="{00000000-0005-0000-0000-0000C77B0000}"/>
    <cellStyle name="Ukupni zbroj 2 4 10 3 2" xfId="33913" xr:uid="{00000000-0005-0000-0000-0000C87B0000}"/>
    <cellStyle name="Ukupni zbroj 2 4 10 4" xfId="33914" xr:uid="{00000000-0005-0000-0000-0000C97B0000}"/>
    <cellStyle name="Ukupni zbroj 2 4 10 5" xfId="33915" xr:uid="{00000000-0005-0000-0000-0000CA7B0000}"/>
    <cellStyle name="Ukupni zbroj 2 4 11" xfId="4731" xr:uid="{00000000-0005-0000-0000-0000CB7B0000}"/>
    <cellStyle name="Ukupni zbroj 2 4 11 2" xfId="9317" xr:uid="{00000000-0005-0000-0000-0000CC7B0000}"/>
    <cellStyle name="Ukupni zbroj 2 4 11 2 2" xfId="33916" xr:uid="{00000000-0005-0000-0000-0000CD7B0000}"/>
    <cellStyle name="Ukupni zbroj 2 4 11 2 2 2" xfId="33917" xr:uid="{00000000-0005-0000-0000-0000CE7B0000}"/>
    <cellStyle name="Ukupni zbroj 2 4 11 2 3" xfId="33918" xr:uid="{00000000-0005-0000-0000-0000CF7B0000}"/>
    <cellStyle name="Ukupni zbroj 2 4 11 2 4" xfId="33919" xr:uid="{00000000-0005-0000-0000-0000D07B0000}"/>
    <cellStyle name="Ukupni zbroj 2 4 11 3" xfId="33920" xr:uid="{00000000-0005-0000-0000-0000D17B0000}"/>
    <cellStyle name="Ukupni zbroj 2 4 11 3 2" xfId="33921" xr:uid="{00000000-0005-0000-0000-0000D27B0000}"/>
    <cellStyle name="Ukupni zbroj 2 4 11 4" xfId="33922" xr:uid="{00000000-0005-0000-0000-0000D37B0000}"/>
    <cellStyle name="Ukupni zbroj 2 4 11 5" xfId="33923" xr:uid="{00000000-0005-0000-0000-0000D47B0000}"/>
    <cellStyle name="Ukupni zbroj 2 4 12" xfId="5153" xr:uid="{00000000-0005-0000-0000-0000D57B0000}"/>
    <cellStyle name="Ukupni zbroj 2 4 12 2" xfId="33924" xr:uid="{00000000-0005-0000-0000-0000D67B0000}"/>
    <cellStyle name="Ukupni zbroj 2 4 12 2 2" xfId="33925" xr:uid="{00000000-0005-0000-0000-0000D77B0000}"/>
    <cellStyle name="Ukupni zbroj 2 4 12 3" xfId="33926" xr:uid="{00000000-0005-0000-0000-0000D87B0000}"/>
    <cellStyle name="Ukupni zbroj 2 4 12 4" xfId="33927" xr:uid="{00000000-0005-0000-0000-0000D97B0000}"/>
    <cellStyle name="Ukupni zbroj 2 4 13" xfId="33928" xr:uid="{00000000-0005-0000-0000-0000DA7B0000}"/>
    <cellStyle name="Ukupni zbroj 2 4 13 2" xfId="33929" xr:uid="{00000000-0005-0000-0000-0000DB7B0000}"/>
    <cellStyle name="Ukupni zbroj 2 4 14" xfId="33930" xr:uid="{00000000-0005-0000-0000-0000DC7B0000}"/>
    <cellStyle name="Ukupni zbroj 2 4 15" xfId="33931" xr:uid="{00000000-0005-0000-0000-0000DD7B0000}"/>
    <cellStyle name="Ukupni zbroj 2 4 2" xfId="1054" xr:uid="{00000000-0005-0000-0000-0000DE7B0000}"/>
    <cellStyle name="Ukupni zbroj 2 4 2 2" xfId="5747" xr:uid="{00000000-0005-0000-0000-0000DF7B0000}"/>
    <cellStyle name="Ukupni zbroj 2 4 2 2 2" xfId="33932" xr:uid="{00000000-0005-0000-0000-0000E07B0000}"/>
    <cellStyle name="Ukupni zbroj 2 4 2 2 2 2" xfId="33933" xr:uid="{00000000-0005-0000-0000-0000E17B0000}"/>
    <cellStyle name="Ukupni zbroj 2 4 2 2 3" xfId="33934" xr:uid="{00000000-0005-0000-0000-0000E27B0000}"/>
    <cellStyle name="Ukupni zbroj 2 4 2 2 4" xfId="33935" xr:uid="{00000000-0005-0000-0000-0000E37B0000}"/>
    <cellStyle name="Ukupni zbroj 2 4 2 3" xfId="33936" xr:uid="{00000000-0005-0000-0000-0000E47B0000}"/>
    <cellStyle name="Ukupni zbroj 2 4 2 3 2" xfId="33937" xr:uid="{00000000-0005-0000-0000-0000E57B0000}"/>
    <cellStyle name="Ukupni zbroj 2 4 2 4" xfId="33938" xr:uid="{00000000-0005-0000-0000-0000E67B0000}"/>
    <cellStyle name="Ukupni zbroj 2 4 2 5" xfId="33939" xr:uid="{00000000-0005-0000-0000-0000E77B0000}"/>
    <cellStyle name="Ukupni zbroj 2 4 3" xfId="1658" xr:uid="{00000000-0005-0000-0000-0000E87B0000}"/>
    <cellStyle name="Ukupni zbroj 2 4 3 2" xfId="6340" xr:uid="{00000000-0005-0000-0000-0000E97B0000}"/>
    <cellStyle name="Ukupni zbroj 2 4 3 2 2" xfId="33940" xr:uid="{00000000-0005-0000-0000-0000EA7B0000}"/>
    <cellStyle name="Ukupni zbroj 2 4 3 2 2 2" xfId="33941" xr:uid="{00000000-0005-0000-0000-0000EB7B0000}"/>
    <cellStyle name="Ukupni zbroj 2 4 3 2 3" xfId="33942" xr:uid="{00000000-0005-0000-0000-0000EC7B0000}"/>
    <cellStyle name="Ukupni zbroj 2 4 3 2 4" xfId="33943" xr:uid="{00000000-0005-0000-0000-0000ED7B0000}"/>
    <cellStyle name="Ukupni zbroj 2 4 3 3" xfId="33944" xr:uid="{00000000-0005-0000-0000-0000EE7B0000}"/>
    <cellStyle name="Ukupni zbroj 2 4 3 3 2" xfId="33945" xr:uid="{00000000-0005-0000-0000-0000EF7B0000}"/>
    <cellStyle name="Ukupni zbroj 2 4 3 4" xfId="33946" xr:uid="{00000000-0005-0000-0000-0000F07B0000}"/>
    <cellStyle name="Ukupni zbroj 2 4 3 5" xfId="33947" xr:uid="{00000000-0005-0000-0000-0000F17B0000}"/>
    <cellStyle name="Ukupni zbroj 2 4 4" xfId="2075" xr:uid="{00000000-0005-0000-0000-0000F27B0000}"/>
    <cellStyle name="Ukupni zbroj 2 4 4 2" xfId="6756" xr:uid="{00000000-0005-0000-0000-0000F37B0000}"/>
    <cellStyle name="Ukupni zbroj 2 4 4 2 2" xfId="33948" xr:uid="{00000000-0005-0000-0000-0000F47B0000}"/>
    <cellStyle name="Ukupni zbroj 2 4 4 2 2 2" xfId="33949" xr:uid="{00000000-0005-0000-0000-0000F57B0000}"/>
    <cellStyle name="Ukupni zbroj 2 4 4 2 3" xfId="33950" xr:uid="{00000000-0005-0000-0000-0000F67B0000}"/>
    <cellStyle name="Ukupni zbroj 2 4 4 2 4" xfId="33951" xr:uid="{00000000-0005-0000-0000-0000F77B0000}"/>
    <cellStyle name="Ukupni zbroj 2 4 4 3" xfId="33952" xr:uid="{00000000-0005-0000-0000-0000F87B0000}"/>
    <cellStyle name="Ukupni zbroj 2 4 4 3 2" xfId="33953" xr:uid="{00000000-0005-0000-0000-0000F97B0000}"/>
    <cellStyle name="Ukupni zbroj 2 4 4 4" xfId="33954" xr:uid="{00000000-0005-0000-0000-0000FA7B0000}"/>
    <cellStyle name="Ukupni zbroj 2 4 4 5" xfId="33955" xr:uid="{00000000-0005-0000-0000-0000FB7B0000}"/>
    <cellStyle name="Ukupni zbroj 2 4 5" xfId="2477" xr:uid="{00000000-0005-0000-0000-0000FC7B0000}"/>
    <cellStyle name="Ukupni zbroj 2 4 5 2" xfId="7155" xr:uid="{00000000-0005-0000-0000-0000FD7B0000}"/>
    <cellStyle name="Ukupni zbroj 2 4 5 2 2" xfId="33956" xr:uid="{00000000-0005-0000-0000-0000FE7B0000}"/>
    <cellStyle name="Ukupni zbroj 2 4 5 2 2 2" xfId="33957" xr:uid="{00000000-0005-0000-0000-0000FF7B0000}"/>
    <cellStyle name="Ukupni zbroj 2 4 5 2 3" xfId="33958" xr:uid="{00000000-0005-0000-0000-0000007C0000}"/>
    <cellStyle name="Ukupni zbroj 2 4 5 2 4" xfId="33959" xr:uid="{00000000-0005-0000-0000-0000017C0000}"/>
    <cellStyle name="Ukupni zbroj 2 4 5 3" xfId="33960" xr:uid="{00000000-0005-0000-0000-0000027C0000}"/>
    <cellStyle name="Ukupni zbroj 2 4 5 3 2" xfId="33961" xr:uid="{00000000-0005-0000-0000-0000037C0000}"/>
    <cellStyle name="Ukupni zbroj 2 4 5 4" xfId="33962" xr:uid="{00000000-0005-0000-0000-0000047C0000}"/>
    <cellStyle name="Ukupni zbroj 2 4 5 5" xfId="33963" xr:uid="{00000000-0005-0000-0000-0000057C0000}"/>
    <cellStyle name="Ukupni zbroj 2 4 6" xfId="2825" xr:uid="{00000000-0005-0000-0000-0000067C0000}"/>
    <cellStyle name="Ukupni zbroj 2 4 6 2" xfId="7502" xr:uid="{00000000-0005-0000-0000-0000077C0000}"/>
    <cellStyle name="Ukupni zbroj 2 4 6 2 2" xfId="33964" xr:uid="{00000000-0005-0000-0000-0000087C0000}"/>
    <cellStyle name="Ukupni zbroj 2 4 6 2 2 2" xfId="33965" xr:uid="{00000000-0005-0000-0000-0000097C0000}"/>
    <cellStyle name="Ukupni zbroj 2 4 6 2 3" xfId="33966" xr:uid="{00000000-0005-0000-0000-00000A7C0000}"/>
    <cellStyle name="Ukupni zbroj 2 4 6 2 4" xfId="33967" xr:uid="{00000000-0005-0000-0000-00000B7C0000}"/>
    <cellStyle name="Ukupni zbroj 2 4 6 3" xfId="33968" xr:uid="{00000000-0005-0000-0000-00000C7C0000}"/>
    <cellStyle name="Ukupni zbroj 2 4 6 3 2" xfId="33969" xr:uid="{00000000-0005-0000-0000-00000D7C0000}"/>
    <cellStyle name="Ukupni zbroj 2 4 6 4" xfId="33970" xr:uid="{00000000-0005-0000-0000-00000E7C0000}"/>
    <cellStyle name="Ukupni zbroj 2 4 6 5" xfId="33971" xr:uid="{00000000-0005-0000-0000-00000F7C0000}"/>
    <cellStyle name="Ukupni zbroj 2 4 7" xfId="3055" xr:uid="{00000000-0005-0000-0000-0000107C0000}"/>
    <cellStyle name="Ukupni zbroj 2 4 7 2" xfId="7731" xr:uid="{00000000-0005-0000-0000-0000117C0000}"/>
    <cellStyle name="Ukupni zbroj 2 4 7 2 2" xfId="33972" xr:uid="{00000000-0005-0000-0000-0000127C0000}"/>
    <cellStyle name="Ukupni zbroj 2 4 7 2 2 2" xfId="33973" xr:uid="{00000000-0005-0000-0000-0000137C0000}"/>
    <cellStyle name="Ukupni zbroj 2 4 7 2 3" xfId="33974" xr:uid="{00000000-0005-0000-0000-0000147C0000}"/>
    <cellStyle name="Ukupni zbroj 2 4 7 2 4" xfId="33975" xr:uid="{00000000-0005-0000-0000-0000157C0000}"/>
    <cellStyle name="Ukupni zbroj 2 4 7 3" xfId="33976" xr:uid="{00000000-0005-0000-0000-0000167C0000}"/>
    <cellStyle name="Ukupni zbroj 2 4 7 3 2" xfId="33977" xr:uid="{00000000-0005-0000-0000-0000177C0000}"/>
    <cellStyle name="Ukupni zbroj 2 4 7 4" xfId="33978" xr:uid="{00000000-0005-0000-0000-0000187C0000}"/>
    <cellStyle name="Ukupni zbroj 2 4 7 5" xfId="33979" xr:uid="{00000000-0005-0000-0000-0000197C0000}"/>
    <cellStyle name="Ukupni zbroj 2 4 8" xfId="3447" xr:uid="{00000000-0005-0000-0000-00001A7C0000}"/>
    <cellStyle name="Ukupni zbroj 2 4 8 2" xfId="8123" xr:uid="{00000000-0005-0000-0000-00001B7C0000}"/>
    <cellStyle name="Ukupni zbroj 2 4 8 2 2" xfId="33980" xr:uid="{00000000-0005-0000-0000-00001C7C0000}"/>
    <cellStyle name="Ukupni zbroj 2 4 8 2 2 2" xfId="33981" xr:uid="{00000000-0005-0000-0000-00001D7C0000}"/>
    <cellStyle name="Ukupni zbroj 2 4 8 2 3" xfId="33982" xr:uid="{00000000-0005-0000-0000-00001E7C0000}"/>
    <cellStyle name="Ukupni zbroj 2 4 8 2 4" xfId="33983" xr:uid="{00000000-0005-0000-0000-00001F7C0000}"/>
    <cellStyle name="Ukupni zbroj 2 4 8 3" xfId="33984" xr:uid="{00000000-0005-0000-0000-0000207C0000}"/>
    <cellStyle name="Ukupni zbroj 2 4 8 3 2" xfId="33985" xr:uid="{00000000-0005-0000-0000-0000217C0000}"/>
    <cellStyle name="Ukupni zbroj 2 4 8 4" xfId="33986" xr:uid="{00000000-0005-0000-0000-0000227C0000}"/>
    <cellStyle name="Ukupni zbroj 2 4 8 5" xfId="33987" xr:uid="{00000000-0005-0000-0000-0000237C0000}"/>
    <cellStyle name="Ukupni zbroj 2 4 9" xfId="3895" xr:uid="{00000000-0005-0000-0000-0000247C0000}"/>
    <cellStyle name="Ukupni zbroj 2 4 9 2" xfId="8567" xr:uid="{00000000-0005-0000-0000-0000257C0000}"/>
    <cellStyle name="Ukupni zbroj 2 4 9 2 2" xfId="33988" xr:uid="{00000000-0005-0000-0000-0000267C0000}"/>
    <cellStyle name="Ukupni zbroj 2 4 9 2 2 2" xfId="33989" xr:uid="{00000000-0005-0000-0000-0000277C0000}"/>
    <cellStyle name="Ukupni zbroj 2 4 9 2 3" xfId="33990" xr:uid="{00000000-0005-0000-0000-0000287C0000}"/>
    <cellStyle name="Ukupni zbroj 2 4 9 2 4" xfId="33991" xr:uid="{00000000-0005-0000-0000-0000297C0000}"/>
    <cellStyle name="Ukupni zbroj 2 4 9 3" xfId="33992" xr:uid="{00000000-0005-0000-0000-00002A7C0000}"/>
    <cellStyle name="Ukupni zbroj 2 4 9 3 2" xfId="33993" xr:uid="{00000000-0005-0000-0000-00002B7C0000}"/>
    <cellStyle name="Ukupni zbroj 2 4 9 4" xfId="33994" xr:uid="{00000000-0005-0000-0000-00002C7C0000}"/>
    <cellStyle name="Ukupni zbroj 2 4 9 5" xfId="33995" xr:uid="{00000000-0005-0000-0000-00002D7C0000}"/>
    <cellStyle name="Ukupni zbroj 2 5" xfId="419" xr:uid="{00000000-0005-0000-0000-00002E7C0000}"/>
    <cellStyle name="Ukupni zbroj 2 5 10" xfId="4304" xr:uid="{00000000-0005-0000-0000-00002F7C0000}"/>
    <cellStyle name="Ukupni zbroj 2 5 10 2" xfId="8976" xr:uid="{00000000-0005-0000-0000-0000307C0000}"/>
    <cellStyle name="Ukupni zbroj 2 5 10 2 2" xfId="33996" xr:uid="{00000000-0005-0000-0000-0000317C0000}"/>
    <cellStyle name="Ukupni zbroj 2 5 10 2 2 2" xfId="33997" xr:uid="{00000000-0005-0000-0000-0000327C0000}"/>
    <cellStyle name="Ukupni zbroj 2 5 10 2 3" xfId="33998" xr:uid="{00000000-0005-0000-0000-0000337C0000}"/>
    <cellStyle name="Ukupni zbroj 2 5 10 2 4" xfId="33999" xr:uid="{00000000-0005-0000-0000-0000347C0000}"/>
    <cellStyle name="Ukupni zbroj 2 5 10 3" xfId="34000" xr:uid="{00000000-0005-0000-0000-0000357C0000}"/>
    <cellStyle name="Ukupni zbroj 2 5 10 3 2" xfId="34001" xr:uid="{00000000-0005-0000-0000-0000367C0000}"/>
    <cellStyle name="Ukupni zbroj 2 5 10 4" xfId="34002" xr:uid="{00000000-0005-0000-0000-0000377C0000}"/>
    <cellStyle name="Ukupni zbroj 2 5 10 5" xfId="34003" xr:uid="{00000000-0005-0000-0000-0000387C0000}"/>
    <cellStyle name="Ukupni zbroj 2 5 11" xfId="4732" xr:uid="{00000000-0005-0000-0000-0000397C0000}"/>
    <cellStyle name="Ukupni zbroj 2 5 11 2" xfId="9318" xr:uid="{00000000-0005-0000-0000-00003A7C0000}"/>
    <cellStyle name="Ukupni zbroj 2 5 11 2 2" xfId="34004" xr:uid="{00000000-0005-0000-0000-00003B7C0000}"/>
    <cellStyle name="Ukupni zbroj 2 5 11 2 2 2" xfId="34005" xr:uid="{00000000-0005-0000-0000-00003C7C0000}"/>
    <cellStyle name="Ukupni zbroj 2 5 11 2 3" xfId="34006" xr:uid="{00000000-0005-0000-0000-00003D7C0000}"/>
    <cellStyle name="Ukupni zbroj 2 5 11 2 4" xfId="34007" xr:uid="{00000000-0005-0000-0000-00003E7C0000}"/>
    <cellStyle name="Ukupni zbroj 2 5 11 3" xfId="34008" xr:uid="{00000000-0005-0000-0000-00003F7C0000}"/>
    <cellStyle name="Ukupni zbroj 2 5 11 3 2" xfId="34009" xr:uid="{00000000-0005-0000-0000-0000407C0000}"/>
    <cellStyle name="Ukupni zbroj 2 5 11 4" xfId="34010" xr:uid="{00000000-0005-0000-0000-0000417C0000}"/>
    <cellStyle name="Ukupni zbroj 2 5 11 5" xfId="34011" xr:uid="{00000000-0005-0000-0000-0000427C0000}"/>
    <cellStyle name="Ukupni zbroj 2 5 12" xfId="5186" xr:uid="{00000000-0005-0000-0000-0000437C0000}"/>
    <cellStyle name="Ukupni zbroj 2 5 12 2" xfId="34012" xr:uid="{00000000-0005-0000-0000-0000447C0000}"/>
    <cellStyle name="Ukupni zbroj 2 5 12 2 2" xfId="34013" xr:uid="{00000000-0005-0000-0000-0000457C0000}"/>
    <cellStyle name="Ukupni zbroj 2 5 12 3" xfId="34014" xr:uid="{00000000-0005-0000-0000-0000467C0000}"/>
    <cellStyle name="Ukupni zbroj 2 5 12 4" xfId="34015" xr:uid="{00000000-0005-0000-0000-0000477C0000}"/>
    <cellStyle name="Ukupni zbroj 2 5 13" xfId="34016" xr:uid="{00000000-0005-0000-0000-0000487C0000}"/>
    <cellStyle name="Ukupni zbroj 2 5 13 2" xfId="34017" xr:uid="{00000000-0005-0000-0000-0000497C0000}"/>
    <cellStyle name="Ukupni zbroj 2 5 14" xfId="34018" xr:uid="{00000000-0005-0000-0000-00004A7C0000}"/>
    <cellStyle name="Ukupni zbroj 2 5 15" xfId="34019" xr:uid="{00000000-0005-0000-0000-00004B7C0000}"/>
    <cellStyle name="Ukupni zbroj 2 5 2" xfId="1055" xr:uid="{00000000-0005-0000-0000-00004C7C0000}"/>
    <cellStyle name="Ukupni zbroj 2 5 2 2" xfId="5748" xr:uid="{00000000-0005-0000-0000-00004D7C0000}"/>
    <cellStyle name="Ukupni zbroj 2 5 2 2 2" xfId="34020" xr:uid="{00000000-0005-0000-0000-00004E7C0000}"/>
    <cellStyle name="Ukupni zbroj 2 5 2 2 2 2" xfId="34021" xr:uid="{00000000-0005-0000-0000-00004F7C0000}"/>
    <cellStyle name="Ukupni zbroj 2 5 2 2 3" xfId="34022" xr:uid="{00000000-0005-0000-0000-0000507C0000}"/>
    <cellStyle name="Ukupni zbroj 2 5 2 2 4" xfId="34023" xr:uid="{00000000-0005-0000-0000-0000517C0000}"/>
    <cellStyle name="Ukupni zbroj 2 5 2 3" xfId="34024" xr:uid="{00000000-0005-0000-0000-0000527C0000}"/>
    <cellStyle name="Ukupni zbroj 2 5 2 3 2" xfId="34025" xr:uid="{00000000-0005-0000-0000-0000537C0000}"/>
    <cellStyle name="Ukupni zbroj 2 5 2 4" xfId="34026" xr:uid="{00000000-0005-0000-0000-0000547C0000}"/>
    <cellStyle name="Ukupni zbroj 2 5 2 5" xfId="34027" xr:uid="{00000000-0005-0000-0000-0000557C0000}"/>
    <cellStyle name="Ukupni zbroj 2 5 3" xfId="1659" xr:uid="{00000000-0005-0000-0000-0000567C0000}"/>
    <cellStyle name="Ukupni zbroj 2 5 3 2" xfId="6341" xr:uid="{00000000-0005-0000-0000-0000577C0000}"/>
    <cellStyle name="Ukupni zbroj 2 5 3 2 2" xfId="34028" xr:uid="{00000000-0005-0000-0000-0000587C0000}"/>
    <cellStyle name="Ukupni zbroj 2 5 3 2 2 2" xfId="34029" xr:uid="{00000000-0005-0000-0000-0000597C0000}"/>
    <cellStyle name="Ukupni zbroj 2 5 3 2 3" xfId="34030" xr:uid="{00000000-0005-0000-0000-00005A7C0000}"/>
    <cellStyle name="Ukupni zbroj 2 5 3 2 4" xfId="34031" xr:uid="{00000000-0005-0000-0000-00005B7C0000}"/>
    <cellStyle name="Ukupni zbroj 2 5 3 3" xfId="34032" xr:uid="{00000000-0005-0000-0000-00005C7C0000}"/>
    <cellStyle name="Ukupni zbroj 2 5 3 3 2" xfId="34033" xr:uid="{00000000-0005-0000-0000-00005D7C0000}"/>
    <cellStyle name="Ukupni zbroj 2 5 3 4" xfId="34034" xr:uid="{00000000-0005-0000-0000-00005E7C0000}"/>
    <cellStyle name="Ukupni zbroj 2 5 3 5" xfId="34035" xr:uid="{00000000-0005-0000-0000-00005F7C0000}"/>
    <cellStyle name="Ukupni zbroj 2 5 4" xfId="2076" xr:uid="{00000000-0005-0000-0000-0000607C0000}"/>
    <cellStyle name="Ukupni zbroj 2 5 4 2" xfId="6757" xr:uid="{00000000-0005-0000-0000-0000617C0000}"/>
    <cellStyle name="Ukupni zbroj 2 5 4 2 2" xfId="34036" xr:uid="{00000000-0005-0000-0000-0000627C0000}"/>
    <cellStyle name="Ukupni zbroj 2 5 4 2 2 2" xfId="34037" xr:uid="{00000000-0005-0000-0000-0000637C0000}"/>
    <cellStyle name="Ukupni zbroj 2 5 4 2 3" xfId="34038" xr:uid="{00000000-0005-0000-0000-0000647C0000}"/>
    <cellStyle name="Ukupni zbroj 2 5 4 2 4" xfId="34039" xr:uid="{00000000-0005-0000-0000-0000657C0000}"/>
    <cellStyle name="Ukupni zbroj 2 5 4 3" xfId="34040" xr:uid="{00000000-0005-0000-0000-0000667C0000}"/>
    <cellStyle name="Ukupni zbroj 2 5 4 3 2" xfId="34041" xr:uid="{00000000-0005-0000-0000-0000677C0000}"/>
    <cellStyle name="Ukupni zbroj 2 5 4 4" xfId="34042" xr:uid="{00000000-0005-0000-0000-0000687C0000}"/>
    <cellStyle name="Ukupni zbroj 2 5 4 5" xfId="34043" xr:uid="{00000000-0005-0000-0000-0000697C0000}"/>
    <cellStyle name="Ukupni zbroj 2 5 5" xfId="2478" xr:uid="{00000000-0005-0000-0000-00006A7C0000}"/>
    <cellStyle name="Ukupni zbroj 2 5 5 2" xfId="7156" xr:uid="{00000000-0005-0000-0000-00006B7C0000}"/>
    <cellStyle name="Ukupni zbroj 2 5 5 2 2" xfId="34044" xr:uid="{00000000-0005-0000-0000-00006C7C0000}"/>
    <cellStyle name="Ukupni zbroj 2 5 5 2 2 2" xfId="34045" xr:uid="{00000000-0005-0000-0000-00006D7C0000}"/>
    <cellStyle name="Ukupni zbroj 2 5 5 2 3" xfId="34046" xr:uid="{00000000-0005-0000-0000-00006E7C0000}"/>
    <cellStyle name="Ukupni zbroj 2 5 5 2 4" xfId="34047" xr:uid="{00000000-0005-0000-0000-00006F7C0000}"/>
    <cellStyle name="Ukupni zbroj 2 5 5 3" xfId="34048" xr:uid="{00000000-0005-0000-0000-0000707C0000}"/>
    <cellStyle name="Ukupni zbroj 2 5 5 3 2" xfId="34049" xr:uid="{00000000-0005-0000-0000-0000717C0000}"/>
    <cellStyle name="Ukupni zbroj 2 5 5 4" xfId="34050" xr:uid="{00000000-0005-0000-0000-0000727C0000}"/>
    <cellStyle name="Ukupni zbroj 2 5 5 5" xfId="34051" xr:uid="{00000000-0005-0000-0000-0000737C0000}"/>
    <cellStyle name="Ukupni zbroj 2 5 6" xfId="2826" xr:uid="{00000000-0005-0000-0000-0000747C0000}"/>
    <cellStyle name="Ukupni zbroj 2 5 6 2" xfId="7503" xr:uid="{00000000-0005-0000-0000-0000757C0000}"/>
    <cellStyle name="Ukupni zbroj 2 5 6 2 2" xfId="34052" xr:uid="{00000000-0005-0000-0000-0000767C0000}"/>
    <cellStyle name="Ukupni zbroj 2 5 6 2 2 2" xfId="34053" xr:uid="{00000000-0005-0000-0000-0000777C0000}"/>
    <cellStyle name="Ukupni zbroj 2 5 6 2 3" xfId="34054" xr:uid="{00000000-0005-0000-0000-0000787C0000}"/>
    <cellStyle name="Ukupni zbroj 2 5 6 2 4" xfId="34055" xr:uid="{00000000-0005-0000-0000-0000797C0000}"/>
    <cellStyle name="Ukupni zbroj 2 5 6 3" xfId="34056" xr:uid="{00000000-0005-0000-0000-00007A7C0000}"/>
    <cellStyle name="Ukupni zbroj 2 5 6 3 2" xfId="34057" xr:uid="{00000000-0005-0000-0000-00007B7C0000}"/>
    <cellStyle name="Ukupni zbroj 2 5 6 4" xfId="34058" xr:uid="{00000000-0005-0000-0000-00007C7C0000}"/>
    <cellStyle name="Ukupni zbroj 2 5 6 5" xfId="34059" xr:uid="{00000000-0005-0000-0000-00007D7C0000}"/>
    <cellStyle name="Ukupni zbroj 2 5 7" xfId="3056" xr:uid="{00000000-0005-0000-0000-00007E7C0000}"/>
    <cellStyle name="Ukupni zbroj 2 5 7 2" xfId="7732" xr:uid="{00000000-0005-0000-0000-00007F7C0000}"/>
    <cellStyle name="Ukupni zbroj 2 5 7 2 2" xfId="34060" xr:uid="{00000000-0005-0000-0000-0000807C0000}"/>
    <cellStyle name="Ukupni zbroj 2 5 7 2 2 2" xfId="34061" xr:uid="{00000000-0005-0000-0000-0000817C0000}"/>
    <cellStyle name="Ukupni zbroj 2 5 7 2 3" xfId="34062" xr:uid="{00000000-0005-0000-0000-0000827C0000}"/>
    <cellStyle name="Ukupni zbroj 2 5 7 2 4" xfId="34063" xr:uid="{00000000-0005-0000-0000-0000837C0000}"/>
    <cellStyle name="Ukupni zbroj 2 5 7 3" xfId="34064" xr:uid="{00000000-0005-0000-0000-0000847C0000}"/>
    <cellStyle name="Ukupni zbroj 2 5 7 3 2" xfId="34065" xr:uid="{00000000-0005-0000-0000-0000857C0000}"/>
    <cellStyle name="Ukupni zbroj 2 5 7 4" xfId="34066" xr:uid="{00000000-0005-0000-0000-0000867C0000}"/>
    <cellStyle name="Ukupni zbroj 2 5 7 5" xfId="34067" xr:uid="{00000000-0005-0000-0000-0000877C0000}"/>
    <cellStyle name="Ukupni zbroj 2 5 8" xfId="3448" xr:uid="{00000000-0005-0000-0000-0000887C0000}"/>
    <cellStyle name="Ukupni zbroj 2 5 8 2" xfId="8124" xr:uid="{00000000-0005-0000-0000-0000897C0000}"/>
    <cellStyle name="Ukupni zbroj 2 5 8 2 2" xfId="34068" xr:uid="{00000000-0005-0000-0000-00008A7C0000}"/>
    <cellStyle name="Ukupni zbroj 2 5 8 2 2 2" xfId="34069" xr:uid="{00000000-0005-0000-0000-00008B7C0000}"/>
    <cellStyle name="Ukupni zbroj 2 5 8 2 3" xfId="34070" xr:uid="{00000000-0005-0000-0000-00008C7C0000}"/>
    <cellStyle name="Ukupni zbroj 2 5 8 2 4" xfId="34071" xr:uid="{00000000-0005-0000-0000-00008D7C0000}"/>
    <cellStyle name="Ukupni zbroj 2 5 8 3" xfId="34072" xr:uid="{00000000-0005-0000-0000-00008E7C0000}"/>
    <cellStyle name="Ukupni zbroj 2 5 8 3 2" xfId="34073" xr:uid="{00000000-0005-0000-0000-00008F7C0000}"/>
    <cellStyle name="Ukupni zbroj 2 5 8 4" xfId="34074" xr:uid="{00000000-0005-0000-0000-0000907C0000}"/>
    <cellStyle name="Ukupni zbroj 2 5 8 5" xfId="34075" xr:uid="{00000000-0005-0000-0000-0000917C0000}"/>
    <cellStyle name="Ukupni zbroj 2 5 9" xfId="3896" xr:uid="{00000000-0005-0000-0000-0000927C0000}"/>
    <cellStyle name="Ukupni zbroj 2 5 9 2" xfId="8568" xr:uid="{00000000-0005-0000-0000-0000937C0000}"/>
    <cellStyle name="Ukupni zbroj 2 5 9 2 2" xfId="34076" xr:uid="{00000000-0005-0000-0000-0000947C0000}"/>
    <cellStyle name="Ukupni zbroj 2 5 9 2 2 2" xfId="34077" xr:uid="{00000000-0005-0000-0000-0000957C0000}"/>
    <cellStyle name="Ukupni zbroj 2 5 9 2 3" xfId="34078" xr:uid="{00000000-0005-0000-0000-0000967C0000}"/>
    <cellStyle name="Ukupni zbroj 2 5 9 2 4" xfId="34079" xr:uid="{00000000-0005-0000-0000-0000977C0000}"/>
    <cellStyle name="Ukupni zbroj 2 5 9 3" xfId="34080" xr:uid="{00000000-0005-0000-0000-0000987C0000}"/>
    <cellStyle name="Ukupni zbroj 2 5 9 3 2" xfId="34081" xr:uid="{00000000-0005-0000-0000-0000997C0000}"/>
    <cellStyle name="Ukupni zbroj 2 5 9 4" xfId="34082" xr:uid="{00000000-0005-0000-0000-00009A7C0000}"/>
    <cellStyle name="Ukupni zbroj 2 5 9 5" xfId="34083" xr:uid="{00000000-0005-0000-0000-00009B7C0000}"/>
    <cellStyle name="Ukupni zbroj 2 6" xfId="347" xr:uid="{00000000-0005-0000-0000-00009C7C0000}"/>
    <cellStyle name="Ukupni zbroj 2 6 10" xfId="4305" xr:uid="{00000000-0005-0000-0000-00009D7C0000}"/>
    <cellStyle name="Ukupni zbroj 2 6 10 2" xfId="8977" xr:uid="{00000000-0005-0000-0000-00009E7C0000}"/>
    <cellStyle name="Ukupni zbroj 2 6 10 2 2" xfId="34084" xr:uid="{00000000-0005-0000-0000-00009F7C0000}"/>
    <cellStyle name="Ukupni zbroj 2 6 10 2 2 2" xfId="34085" xr:uid="{00000000-0005-0000-0000-0000A07C0000}"/>
    <cellStyle name="Ukupni zbroj 2 6 10 2 3" xfId="34086" xr:uid="{00000000-0005-0000-0000-0000A17C0000}"/>
    <cellStyle name="Ukupni zbroj 2 6 10 2 4" xfId="34087" xr:uid="{00000000-0005-0000-0000-0000A27C0000}"/>
    <cellStyle name="Ukupni zbroj 2 6 10 3" xfId="34088" xr:uid="{00000000-0005-0000-0000-0000A37C0000}"/>
    <cellStyle name="Ukupni zbroj 2 6 10 3 2" xfId="34089" xr:uid="{00000000-0005-0000-0000-0000A47C0000}"/>
    <cellStyle name="Ukupni zbroj 2 6 10 4" xfId="34090" xr:uid="{00000000-0005-0000-0000-0000A57C0000}"/>
    <cellStyle name="Ukupni zbroj 2 6 10 5" xfId="34091" xr:uid="{00000000-0005-0000-0000-0000A67C0000}"/>
    <cellStyle name="Ukupni zbroj 2 6 11" xfId="4733" xr:uid="{00000000-0005-0000-0000-0000A77C0000}"/>
    <cellStyle name="Ukupni zbroj 2 6 11 2" xfId="9319" xr:uid="{00000000-0005-0000-0000-0000A87C0000}"/>
    <cellStyle name="Ukupni zbroj 2 6 11 2 2" xfId="34092" xr:uid="{00000000-0005-0000-0000-0000A97C0000}"/>
    <cellStyle name="Ukupni zbroj 2 6 11 2 2 2" xfId="34093" xr:uid="{00000000-0005-0000-0000-0000AA7C0000}"/>
    <cellStyle name="Ukupni zbroj 2 6 11 2 3" xfId="34094" xr:uid="{00000000-0005-0000-0000-0000AB7C0000}"/>
    <cellStyle name="Ukupni zbroj 2 6 11 2 4" xfId="34095" xr:uid="{00000000-0005-0000-0000-0000AC7C0000}"/>
    <cellStyle name="Ukupni zbroj 2 6 11 3" xfId="34096" xr:uid="{00000000-0005-0000-0000-0000AD7C0000}"/>
    <cellStyle name="Ukupni zbroj 2 6 11 3 2" xfId="34097" xr:uid="{00000000-0005-0000-0000-0000AE7C0000}"/>
    <cellStyle name="Ukupni zbroj 2 6 11 4" xfId="34098" xr:uid="{00000000-0005-0000-0000-0000AF7C0000}"/>
    <cellStyle name="Ukupni zbroj 2 6 11 5" xfId="34099" xr:uid="{00000000-0005-0000-0000-0000B07C0000}"/>
    <cellStyle name="Ukupni zbroj 2 6 12" xfId="5126" xr:uid="{00000000-0005-0000-0000-0000B17C0000}"/>
    <cellStyle name="Ukupni zbroj 2 6 12 2" xfId="34100" xr:uid="{00000000-0005-0000-0000-0000B27C0000}"/>
    <cellStyle name="Ukupni zbroj 2 6 12 2 2" xfId="34101" xr:uid="{00000000-0005-0000-0000-0000B37C0000}"/>
    <cellStyle name="Ukupni zbroj 2 6 12 3" xfId="34102" xr:uid="{00000000-0005-0000-0000-0000B47C0000}"/>
    <cellStyle name="Ukupni zbroj 2 6 12 4" xfId="34103" xr:uid="{00000000-0005-0000-0000-0000B57C0000}"/>
    <cellStyle name="Ukupni zbroj 2 6 13" xfId="34104" xr:uid="{00000000-0005-0000-0000-0000B67C0000}"/>
    <cellStyle name="Ukupni zbroj 2 6 13 2" xfId="34105" xr:uid="{00000000-0005-0000-0000-0000B77C0000}"/>
    <cellStyle name="Ukupni zbroj 2 6 14" xfId="34106" xr:uid="{00000000-0005-0000-0000-0000B87C0000}"/>
    <cellStyle name="Ukupni zbroj 2 6 15" xfId="34107" xr:uid="{00000000-0005-0000-0000-0000B97C0000}"/>
    <cellStyle name="Ukupni zbroj 2 6 2" xfId="1056" xr:uid="{00000000-0005-0000-0000-0000BA7C0000}"/>
    <cellStyle name="Ukupni zbroj 2 6 2 2" xfId="5749" xr:uid="{00000000-0005-0000-0000-0000BB7C0000}"/>
    <cellStyle name="Ukupni zbroj 2 6 2 2 2" xfId="34108" xr:uid="{00000000-0005-0000-0000-0000BC7C0000}"/>
    <cellStyle name="Ukupni zbroj 2 6 2 2 2 2" xfId="34109" xr:uid="{00000000-0005-0000-0000-0000BD7C0000}"/>
    <cellStyle name="Ukupni zbroj 2 6 2 2 3" xfId="34110" xr:uid="{00000000-0005-0000-0000-0000BE7C0000}"/>
    <cellStyle name="Ukupni zbroj 2 6 2 2 4" xfId="34111" xr:uid="{00000000-0005-0000-0000-0000BF7C0000}"/>
    <cellStyle name="Ukupni zbroj 2 6 2 3" xfId="34112" xr:uid="{00000000-0005-0000-0000-0000C07C0000}"/>
    <cellStyle name="Ukupni zbroj 2 6 2 3 2" xfId="34113" xr:uid="{00000000-0005-0000-0000-0000C17C0000}"/>
    <cellStyle name="Ukupni zbroj 2 6 2 4" xfId="34114" xr:uid="{00000000-0005-0000-0000-0000C27C0000}"/>
    <cellStyle name="Ukupni zbroj 2 6 2 5" xfId="34115" xr:uid="{00000000-0005-0000-0000-0000C37C0000}"/>
    <cellStyle name="Ukupni zbroj 2 6 3" xfId="1660" xr:uid="{00000000-0005-0000-0000-0000C47C0000}"/>
    <cellStyle name="Ukupni zbroj 2 6 3 2" xfId="6342" xr:uid="{00000000-0005-0000-0000-0000C57C0000}"/>
    <cellStyle name="Ukupni zbroj 2 6 3 2 2" xfId="34116" xr:uid="{00000000-0005-0000-0000-0000C67C0000}"/>
    <cellStyle name="Ukupni zbroj 2 6 3 2 2 2" xfId="34117" xr:uid="{00000000-0005-0000-0000-0000C77C0000}"/>
    <cellStyle name="Ukupni zbroj 2 6 3 2 3" xfId="34118" xr:uid="{00000000-0005-0000-0000-0000C87C0000}"/>
    <cellStyle name="Ukupni zbroj 2 6 3 2 4" xfId="34119" xr:uid="{00000000-0005-0000-0000-0000C97C0000}"/>
    <cellStyle name="Ukupni zbroj 2 6 3 3" xfId="34120" xr:uid="{00000000-0005-0000-0000-0000CA7C0000}"/>
    <cellStyle name="Ukupni zbroj 2 6 3 3 2" xfId="34121" xr:uid="{00000000-0005-0000-0000-0000CB7C0000}"/>
    <cellStyle name="Ukupni zbroj 2 6 3 4" xfId="34122" xr:uid="{00000000-0005-0000-0000-0000CC7C0000}"/>
    <cellStyle name="Ukupni zbroj 2 6 3 5" xfId="34123" xr:uid="{00000000-0005-0000-0000-0000CD7C0000}"/>
    <cellStyle name="Ukupni zbroj 2 6 4" xfId="2077" xr:uid="{00000000-0005-0000-0000-0000CE7C0000}"/>
    <cellStyle name="Ukupni zbroj 2 6 4 2" xfId="6758" xr:uid="{00000000-0005-0000-0000-0000CF7C0000}"/>
    <cellStyle name="Ukupni zbroj 2 6 4 2 2" xfId="34124" xr:uid="{00000000-0005-0000-0000-0000D07C0000}"/>
    <cellStyle name="Ukupni zbroj 2 6 4 2 2 2" xfId="34125" xr:uid="{00000000-0005-0000-0000-0000D17C0000}"/>
    <cellStyle name="Ukupni zbroj 2 6 4 2 3" xfId="34126" xr:uid="{00000000-0005-0000-0000-0000D27C0000}"/>
    <cellStyle name="Ukupni zbroj 2 6 4 2 4" xfId="34127" xr:uid="{00000000-0005-0000-0000-0000D37C0000}"/>
    <cellStyle name="Ukupni zbroj 2 6 4 3" xfId="34128" xr:uid="{00000000-0005-0000-0000-0000D47C0000}"/>
    <cellStyle name="Ukupni zbroj 2 6 4 3 2" xfId="34129" xr:uid="{00000000-0005-0000-0000-0000D57C0000}"/>
    <cellStyle name="Ukupni zbroj 2 6 4 4" xfId="34130" xr:uid="{00000000-0005-0000-0000-0000D67C0000}"/>
    <cellStyle name="Ukupni zbroj 2 6 4 5" xfId="34131" xr:uid="{00000000-0005-0000-0000-0000D77C0000}"/>
    <cellStyle name="Ukupni zbroj 2 6 5" xfId="2479" xr:uid="{00000000-0005-0000-0000-0000D87C0000}"/>
    <cellStyle name="Ukupni zbroj 2 6 5 2" xfId="7157" xr:uid="{00000000-0005-0000-0000-0000D97C0000}"/>
    <cellStyle name="Ukupni zbroj 2 6 5 2 2" xfId="34132" xr:uid="{00000000-0005-0000-0000-0000DA7C0000}"/>
    <cellStyle name="Ukupni zbroj 2 6 5 2 2 2" xfId="34133" xr:uid="{00000000-0005-0000-0000-0000DB7C0000}"/>
    <cellStyle name="Ukupni zbroj 2 6 5 2 3" xfId="34134" xr:uid="{00000000-0005-0000-0000-0000DC7C0000}"/>
    <cellStyle name="Ukupni zbroj 2 6 5 2 4" xfId="34135" xr:uid="{00000000-0005-0000-0000-0000DD7C0000}"/>
    <cellStyle name="Ukupni zbroj 2 6 5 3" xfId="34136" xr:uid="{00000000-0005-0000-0000-0000DE7C0000}"/>
    <cellStyle name="Ukupni zbroj 2 6 5 3 2" xfId="34137" xr:uid="{00000000-0005-0000-0000-0000DF7C0000}"/>
    <cellStyle name="Ukupni zbroj 2 6 5 4" xfId="34138" xr:uid="{00000000-0005-0000-0000-0000E07C0000}"/>
    <cellStyle name="Ukupni zbroj 2 6 5 5" xfId="34139" xr:uid="{00000000-0005-0000-0000-0000E17C0000}"/>
    <cellStyle name="Ukupni zbroj 2 6 6" xfId="2827" xr:uid="{00000000-0005-0000-0000-0000E27C0000}"/>
    <cellStyle name="Ukupni zbroj 2 6 6 2" xfId="7504" xr:uid="{00000000-0005-0000-0000-0000E37C0000}"/>
    <cellStyle name="Ukupni zbroj 2 6 6 2 2" xfId="34140" xr:uid="{00000000-0005-0000-0000-0000E47C0000}"/>
    <cellStyle name="Ukupni zbroj 2 6 6 2 2 2" xfId="34141" xr:uid="{00000000-0005-0000-0000-0000E57C0000}"/>
    <cellStyle name="Ukupni zbroj 2 6 6 2 3" xfId="34142" xr:uid="{00000000-0005-0000-0000-0000E67C0000}"/>
    <cellStyle name="Ukupni zbroj 2 6 6 2 4" xfId="34143" xr:uid="{00000000-0005-0000-0000-0000E77C0000}"/>
    <cellStyle name="Ukupni zbroj 2 6 6 3" xfId="34144" xr:uid="{00000000-0005-0000-0000-0000E87C0000}"/>
    <cellStyle name="Ukupni zbroj 2 6 6 3 2" xfId="34145" xr:uid="{00000000-0005-0000-0000-0000E97C0000}"/>
    <cellStyle name="Ukupni zbroj 2 6 6 4" xfId="34146" xr:uid="{00000000-0005-0000-0000-0000EA7C0000}"/>
    <cellStyle name="Ukupni zbroj 2 6 6 5" xfId="34147" xr:uid="{00000000-0005-0000-0000-0000EB7C0000}"/>
    <cellStyle name="Ukupni zbroj 2 6 7" xfId="3057" xr:uid="{00000000-0005-0000-0000-0000EC7C0000}"/>
    <cellStyle name="Ukupni zbroj 2 6 7 2" xfId="7733" xr:uid="{00000000-0005-0000-0000-0000ED7C0000}"/>
    <cellStyle name="Ukupni zbroj 2 6 7 2 2" xfId="34148" xr:uid="{00000000-0005-0000-0000-0000EE7C0000}"/>
    <cellStyle name="Ukupni zbroj 2 6 7 2 2 2" xfId="34149" xr:uid="{00000000-0005-0000-0000-0000EF7C0000}"/>
    <cellStyle name="Ukupni zbroj 2 6 7 2 3" xfId="34150" xr:uid="{00000000-0005-0000-0000-0000F07C0000}"/>
    <cellStyle name="Ukupni zbroj 2 6 7 2 4" xfId="34151" xr:uid="{00000000-0005-0000-0000-0000F17C0000}"/>
    <cellStyle name="Ukupni zbroj 2 6 7 3" xfId="34152" xr:uid="{00000000-0005-0000-0000-0000F27C0000}"/>
    <cellStyle name="Ukupni zbroj 2 6 7 3 2" xfId="34153" xr:uid="{00000000-0005-0000-0000-0000F37C0000}"/>
    <cellStyle name="Ukupni zbroj 2 6 7 4" xfId="34154" xr:uid="{00000000-0005-0000-0000-0000F47C0000}"/>
    <cellStyle name="Ukupni zbroj 2 6 7 5" xfId="34155" xr:uid="{00000000-0005-0000-0000-0000F57C0000}"/>
    <cellStyle name="Ukupni zbroj 2 6 8" xfId="3449" xr:uid="{00000000-0005-0000-0000-0000F67C0000}"/>
    <cellStyle name="Ukupni zbroj 2 6 8 2" xfId="8125" xr:uid="{00000000-0005-0000-0000-0000F77C0000}"/>
    <cellStyle name="Ukupni zbroj 2 6 8 2 2" xfId="34156" xr:uid="{00000000-0005-0000-0000-0000F87C0000}"/>
    <cellStyle name="Ukupni zbroj 2 6 8 2 2 2" xfId="34157" xr:uid="{00000000-0005-0000-0000-0000F97C0000}"/>
    <cellStyle name="Ukupni zbroj 2 6 8 2 3" xfId="34158" xr:uid="{00000000-0005-0000-0000-0000FA7C0000}"/>
    <cellStyle name="Ukupni zbroj 2 6 8 2 4" xfId="34159" xr:uid="{00000000-0005-0000-0000-0000FB7C0000}"/>
    <cellStyle name="Ukupni zbroj 2 6 8 3" xfId="34160" xr:uid="{00000000-0005-0000-0000-0000FC7C0000}"/>
    <cellStyle name="Ukupni zbroj 2 6 8 3 2" xfId="34161" xr:uid="{00000000-0005-0000-0000-0000FD7C0000}"/>
    <cellStyle name="Ukupni zbroj 2 6 8 4" xfId="34162" xr:uid="{00000000-0005-0000-0000-0000FE7C0000}"/>
    <cellStyle name="Ukupni zbroj 2 6 8 5" xfId="34163" xr:uid="{00000000-0005-0000-0000-0000FF7C0000}"/>
    <cellStyle name="Ukupni zbroj 2 6 9" xfId="3897" xr:uid="{00000000-0005-0000-0000-0000007D0000}"/>
    <cellStyle name="Ukupni zbroj 2 6 9 2" xfId="8569" xr:uid="{00000000-0005-0000-0000-0000017D0000}"/>
    <cellStyle name="Ukupni zbroj 2 6 9 2 2" xfId="34164" xr:uid="{00000000-0005-0000-0000-0000027D0000}"/>
    <cellStyle name="Ukupni zbroj 2 6 9 2 2 2" xfId="34165" xr:uid="{00000000-0005-0000-0000-0000037D0000}"/>
    <cellStyle name="Ukupni zbroj 2 6 9 2 3" xfId="34166" xr:uid="{00000000-0005-0000-0000-0000047D0000}"/>
    <cellStyle name="Ukupni zbroj 2 6 9 2 4" xfId="34167" xr:uid="{00000000-0005-0000-0000-0000057D0000}"/>
    <cellStyle name="Ukupni zbroj 2 6 9 3" xfId="34168" xr:uid="{00000000-0005-0000-0000-0000067D0000}"/>
    <cellStyle name="Ukupni zbroj 2 6 9 3 2" xfId="34169" xr:uid="{00000000-0005-0000-0000-0000077D0000}"/>
    <cellStyle name="Ukupni zbroj 2 6 9 4" xfId="34170" xr:uid="{00000000-0005-0000-0000-0000087D0000}"/>
    <cellStyle name="Ukupni zbroj 2 6 9 5" xfId="34171" xr:uid="{00000000-0005-0000-0000-0000097D0000}"/>
    <cellStyle name="Ukupni zbroj 2 7" xfId="387" xr:uid="{00000000-0005-0000-0000-00000A7D0000}"/>
    <cellStyle name="Ukupni zbroj 2 7 10" xfId="4306" xr:uid="{00000000-0005-0000-0000-00000B7D0000}"/>
    <cellStyle name="Ukupni zbroj 2 7 10 2" xfId="8978" xr:uid="{00000000-0005-0000-0000-00000C7D0000}"/>
    <cellStyle name="Ukupni zbroj 2 7 10 2 2" xfId="34172" xr:uid="{00000000-0005-0000-0000-00000D7D0000}"/>
    <cellStyle name="Ukupni zbroj 2 7 10 2 2 2" xfId="34173" xr:uid="{00000000-0005-0000-0000-00000E7D0000}"/>
    <cellStyle name="Ukupni zbroj 2 7 10 2 3" xfId="34174" xr:uid="{00000000-0005-0000-0000-00000F7D0000}"/>
    <cellStyle name="Ukupni zbroj 2 7 10 2 4" xfId="34175" xr:uid="{00000000-0005-0000-0000-0000107D0000}"/>
    <cellStyle name="Ukupni zbroj 2 7 10 3" xfId="34176" xr:uid="{00000000-0005-0000-0000-0000117D0000}"/>
    <cellStyle name="Ukupni zbroj 2 7 10 3 2" xfId="34177" xr:uid="{00000000-0005-0000-0000-0000127D0000}"/>
    <cellStyle name="Ukupni zbroj 2 7 10 4" xfId="34178" xr:uid="{00000000-0005-0000-0000-0000137D0000}"/>
    <cellStyle name="Ukupni zbroj 2 7 10 5" xfId="34179" xr:uid="{00000000-0005-0000-0000-0000147D0000}"/>
    <cellStyle name="Ukupni zbroj 2 7 11" xfId="4734" xr:uid="{00000000-0005-0000-0000-0000157D0000}"/>
    <cellStyle name="Ukupni zbroj 2 7 11 2" xfId="9320" xr:uid="{00000000-0005-0000-0000-0000167D0000}"/>
    <cellStyle name="Ukupni zbroj 2 7 11 2 2" xfId="34180" xr:uid="{00000000-0005-0000-0000-0000177D0000}"/>
    <cellStyle name="Ukupni zbroj 2 7 11 2 2 2" xfId="34181" xr:uid="{00000000-0005-0000-0000-0000187D0000}"/>
    <cellStyle name="Ukupni zbroj 2 7 11 2 3" xfId="34182" xr:uid="{00000000-0005-0000-0000-0000197D0000}"/>
    <cellStyle name="Ukupni zbroj 2 7 11 2 4" xfId="34183" xr:uid="{00000000-0005-0000-0000-00001A7D0000}"/>
    <cellStyle name="Ukupni zbroj 2 7 11 3" xfId="34184" xr:uid="{00000000-0005-0000-0000-00001B7D0000}"/>
    <cellStyle name="Ukupni zbroj 2 7 11 3 2" xfId="34185" xr:uid="{00000000-0005-0000-0000-00001C7D0000}"/>
    <cellStyle name="Ukupni zbroj 2 7 11 4" xfId="34186" xr:uid="{00000000-0005-0000-0000-00001D7D0000}"/>
    <cellStyle name="Ukupni zbroj 2 7 11 5" xfId="34187" xr:uid="{00000000-0005-0000-0000-00001E7D0000}"/>
    <cellStyle name="Ukupni zbroj 2 7 12" xfId="5159" xr:uid="{00000000-0005-0000-0000-00001F7D0000}"/>
    <cellStyle name="Ukupni zbroj 2 7 12 2" xfId="34188" xr:uid="{00000000-0005-0000-0000-0000207D0000}"/>
    <cellStyle name="Ukupni zbroj 2 7 12 2 2" xfId="34189" xr:uid="{00000000-0005-0000-0000-0000217D0000}"/>
    <cellStyle name="Ukupni zbroj 2 7 12 3" xfId="34190" xr:uid="{00000000-0005-0000-0000-0000227D0000}"/>
    <cellStyle name="Ukupni zbroj 2 7 12 4" xfId="34191" xr:uid="{00000000-0005-0000-0000-0000237D0000}"/>
    <cellStyle name="Ukupni zbroj 2 7 13" xfId="34192" xr:uid="{00000000-0005-0000-0000-0000247D0000}"/>
    <cellStyle name="Ukupni zbroj 2 7 13 2" xfId="34193" xr:uid="{00000000-0005-0000-0000-0000257D0000}"/>
    <cellStyle name="Ukupni zbroj 2 7 14" xfId="34194" xr:uid="{00000000-0005-0000-0000-0000267D0000}"/>
    <cellStyle name="Ukupni zbroj 2 7 15" xfId="34195" xr:uid="{00000000-0005-0000-0000-0000277D0000}"/>
    <cellStyle name="Ukupni zbroj 2 7 2" xfId="1057" xr:uid="{00000000-0005-0000-0000-0000287D0000}"/>
    <cellStyle name="Ukupni zbroj 2 7 2 2" xfId="5750" xr:uid="{00000000-0005-0000-0000-0000297D0000}"/>
    <cellStyle name="Ukupni zbroj 2 7 2 2 2" xfId="34196" xr:uid="{00000000-0005-0000-0000-00002A7D0000}"/>
    <cellStyle name="Ukupni zbroj 2 7 2 2 2 2" xfId="34197" xr:uid="{00000000-0005-0000-0000-00002B7D0000}"/>
    <cellStyle name="Ukupni zbroj 2 7 2 2 3" xfId="34198" xr:uid="{00000000-0005-0000-0000-00002C7D0000}"/>
    <cellStyle name="Ukupni zbroj 2 7 2 2 4" xfId="34199" xr:uid="{00000000-0005-0000-0000-00002D7D0000}"/>
    <cellStyle name="Ukupni zbroj 2 7 2 3" xfId="34200" xr:uid="{00000000-0005-0000-0000-00002E7D0000}"/>
    <cellStyle name="Ukupni zbroj 2 7 2 3 2" xfId="34201" xr:uid="{00000000-0005-0000-0000-00002F7D0000}"/>
    <cellStyle name="Ukupni zbroj 2 7 2 4" xfId="34202" xr:uid="{00000000-0005-0000-0000-0000307D0000}"/>
    <cellStyle name="Ukupni zbroj 2 7 2 5" xfId="34203" xr:uid="{00000000-0005-0000-0000-0000317D0000}"/>
    <cellStyle name="Ukupni zbroj 2 7 3" xfId="1661" xr:uid="{00000000-0005-0000-0000-0000327D0000}"/>
    <cellStyle name="Ukupni zbroj 2 7 3 2" xfId="6343" xr:uid="{00000000-0005-0000-0000-0000337D0000}"/>
    <cellStyle name="Ukupni zbroj 2 7 3 2 2" xfId="34204" xr:uid="{00000000-0005-0000-0000-0000347D0000}"/>
    <cellStyle name="Ukupni zbroj 2 7 3 2 2 2" xfId="34205" xr:uid="{00000000-0005-0000-0000-0000357D0000}"/>
    <cellStyle name="Ukupni zbroj 2 7 3 2 3" xfId="34206" xr:uid="{00000000-0005-0000-0000-0000367D0000}"/>
    <cellStyle name="Ukupni zbroj 2 7 3 2 4" xfId="34207" xr:uid="{00000000-0005-0000-0000-0000377D0000}"/>
    <cellStyle name="Ukupni zbroj 2 7 3 3" xfId="34208" xr:uid="{00000000-0005-0000-0000-0000387D0000}"/>
    <cellStyle name="Ukupni zbroj 2 7 3 3 2" xfId="34209" xr:uid="{00000000-0005-0000-0000-0000397D0000}"/>
    <cellStyle name="Ukupni zbroj 2 7 3 4" xfId="34210" xr:uid="{00000000-0005-0000-0000-00003A7D0000}"/>
    <cellStyle name="Ukupni zbroj 2 7 3 5" xfId="34211" xr:uid="{00000000-0005-0000-0000-00003B7D0000}"/>
    <cellStyle name="Ukupni zbroj 2 7 4" xfId="2078" xr:uid="{00000000-0005-0000-0000-00003C7D0000}"/>
    <cellStyle name="Ukupni zbroj 2 7 4 2" xfId="6759" xr:uid="{00000000-0005-0000-0000-00003D7D0000}"/>
    <cellStyle name="Ukupni zbroj 2 7 4 2 2" xfId="34212" xr:uid="{00000000-0005-0000-0000-00003E7D0000}"/>
    <cellStyle name="Ukupni zbroj 2 7 4 2 2 2" xfId="34213" xr:uid="{00000000-0005-0000-0000-00003F7D0000}"/>
    <cellStyle name="Ukupni zbroj 2 7 4 2 3" xfId="34214" xr:uid="{00000000-0005-0000-0000-0000407D0000}"/>
    <cellStyle name="Ukupni zbroj 2 7 4 2 4" xfId="34215" xr:uid="{00000000-0005-0000-0000-0000417D0000}"/>
    <cellStyle name="Ukupni zbroj 2 7 4 3" xfId="34216" xr:uid="{00000000-0005-0000-0000-0000427D0000}"/>
    <cellStyle name="Ukupni zbroj 2 7 4 3 2" xfId="34217" xr:uid="{00000000-0005-0000-0000-0000437D0000}"/>
    <cellStyle name="Ukupni zbroj 2 7 4 4" xfId="34218" xr:uid="{00000000-0005-0000-0000-0000447D0000}"/>
    <cellStyle name="Ukupni zbroj 2 7 4 5" xfId="34219" xr:uid="{00000000-0005-0000-0000-0000457D0000}"/>
    <cellStyle name="Ukupni zbroj 2 7 5" xfId="2480" xr:uid="{00000000-0005-0000-0000-0000467D0000}"/>
    <cellStyle name="Ukupni zbroj 2 7 5 2" xfId="7158" xr:uid="{00000000-0005-0000-0000-0000477D0000}"/>
    <cellStyle name="Ukupni zbroj 2 7 5 2 2" xfId="34220" xr:uid="{00000000-0005-0000-0000-0000487D0000}"/>
    <cellStyle name="Ukupni zbroj 2 7 5 2 2 2" xfId="34221" xr:uid="{00000000-0005-0000-0000-0000497D0000}"/>
    <cellStyle name="Ukupni zbroj 2 7 5 2 3" xfId="34222" xr:uid="{00000000-0005-0000-0000-00004A7D0000}"/>
    <cellStyle name="Ukupni zbroj 2 7 5 2 4" xfId="34223" xr:uid="{00000000-0005-0000-0000-00004B7D0000}"/>
    <cellStyle name="Ukupni zbroj 2 7 5 3" xfId="34224" xr:uid="{00000000-0005-0000-0000-00004C7D0000}"/>
    <cellStyle name="Ukupni zbroj 2 7 5 3 2" xfId="34225" xr:uid="{00000000-0005-0000-0000-00004D7D0000}"/>
    <cellStyle name="Ukupni zbroj 2 7 5 4" xfId="34226" xr:uid="{00000000-0005-0000-0000-00004E7D0000}"/>
    <cellStyle name="Ukupni zbroj 2 7 5 5" xfId="34227" xr:uid="{00000000-0005-0000-0000-00004F7D0000}"/>
    <cellStyle name="Ukupni zbroj 2 7 6" xfId="2828" xr:uid="{00000000-0005-0000-0000-0000507D0000}"/>
    <cellStyle name="Ukupni zbroj 2 7 6 2" xfId="7505" xr:uid="{00000000-0005-0000-0000-0000517D0000}"/>
    <cellStyle name="Ukupni zbroj 2 7 6 2 2" xfId="34228" xr:uid="{00000000-0005-0000-0000-0000527D0000}"/>
    <cellStyle name="Ukupni zbroj 2 7 6 2 2 2" xfId="34229" xr:uid="{00000000-0005-0000-0000-0000537D0000}"/>
    <cellStyle name="Ukupni zbroj 2 7 6 2 3" xfId="34230" xr:uid="{00000000-0005-0000-0000-0000547D0000}"/>
    <cellStyle name="Ukupni zbroj 2 7 6 2 4" xfId="34231" xr:uid="{00000000-0005-0000-0000-0000557D0000}"/>
    <cellStyle name="Ukupni zbroj 2 7 6 3" xfId="34232" xr:uid="{00000000-0005-0000-0000-0000567D0000}"/>
    <cellStyle name="Ukupni zbroj 2 7 6 3 2" xfId="34233" xr:uid="{00000000-0005-0000-0000-0000577D0000}"/>
    <cellStyle name="Ukupni zbroj 2 7 6 4" xfId="34234" xr:uid="{00000000-0005-0000-0000-0000587D0000}"/>
    <cellStyle name="Ukupni zbroj 2 7 6 5" xfId="34235" xr:uid="{00000000-0005-0000-0000-0000597D0000}"/>
    <cellStyle name="Ukupni zbroj 2 7 7" xfId="3058" xr:uid="{00000000-0005-0000-0000-00005A7D0000}"/>
    <cellStyle name="Ukupni zbroj 2 7 7 2" xfId="7734" xr:uid="{00000000-0005-0000-0000-00005B7D0000}"/>
    <cellStyle name="Ukupni zbroj 2 7 7 2 2" xfId="34236" xr:uid="{00000000-0005-0000-0000-00005C7D0000}"/>
    <cellStyle name="Ukupni zbroj 2 7 7 2 2 2" xfId="34237" xr:uid="{00000000-0005-0000-0000-00005D7D0000}"/>
    <cellStyle name="Ukupni zbroj 2 7 7 2 3" xfId="34238" xr:uid="{00000000-0005-0000-0000-00005E7D0000}"/>
    <cellStyle name="Ukupni zbroj 2 7 7 2 4" xfId="34239" xr:uid="{00000000-0005-0000-0000-00005F7D0000}"/>
    <cellStyle name="Ukupni zbroj 2 7 7 3" xfId="34240" xr:uid="{00000000-0005-0000-0000-0000607D0000}"/>
    <cellStyle name="Ukupni zbroj 2 7 7 3 2" xfId="34241" xr:uid="{00000000-0005-0000-0000-0000617D0000}"/>
    <cellStyle name="Ukupni zbroj 2 7 7 4" xfId="34242" xr:uid="{00000000-0005-0000-0000-0000627D0000}"/>
    <cellStyle name="Ukupni zbroj 2 7 7 5" xfId="34243" xr:uid="{00000000-0005-0000-0000-0000637D0000}"/>
    <cellStyle name="Ukupni zbroj 2 7 8" xfId="3450" xr:uid="{00000000-0005-0000-0000-0000647D0000}"/>
    <cellStyle name="Ukupni zbroj 2 7 8 2" xfId="8126" xr:uid="{00000000-0005-0000-0000-0000657D0000}"/>
    <cellStyle name="Ukupni zbroj 2 7 8 2 2" xfId="34244" xr:uid="{00000000-0005-0000-0000-0000667D0000}"/>
    <cellStyle name="Ukupni zbroj 2 7 8 2 2 2" xfId="34245" xr:uid="{00000000-0005-0000-0000-0000677D0000}"/>
    <cellStyle name="Ukupni zbroj 2 7 8 2 3" xfId="34246" xr:uid="{00000000-0005-0000-0000-0000687D0000}"/>
    <cellStyle name="Ukupni zbroj 2 7 8 2 4" xfId="34247" xr:uid="{00000000-0005-0000-0000-0000697D0000}"/>
    <cellStyle name="Ukupni zbroj 2 7 8 3" xfId="34248" xr:uid="{00000000-0005-0000-0000-00006A7D0000}"/>
    <cellStyle name="Ukupni zbroj 2 7 8 3 2" xfId="34249" xr:uid="{00000000-0005-0000-0000-00006B7D0000}"/>
    <cellStyle name="Ukupni zbroj 2 7 8 4" xfId="34250" xr:uid="{00000000-0005-0000-0000-00006C7D0000}"/>
    <cellStyle name="Ukupni zbroj 2 7 8 5" xfId="34251" xr:uid="{00000000-0005-0000-0000-00006D7D0000}"/>
    <cellStyle name="Ukupni zbroj 2 7 9" xfId="3898" xr:uid="{00000000-0005-0000-0000-00006E7D0000}"/>
    <cellStyle name="Ukupni zbroj 2 7 9 2" xfId="8570" xr:uid="{00000000-0005-0000-0000-00006F7D0000}"/>
    <cellStyle name="Ukupni zbroj 2 7 9 2 2" xfId="34252" xr:uid="{00000000-0005-0000-0000-0000707D0000}"/>
    <cellStyle name="Ukupni zbroj 2 7 9 2 2 2" xfId="34253" xr:uid="{00000000-0005-0000-0000-0000717D0000}"/>
    <cellStyle name="Ukupni zbroj 2 7 9 2 3" xfId="34254" xr:uid="{00000000-0005-0000-0000-0000727D0000}"/>
    <cellStyle name="Ukupni zbroj 2 7 9 2 4" xfId="34255" xr:uid="{00000000-0005-0000-0000-0000737D0000}"/>
    <cellStyle name="Ukupni zbroj 2 7 9 3" xfId="34256" xr:uid="{00000000-0005-0000-0000-0000747D0000}"/>
    <cellStyle name="Ukupni zbroj 2 7 9 3 2" xfId="34257" xr:uid="{00000000-0005-0000-0000-0000757D0000}"/>
    <cellStyle name="Ukupni zbroj 2 7 9 4" xfId="34258" xr:uid="{00000000-0005-0000-0000-0000767D0000}"/>
    <cellStyle name="Ukupni zbroj 2 7 9 5" xfId="34259" xr:uid="{00000000-0005-0000-0000-0000777D0000}"/>
    <cellStyle name="Ukupni zbroj 2 8" xfId="416" xr:uid="{00000000-0005-0000-0000-0000787D0000}"/>
    <cellStyle name="Ukupni zbroj 2 8 10" xfId="4307" xr:uid="{00000000-0005-0000-0000-0000797D0000}"/>
    <cellStyle name="Ukupni zbroj 2 8 10 2" xfId="8979" xr:uid="{00000000-0005-0000-0000-00007A7D0000}"/>
    <cellStyle name="Ukupni zbroj 2 8 10 2 2" xfId="34260" xr:uid="{00000000-0005-0000-0000-00007B7D0000}"/>
    <cellStyle name="Ukupni zbroj 2 8 10 2 2 2" xfId="34261" xr:uid="{00000000-0005-0000-0000-00007C7D0000}"/>
    <cellStyle name="Ukupni zbroj 2 8 10 2 3" xfId="34262" xr:uid="{00000000-0005-0000-0000-00007D7D0000}"/>
    <cellStyle name="Ukupni zbroj 2 8 10 2 4" xfId="34263" xr:uid="{00000000-0005-0000-0000-00007E7D0000}"/>
    <cellStyle name="Ukupni zbroj 2 8 10 3" xfId="34264" xr:uid="{00000000-0005-0000-0000-00007F7D0000}"/>
    <cellStyle name="Ukupni zbroj 2 8 10 3 2" xfId="34265" xr:uid="{00000000-0005-0000-0000-0000807D0000}"/>
    <cellStyle name="Ukupni zbroj 2 8 10 4" xfId="34266" xr:uid="{00000000-0005-0000-0000-0000817D0000}"/>
    <cellStyle name="Ukupni zbroj 2 8 10 5" xfId="34267" xr:uid="{00000000-0005-0000-0000-0000827D0000}"/>
    <cellStyle name="Ukupni zbroj 2 8 11" xfId="4735" xr:uid="{00000000-0005-0000-0000-0000837D0000}"/>
    <cellStyle name="Ukupni zbroj 2 8 11 2" xfId="9321" xr:uid="{00000000-0005-0000-0000-0000847D0000}"/>
    <cellStyle name="Ukupni zbroj 2 8 11 2 2" xfId="34268" xr:uid="{00000000-0005-0000-0000-0000857D0000}"/>
    <cellStyle name="Ukupni zbroj 2 8 11 2 2 2" xfId="34269" xr:uid="{00000000-0005-0000-0000-0000867D0000}"/>
    <cellStyle name="Ukupni zbroj 2 8 11 2 3" xfId="34270" xr:uid="{00000000-0005-0000-0000-0000877D0000}"/>
    <cellStyle name="Ukupni zbroj 2 8 11 2 4" xfId="34271" xr:uid="{00000000-0005-0000-0000-0000887D0000}"/>
    <cellStyle name="Ukupni zbroj 2 8 11 3" xfId="34272" xr:uid="{00000000-0005-0000-0000-0000897D0000}"/>
    <cellStyle name="Ukupni zbroj 2 8 11 3 2" xfId="34273" xr:uid="{00000000-0005-0000-0000-00008A7D0000}"/>
    <cellStyle name="Ukupni zbroj 2 8 11 4" xfId="34274" xr:uid="{00000000-0005-0000-0000-00008B7D0000}"/>
    <cellStyle name="Ukupni zbroj 2 8 11 5" xfId="34275" xr:uid="{00000000-0005-0000-0000-00008C7D0000}"/>
    <cellStyle name="Ukupni zbroj 2 8 12" xfId="5183" xr:uid="{00000000-0005-0000-0000-00008D7D0000}"/>
    <cellStyle name="Ukupni zbroj 2 8 12 2" xfId="34276" xr:uid="{00000000-0005-0000-0000-00008E7D0000}"/>
    <cellStyle name="Ukupni zbroj 2 8 12 2 2" xfId="34277" xr:uid="{00000000-0005-0000-0000-00008F7D0000}"/>
    <cellStyle name="Ukupni zbroj 2 8 12 3" xfId="34278" xr:uid="{00000000-0005-0000-0000-0000907D0000}"/>
    <cellStyle name="Ukupni zbroj 2 8 12 4" xfId="34279" xr:uid="{00000000-0005-0000-0000-0000917D0000}"/>
    <cellStyle name="Ukupni zbroj 2 8 13" xfId="34280" xr:uid="{00000000-0005-0000-0000-0000927D0000}"/>
    <cellStyle name="Ukupni zbroj 2 8 13 2" xfId="34281" xr:uid="{00000000-0005-0000-0000-0000937D0000}"/>
    <cellStyle name="Ukupni zbroj 2 8 14" xfId="34282" xr:uid="{00000000-0005-0000-0000-0000947D0000}"/>
    <cellStyle name="Ukupni zbroj 2 8 15" xfId="34283" xr:uid="{00000000-0005-0000-0000-0000957D0000}"/>
    <cellStyle name="Ukupni zbroj 2 8 2" xfId="1058" xr:uid="{00000000-0005-0000-0000-0000967D0000}"/>
    <cellStyle name="Ukupni zbroj 2 8 2 2" xfId="5751" xr:uid="{00000000-0005-0000-0000-0000977D0000}"/>
    <cellStyle name="Ukupni zbroj 2 8 2 2 2" xfId="34284" xr:uid="{00000000-0005-0000-0000-0000987D0000}"/>
    <cellStyle name="Ukupni zbroj 2 8 2 2 2 2" xfId="34285" xr:uid="{00000000-0005-0000-0000-0000997D0000}"/>
    <cellStyle name="Ukupni zbroj 2 8 2 2 3" xfId="34286" xr:uid="{00000000-0005-0000-0000-00009A7D0000}"/>
    <cellStyle name="Ukupni zbroj 2 8 2 2 4" xfId="34287" xr:uid="{00000000-0005-0000-0000-00009B7D0000}"/>
    <cellStyle name="Ukupni zbroj 2 8 2 3" xfId="34288" xr:uid="{00000000-0005-0000-0000-00009C7D0000}"/>
    <cellStyle name="Ukupni zbroj 2 8 2 3 2" xfId="34289" xr:uid="{00000000-0005-0000-0000-00009D7D0000}"/>
    <cellStyle name="Ukupni zbroj 2 8 2 4" xfId="34290" xr:uid="{00000000-0005-0000-0000-00009E7D0000}"/>
    <cellStyle name="Ukupni zbroj 2 8 2 5" xfId="34291" xr:uid="{00000000-0005-0000-0000-00009F7D0000}"/>
    <cellStyle name="Ukupni zbroj 2 8 3" xfId="1662" xr:uid="{00000000-0005-0000-0000-0000A07D0000}"/>
    <cellStyle name="Ukupni zbroj 2 8 3 2" xfId="6344" xr:uid="{00000000-0005-0000-0000-0000A17D0000}"/>
    <cellStyle name="Ukupni zbroj 2 8 3 2 2" xfId="34292" xr:uid="{00000000-0005-0000-0000-0000A27D0000}"/>
    <cellStyle name="Ukupni zbroj 2 8 3 2 2 2" xfId="34293" xr:uid="{00000000-0005-0000-0000-0000A37D0000}"/>
    <cellStyle name="Ukupni zbroj 2 8 3 2 3" xfId="34294" xr:uid="{00000000-0005-0000-0000-0000A47D0000}"/>
    <cellStyle name="Ukupni zbroj 2 8 3 2 4" xfId="34295" xr:uid="{00000000-0005-0000-0000-0000A57D0000}"/>
    <cellStyle name="Ukupni zbroj 2 8 3 3" xfId="34296" xr:uid="{00000000-0005-0000-0000-0000A67D0000}"/>
    <cellStyle name="Ukupni zbroj 2 8 3 3 2" xfId="34297" xr:uid="{00000000-0005-0000-0000-0000A77D0000}"/>
    <cellStyle name="Ukupni zbroj 2 8 3 4" xfId="34298" xr:uid="{00000000-0005-0000-0000-0000A87D0000}"/>
    <cellStyle name="Ukupni zbroj 2 8 3 5" xfId="34299" xr:uid="{00000000-0005-0000-0000-0000A97D0000}"/>
    <cellStyle name="Ukupni zbroj 2 8 4" xfId="2079" xr:uid="{00000000-0005-0000-0000-0000AA7D0000}"/>
    <cellStyle name="Ukupni zbroj 2 8 4 2" xfId="6760" xr:uid="{00000000-0005-0000-0000-0000AB7D0000}"/>
    <cellStyle name="Ukupni zbroj 2 8 4 2 2" xfId="34300" xr:uid="{00000000-0005-0000-0000-0000AC7D0000}"/>
    <cellStyle name="Ukupni zbroj 2 8 4 2 2 2" xfId="34301" xr:uid="{00000000-0005-0000-0000-0000AD7D0000}"/>
    <cellStyle name="Ukupni zbroj 2 8 4 2 3" xfId="34302" xr:uid="{00000000-0005-0000-0000-0000AE7D0000}"/>
    <cellStyle name="Ukupni zbroj 2 8 4 2 4" xfId="34303" xr:uid="{00000000-0005-0000-0000-0000AF7D0000}"/>
    <cellStyle name="Ukupni zbroj 2 8 4 3" xfId="34304" xr:uid="{00000000-0005-0000-0000-0000B07D0000}"/>
    <cellStyle name="Ukupni zbroj 2 8 4 3 2" xfId="34305" xr:uid="{00000000-0005-0000-0000-0000B17D0000}"/>
    <cellStyle name="Ukupni zbroj 2 8 4 4" xfId="34306" xr:uid="{00000000-0005-0000-0000-0000B27D0000}"/>
    <cellStyle name="Ukupni zbroj 2 8 4 5" xfId="34307" xr:uid="{00000000-0005-0000-0000-0000B37D0000}"/>
    <cellStyle name="Ukupni zbroj 2 8 5" xfId="2481" xr:uid="{00000000-0005-0000-0000-0000B47D0000}"/>
    <cellStyle name="Ukupni zbroj 2 8 5 2" xfId="7159" xr:uid="{00000000-0005-0000-0000-0000B57D0000}"/>
    <cellStyle name="Ukupni zbroj 2 8 5 2 2" xfId="34308" xr:uid="{00000000-0005-0000-0000-0000B67D0000}"/>
    <cellStyle name="Ukupni zbroj 2 8 5 2 2 2" xfId="34309" xr:uid="{00000000-0005-0000-0000-0000B77D0000}"/>
    <cellStyle name="Ukupni zbroj 2 8 5 2 3" xfId="34310" xr:uid="{00000000-0005-0000-0000-0000B87D0000}"/>
    <cellStyle name="Ukupni zbroj 2 8 5 2 4" xfId="34311" xr:uid="{00000000-0005-0000-0000-0000B97D0000}"/>
    <cellStyle name="Ukupni zbroj 2 8 5 3" xfId="34312" xr:uid="{00000000-0005-0000-0000-0000BA7D0000}"/>
    <cellStyle name="Ukupni zbroj 2 8 5 3 2" xfId="34313" xr:uid="{00000000-0005-0000-0000-0000BB7D0000}"/>
    <cellStyle name="Ukupni zbroj 2 8 5 4" xfId="34314" xr:uid="{00000000-0005-0000-0000-0000BC7D0000}"/>
    <cellStyle name="Ukupni zbroj 2 8 5 5" xfId="34315" xr:uid="{00000000-0005-0000-0000-0000BD7D0000}"/>
    <cellStyle name="Ukupni zbroj 2 8 6" xfId="2829" xr:uid="{00000000-0005-0000-0000-0000BE7D0000}"/>
    <cellStyle name="Ukupni zbroj 2 8 6 2" xfId="7506" xr:uid="{00000000-0005-0000-0000-0000BF7D0000}"/>
    <cellStyle name="Ukupni zbroj 2 8 6 2 2" xfId="34316" xr:uid="{00000000-0005-0000-0000-0000C07D0000}"/>
    <cellStyle name="Ukupni zbroj 2 8 6 2 2 2" xfId="34317" xr:uid="{00000000-0005-0000-0000-0000C17D0000}"/>
    <cellStyle name="Ukupni zbroj 2 8 6 2 3" xfId="34318" xr:uid="{00000000-0005-0000-0000-0000C27D0000}"/>
    <cellStyle name="Ukupni zbroj 2 8 6 2 4" xfId="34319" xr:uid="{00000000-0005-0000-0000-0000C37D0000}"/>
    <cellStyle name="Ukupni zbroj 2 8 6 3" xfId="34320" xr:uid="{00000000-0005-0000-0000-0000C47D0000}"/>
    <cellStyle name="Ukupni zbroj 2 8 6 3 2" xfId="34321" xr:uid="{00000000-0005-0000-0000-0000C57D0000}"/>
    <cellStyle name="Ukupni zbroj 2 8 6 4" xfId="34322" xr:uid="{00000000-0005-0000-0000-0000C67D0000}"/>
    <cellStyle name="Ukupni zbroj 2 8 6 5" xfId="34323" xr:uid="{00000000-0005-0000-0000-0000C77D0000}"/>
    <cellStyle name="Ukupni zbroj 2 8 7" xfId="3059" xr:uid="{00000000-0005-0000-0000-0000C87D0000}"/>
    <cellStyle name="Ukupni zbroj 2 8 7 2" xfId="7735" xr:uid="{00000000-0005-0000-0000-0000C97D0000}"/>
    <cellStyle name="Ukupni zbroj 2 8 7 2 2" xfId="34324" xr:uid="{00000000-0005-0000-0000-0000CA7D0000}"/>
    <cellStyle name="Ukupni zbroj 2 8 7 2 2 2" xfId="34325" xr:uid="{00000000-0005-0000-0000-0000CB7D0000}"/>
    <cellStyle name="Ukupni zbroj 2 8 7 2 3" xfId="34326" xr:uid="{00000000-0005-0000-0000-0000CC7D0000}"/>
    <cellStyle name="Ukupni zbroj 2 8 7 2 4" xfId="34327" xr:uid="{00000000-0005-0000-0000-0000CD7D0000}"/>
    <cellStyle name="Ukupni zbroj 2 8 7 3" xfId="34328" xr:uid="{00000000-0005-0000-0000-0000CE7D0000}"/>
    <cellStyle name="Ukupni zbroj 2 8 7 3 2" xfId="34329" xr:uid="{00000000-0005-0000-0000-0000CF7D0000}"/>
    <cellStyle name="Ukupni zbroj 2 8 7 4" xfId="34330" xr:uid="{00000000-0005-0000-0000-0000D07D0000}"/>
    <cellStyle name="Ukupni zbroj 2 8 7 5" xfId="34331" xr:uid="{00000000-0005-0000-0000-0000D17D0000}"/>
    <cellStyle name="Ukupni zbroj 2 8 8" xfId="3451" xr:uid="{00000000-0005-0000-0000-0000D27D0000}"/>
    <cellStyle name="Ukupni zbroj 2 8 8 2" xfId="8127" xr:uid="{00000000-0005-0000-0000-0000D37D0000}"/>
    <cellStyle name="Ukupni zbroj 2 8 8 2 2" xfId="34332" xr:uid="{00000000-0005-0000-0000-0000D47D0000}"/>
    <cellStyle name="Ukupni zbroj 2 8 8 2 2 2" xfId="34333" xr:uid="{00000000-0005-0000-0000-0000D57D0000}"/>
    <cellStyle name="Ukupni zbroj 2 8 8 2 3" xfId="34334" xr:uid="{00000000-0005-0000-0000-0000D67D0000}"/>
    <cellStyle name="Ukupni zbroj 2 8 8 2 4" xfId="34335" xr:uid="{00000000-0005-0000-0000-0000D77D0000}"/>
    <cellStyle name="Ukupni zbroj 2 8 8 3" xfId="34336" xr:uid="{00000000-0005-0000-0000-0000D87D0000}"/>
    <cellStyle name="Ukupni zbroj 2 8 8 3 2" xfId="34337" xr:uid="{00000000-0005-0000-0000-0000D97D0000}"/>
    <cellStyle name="Ukupni zbroj 2 8 8 4" xfId="34338" xr:uid="{00000000-0005-0000-0000-0000DA7D0000}"/>
    <cellStyle name="Ukupni zbroj 2 8 8 5" xfId="34339" xr:uid="{00000000-0005-0000-0000-0000DB7D0000}"/>
    <cellStyle name="Ukupni zbroj 2 8 9" xfId="3899" xr:uid="{00000000-0005-0000-0000-0000DC7D0000}"/>
    <cellStyle name="Ukupni zbroj 2 8 9 2" xfId="8571" xr:uid="{00000000-0005-0000-0000-0000DD7D0000}"/>
    <cellStyle name="Ukupni zbroj 2 8 9 2 2" xfId="34340" xr:uid="{00000000-0005-0000-0000-0000DE7D0000}"/>
    <cellStyle name="Ukupni zbroj 2 8 9 2 2 2" xfId="34341" xr:uid="{00000000-0005-0000-0000-0000DF7D0000}"/>
    <cellStyle name="Ukupni zbroj 2 8 9 2 3" xfId="34342" xr:uid="{00000000-0005-0000-0000-0000E07D0000}"/>
    <cellStyle name="Ukupni zbroj 2 8 9 2 4" xfId="34343" xr:uid="{00000000-0005-0000-0000-0000E17D0000}"/>
    <cellStyle name="Ukupni zbroj 2 8 9 3" xfId="34344" xr:uid="{00000000-0005-0000-0000-0000E27D0000}"/>
    <cellStyle name="Ukupni zbroj 2 8 9 3 2" xfId="34345" xr:uid="{00000000-0005-0000-0000-0000E37D0000}"/>
    <cellStyle name="Ukupni zbroj 2 8 9 4" xfId="34346" xr:uid="{00000000-0005-0000-0000-0000E47D0000}"/>
    <cellStyle name="Ukupni zbroj 2 8 9 5" xfId="34347" xr:uid="{00000000-0005-0000-0000-0000E57D0000}"/>
    <cellStyle name="Ukupni zbroj 2 9" xfId="468" xr:uid="{00000000-0005-0000-0000-0000E67D0000}"/>
    <cellStyle name="Ukupni zbroj 2 9 10" xfId="4308" xr:uid="{00000000-0005-0000-0000-0000E77D0000}"/>
    <cellStyle name="Ukupni zbroj 2 9 10 2" xfId="8980" xr:uid="{00000000-0005-0000-0000-0000E87D0000}"/>
    <cellStyle name="Ukupni zbroj 2 9 10 2 2" xfId="34348" xr:uid="{00000000-0005-0000-0000-0000E97D0000}"/>
    <cellStyle name="Ukupni zbroj 2 9 10 2 2 2" xfId="34349" xr:uid="{00000000-0005-0000-0000-0000EA7D0000}"/>
    <cellStyle name="Ukupni zbroj 2 9 10 2 3" xfId="34350" xr:uid="{00000000-0005-0000-0000-0000EB7D0000}"/>
    <cellStyle name="Ukupni zbroj 2 9 10 2 4" xfId="34351" xr:uid="{00000000-0005-0000-0000-0000EC7D0000}"/>
    <cellStyle name="Ukupni zbroj 2 9 10 3" xfId="34352" xr:uid="{00000000-0005-0000-0000-0000ED7D0000}"/>
    <cellStyle name="Ukupni zbroj 2 9 10 3 2" xfId="34353" xr:uid="{00000000-0005-0000-0000-0000EE7D0000}"/>
    <cellStyle name="Ukupni zbroj 2 9 10 4" xfId="34354" xr:uid="{00000000-0005-0000-0000-0000EF7D0000}"/>
    <cellStyle name="Ukupni zbroj 2 9 10 5" xfId="34355" xr:uid="{00000000-0005-0000-0000-0000F07D0000}"/>
    <cellStyle name="Ukupni zbroj 2 9 11" xfId="4736" xr:uid="{00000000-0005-0000-0000-0000F17D0000}"/>
    <cellStyle name="Ukupni zbroj 2 9 11 2" xfId="9322" xr:uid="{00000000-0005-0000-0000-0000F27D0000}"/>
    <cellStyle name="Ukupni zbroj 2 9 11 2 2" xfId="34356" xr:uid="{00000000-0005-0000-0000-0000F37D0000}"/>
    <cellStyle name="Ukupni zbroj 2 9 11 2 2 2" xfId="34357" xr:uid="{00000000-0005-0000-0000-0000F47D0000}"/>
    <cellStyle name="Ukupni zbroj 2 9 11 2 3" xfId="34358" xr:uid="{00000000-0005-0000-0000-0000F57D0000}"/>
    <cellStyle name="Ukupni zbroj 2 9 11 2 4" xfId="34359" xr:uid="{00000000-0005-0000-0000-0000F67D0000}"/>
    <cellStyle name="Ukupni zbroj 2 9 11 3" xfId="34360" xr:uid="{00000000-0005-0000-0000-0000F77D0000}"/>
    <cellStyle name="Ukupni zbroj 2 9 11 3 2" xfId="34361" xr:uid="{00000000-0005-0000-0000-0000F87D0000}"/>
    <cellStyle name="Ukupni zbroj 2 9 11 4" xfId="34362" xr:uid="{00000000-0005-0000-0000-0000F97D0000}"/>
    <cellStyle name="Ukupni zbroj 2 9 11 5" xfId="34363" xr:uid="{00000000-0005-0000-0000-0000FA7D0000}"/>
    <cellStyle name="Ukupni zbroj 2 9 12" xfId="5224" xr:uid="{00000000-0005-0000-0000-0000FB7D0000}"/>
    <cellStyle name="Ukupni zbroj 2 9 12 2" xfId="34364" xr:uid="{00000000-0005-0000-0000-0000FC7D0000}"/>
    <cellStyle name="Ukupni zbroj 2 9 12 2 2" xfId="34365" xr:uid="{00000000-0005-0000-0000-0000FD7D0000}"/>
    <cellStyle name="Ukupni zbroj 2 9 12 3" xfId="34366" xr:uid="{00000000-0005-0000-0000-0000FE7D0000}"/>
    <cellStyle name="Ukupni zbroj 2 9 12 4" xfId="34367" xr:uid="{00000000-0005-0000-0000-0000FF7D0000}"/>
    <cellStyle name="Ukupni zbroj 2 9 13" xfId="34368" xr:uid="{00000000-0005-0000-0000-0000007E0000}"/>
    <cellStyle name="Ukupni zbroj 2 9 13 2" xfId="34369" xr:uid="{00000000-0005-0000-0000-0000017E0000}"/>
    <cellStyle name="Ukupni zbroj 2 9 14" xfId="34370" xr:uid="{00000000-0005-0000-0000-0000027E0000}"/>
    <cellStyle name="Ukupni zbroj 2 9 15" xfId="34371" xr:uid="{00000000-0005-0000-0000-0000037E0000}"/>
    <cellStyle name="Ukupni zbroj 2 9 2" xfId="1059" xr:uid="{00000000-0005-0000-0000-0000047E0000}"/>
    <cellStyle name="Ukupni zbroj 2 9 2 2" xfId="5752" xr:uid="{00000000-0005-0000-0000-0000057E0000}"/>
    <cellStyle name="Ukupni zbroj 2 9 2 2 2" xfId="34372" xr:uid="{00000000-0005-0000-0000-0000067E0000}"/>
    <cellStyle name="Ukupni zbroj 2 9 2 2 2 2" xfId="34373" xr:uid="{00000000-0005-0000-0000-0000077E0000}"/>
    <cellStyle name="Ukupni zbroj 2 9 2 2 3" xfId="34374" xr:uid="{00000000-0005-0000-0000-0000087E0000}"/>
    <cellStyle name="Ukupni zbroj 2 9 2 2 4" xfId="34375" xr:uid="{00000000-0005-0000-0000-0000097E0000}"/>
    <cellStyle name="Ukupni zbroj 2 9 2 3" xfId="34376" xr:uid="{00000000-0005-0000-0000-00000A7E0000}"/>
    <cellStyle name="Ukupni zbroj 2 9 2 3 2" xfId="34377" xr:uid="{00000000-0005-0000-0000-00000B7E0000}"/>
    <cellStyle name="Ukupni zbroj 2 9 2 4" xfId="34378" xr:uid="{00000000-0005-0000-0000-00000C7E0000}"/>
    <cellStyle name="Ukupni zbroj 2 9 2 5" xfId="34379" xr:uid="{00000000-0005-0000-0000-00000D7E0000}"/>
    <cellStyle name="Ukupni zbroj 2 9 3" xfId="1663" xr:uid="{00000000-0005-0000-0000-00000E7E0000}"/>
    <cellStyle name="Ukupni zbroj 2 9 3 2" xfId="6345" xr:uid="{00000000-0005-0000-0000-00000F7E0000}"/>
    <cellStyle name="Ukupni zbroj 2 9 3 2 2" xfId="34380" xr:uid="{00000000-0005-0000-0000-0000107E0000}"/>
    <cellStyle name="Ukupni zbroj 2 9 3 2 2 2" xfId="34381" xr:uid="{00000000-0005-0000-0000-0000117E0000}"/>
    <cellStyle name="Ukupni zbroj 2 9 3 2 3" xfId="34382" xr:uid="{00000000-0005-0000-0000-0000127E0000}"/>
    <cellStyle name="Ukupni zbroj 2 9 3 2 4" xfId="34383" xr:uid="{00000000-0005-0000-0000-0000137E0000}"/>
    <cellStyle name="Ukupni zbroj 2 9 3 3" xfId="34384" xr:uid="{00000000-0005-0000-0000-0000147E0000}"/>
    <cellStyle name="Ukupni zbroj 2 9 3 3 2" xfId="34385" xr:uid="{00000000-0005-0000-0000-0000157E0000}"/>
    <cellStyle name="Ukupni zbroj 2 9 3 4" xfId="34386" xr:uid="{00000000-0005-0000-0000-0000167E0000}"/>
    <cellStyle name="Ukupni zbroj 2 9 3 5" xfId="34387" xr:uid="{00000000-0005-0000-0000-0000177E0000}"/>
    <cellStyle name="Ukupni zbroj 2 9 4" xfId="2080" xr:uid="{00000000-0005-0000-0000-0000187E0000}"/>
    <cellStyle name="Ukupni zbroj 2 9 4 2" xfId="6761" xr:uid="{00000000-0005-0000-0000-0000197E0000}"/>
    <cellStyle name="Ukupni zbroj 2 9 4 2 2" xfId="34388" xr:uid="{00000000-0005-0000-0000-00001A7E0000}"/>
    <cellStyle name="Ukupni zbroj 2 9 4 2 2 2" xfId="34389" xr:uid="{00000000-0005-0000-0000-00001B7E0000}"/>
    <cellStyle name="Ukupni zbroj 2 9 4 2 3" xfId="34390" xr:uid="{00000000-0005-0000-0000-00001C7E0000}"/>
    <cellStyle name="Ukupni zbroj 2 9 4 2 4" xfId="34391" xr:uid="{00000000-0005-0000-0000-00001D7E0000}"/>
    <cellStyle name="Ukupni zbroj 2 9 4 3" xfId="34392" xr:uid="{00000000-0005-0000-0000-00001E7E0000}"/>
    <cellStyle name="Ukupni zbroj 2 9 4 3 2" xfId="34393" xr:uid="{00000000-0005-0000-0000-00001F7E0000}"/>
    <cellStyle name="Ukupni zbroj 2 9 4 4" xfId="34394" xr:uid="{00000000-0005-0000-0000-0000207E0000}"/>
    <cellStyle name="Ukupni zbroj 2 9 4 5" xfId="34395" xr:uid="{00000000-0005-0000-0000-0000217E0000}"/>
    <cellStyle name="Ukupni zbroj 2 9 5" xfId="2482" xr:uid="{00000000-0005-0000-0000-0000227E0000}"/>
    <cellStyle name="Ukupni zbroj 2 9 5 2" xfId="7160" xr:uid="{00000000-0005-0000-0000-0000237E0000}"/>
    <cellStyle name="Ukupni zbroj 2 9 5 2 2" xfId="34396" xr:uid="{00000000-0005-0000-0000-0000247E0000}"/>
    <cellStyle name="Ukupni zbroj 2 9 5 2 2 2" xfId="34397" xr:uid="{00000000-0005-0000-0000-0000257E0000}"/>
    <cellStyle name="Ukupni zbroj 2 9 5 2 3" xfId="34398" xr:uid="{00000000-0005-0000-0000-0000267E0000}"/>
    <cellStyle name="Ukupni zbroj 2 9 5 2 4" xfId="34399" xr:uid="{00000000-0005-0000-0000-0000277E0000}"/>
    <cellStyle name="Ukupni zbroj 2 9 5 3" xfId="34400" xr:uid="{00000000-0005-0000-0000-0000287E0000}"/>
    <cellStyle name="Ukupni zbroj 2 9 5 3 2" xfId="34401" xr:uid="{00000000-0005-0000-0000-0000297E0000}"/>
    <cellStyle name="Ukupni zbroj 2 9 5 4" xfId="34402" xr:uid="{00000000-0005-0000-0000-00002A7E0000}"/>
    <cellStyle name="Ukupni zbroj 2 9 5 5" xfId="34403" xr:uid="{00000000-0005-0000-0000-00002B7E0000}"/>
    <cellStyle name="Ukupni zbroj 2 9 6" xfId="2830" xr:uid="{00000000-0005-0000-0000-00002C7E0000}"/>
    <cellStyle name="Ukupni zbroj 2 9 6 2" xfId="7507" xr:uid="{00000000-0005-0000-0000-00002D7E0000}"/>
    <cellStyle name="Ukupni zbroj 2 9 6 2 2" xfId="34404" xr:uid="{00000000-0005-0000-0000-00002E7E0000}"/>
    <cellStyle name="Ukupni zbroj 2 9 6 2 2 2" xfId="34405" xr:uid="{00000000-0005-0000-0000-00002F7E0000}"/>
    <cellStyle name="Ukupni zbroj 2 9 6 2 3" xfId="34406" xr:uid="{00000000-0005-0000-0000-0000307E0000}"/>
    <cellStyle name="Ukupni zbroj 2 9 6 2 4" xfId="34407" xr:uid="{00000000-0005-0000-0000-0000317E0000}"/>
    <cellStyle name="Ukupni zbroj 2 9 6 3" xfId="34408" xr:uid="{00000000-0005-0000-0000-0000327E0000}"/>
    <cellStyle name="Ukupni zbroj 2 9 6 3 2" xfId="34409" xr:uid="{00000000-0005-0000-0000-0000337E0000}"/>
    <cellStyle name="Ukupni zbroj 2 9 6 4" xfId="34410" xr:uid="{00000000-0005-0000-0000-0000347E0000}"/>
    <cellStyle name="Ukupni zbroj 2 9 6 5" xfId="34411" xr:uid="{00000000-0005-0000-0000-0000357E0000}"/>
    <cellStyle name="Ukupni zbroj 2 9 7" xfId="3060" xr:uid="{00000000-0005-0000-0000-0000367E0000}"/>
    <cellStyle name="Ukupni zbroj 2 9 7 2" xfId="7736" xr:uid="{00000000-0005-0000-0000-0000377E0000}"/>
    <cellStyle name="Ukupni zbroj 2 9 7 2 2" xfId="34412" xr:uid="{00000000-0005-0000-0000-0000387E0000}"/>
    <cellStyle name="Ukupni zbroj 2 9 7 2 2 2" xfId="34413" xr:uid="{00000000-0005-0000-0000-0000397E0000}"/>
    <cellStyle name="Ukupni zbroj 2 9 7 2 3" xfId="34414" xr:uid="{00000000-0005-0000-0000-00003A7E0000}"/>
    <cellStyle name="Ukupni zbroj 2 9 7 2 4" xfId="34415" xr:uid="{00000000-0005-0000-0000-00003B7E0000}"/>
    <cellStyle name="Ukupni zbroj 2 9 7 3" xfId="34416" xr:uid="{00000000-0005-0000-0000-00003C7E0000}"/>
    <cellStyle name="Ukupni zbroj 2 9 7 3 2" xfId="34417" xr:uid="{00000000-0005-0000-0000-00003D7E0000}"/>
    <cellStyle name="Ukupni zbroj 2 9 7 4" xfId="34418" xr:uid="{00000000-0005-0000-0000-00003E7E0000}"/>
    <cellStyle name="Ukupni zbroj 2 9 7 5" xfId="34419" xr:uid="{00000000-0005-0000-0000-00003F7E0000}"/>
    <cellStyle name="Ukupni zbroj 2 9 8" xfId="3452" xr:uid="{00000000-0005-0000-0000-0000407E0000}"/>
    <cellStyle name="Ukupni zbroj 2 9 8 2" xfId="8128" xr:uid="{00000000-0005-0000-0000-0000417E0000}"/>
    <cellStyle name="Ukupni zbroj 2 9 8 2 2" xfId="34420" xr:uid="{00000000-0005-0000-0000-0000427E0000}"/>
    <cellStyle name="Ukupni zbroj 2 9 8 2 2 2" xfId="34421" xr:uid="{00000000-0005-0000-0000-0000437E0000}"/>
    <cellStyle name="Ukupni zbroj 2 9 8 2 3" xfId="34422" xr:uid="{00000000-0005-0000-0000-0000447E0000}"/>
    <cellStyle name="Ukupni zbroj 2 9 8 2 4" xfId="34423" xr:uid="{00000000-0005-0000-0000-0000457E0000}"/>
    <cellStyle name="Ukupni zbroj 2 9 8 3" xfId="34424" xr:uid="{00000000-0005-0000-0000-0000467E0000}"/>
    <cellStyle name="Ukupni zbroj 2 9 8 3 2" xfId="34425" xr:uid="{00000000-0005-0000-0000-0000477E0000}"/>
    <cellStyle name="Ukupni zbroj 2 9 8 4" xfId="34426" xr:uid="{00000000-0005-0000-0000-0000487E0000}"/>
    <cellStyle name="Ukupni zbroj 2 9 8 5" xfId="34427" xr:uid="{00000000-0005-0000-0000-0000497E0000}"/>
    <cellStyle name="Ukupni zbroj 2 9 9" xfId="3900" xr:uid="{00000000-0005-0000-0000-00004A7E0000}"/>
    <cellStyle name="Ukupni zbroj 2 9 9 2" xfId="8572" xr:uid="{00000000-0005-0000-0000-00004B7E0000}"/>
    <cellStyle name="Ukupni zbroj 2 9 9 2 2" xfId="34428" xr:uid="{00000000-0005-0000-0000-00004C7E0000}"/>
    <cellStyle name="Ukupni zbroj 2 9 9 2 2 2" xfId="34429" xr:uid="{00000000-0005-0000-0000-00004D7E0000}"/>
    <cellStyle name="Ukupni zbroj 2 9 9 2 3" xfId="34430" xr:uid="{00000000-0005-0000-0000-00004E7E0000}"/>
    <cellStyle name="Ukupni zbroj 2 9 9 2 4" xfId="34431" xr:uid="{00000000-0005-0000-0000-00004F7E0000}"/>
    <cellStyle name="Ukupni zbroj 2 9 9 3" xfId="34432" xr:uid="{00000000-0005-0000-0000-0000507E0000}"/>
    <cellStyle name="Ukupni zbroj 2 9 9 3 2" xfId="34433" xr:uid="{00000000-0005-0000-0000-0000517E0000}"/>
    <cellStyle name="Ukupni zbroj 2 9 9 4" xfId="34434" xr:uid="{00000000-0005-0000-0000-0000527E0000}"/>
    <cellStyle name="Ukupni zbroj 2 9 9 5" xfId="34435" xr:uid="{00000000-0005-0000-0000-0000537E0000}"/>
    <cellStyle name="Ukupni zbroj 3" xfId="154" xr:uid="{00000000-0005-0000-0000-0000547E0000}"/>
    <cellStyle name="Ukupni zbroj 3 10" xfId="608" xr:uid="{00000000-0005-0000-0000-0000557E0000}"/>
    <cellStyle name="Ukupni zbroj 3 10 10" xfId="4309" xr:uid="{00000000-0005-0000-0000-0000567E0000}"/>
    <cellStyle name="Ukupni zbroj 3 10 10 2" xfId="8981" xr:uid="{00000000-0005-0000-0000-0000577E0000}"/>
    <cellStyle name="Ukupni zbroj 3 10 10 2 2" xfId="34436" xr:uid="{00000000-0005-0000-0000-0000587E0000}"/>
    <cellStyle name="Ukupni zbroj 3 10 10 2 2 2" xfId="34437" xr:uid="{00000000-0005-0000-0000-0000597E0000}"/>
    <cellStyle name="Ukupni zbroj 3 10 10 2 3" xfId="34438" xr:uid="{00000000-0005-0000-0000-00005A7E0000}"/>
    <cellStyle name="Ukupni zbroj 3 10 10 2 4" xfId="34439" xr:uid="{00000000-0005-0000-0000-00005B7E0000}"/>
    <cellStyle name="Ukupni zbroj 3 10 10 3" xfId="34440" xr:uid="{00000000-0005-0000-0000-00005C7E0000}"/>
    <cellStyle name="Ukupni zbroj 3 10 10 3 2" xfId="34441" xr:uid="{00000000-0005-0000-0000-00005D7E0000}"/>
    <cellStyle name="Ukupni zbroj 3 10 10 4" xfId="34442" xr:uid="{00000000-0005-0000-0000-00005E7E0000}"/>
    <cellStyle name="Ukupni zbroj 3 10 10 5" xfId="34443" xr:uid="{00000000-0005-0000-0000-00005F7E0000}"/>
    <cellStyle name="Ukupni zbroj 3 10 11" xfId="4737" xr:uid="{00000000-0005-0000-0000-0000607E0000}"/>
    <cellStyle name="Ukupni zbroj 3 10 11 2" xfId="9323" xr:uid="{00000000-0005-0000-0000-0000617E0000}"/>
    <cellStyle name="Ukupni zbroj 3 10 11 2 2" xfId="34444" xr:uid="{00000000-0005-0000-0000-0000627E0000}"/>
    <cellStyle name="Ukupni zbroj 3 10 11 2 2 2" xfId="34445" xr:uid="{00000000-0005-0000-0000-0000637E0000}"/>
    <cellStyle name="Ukupni zbroj 3 10 11 2 3" xfId="34446" xr:uid="{00000000-0005-0000-0000-0000647E0000}"/>
    <cellStyle name="Ukupni zbroj 3 10 11 2 4" xfId="34447" xr:uid="{00000000-0005-0000-0000-0000657E0000}"/>
    <cellStyle name="Ukupni zbroj 3 10 11 3" xfId="34448" xr:uid="{00000000-0005-0000-0000-0000667E0000}"/>
    <cellStyle name="Ukupni zbroj 3 10 11 3 2" xfId="34449" xr:uid="{00000000-0005-0000-0000-0000677E0000}"/>
    <cellStyle name="Ukupni zbroj 3 10 11 4" xfId="34450" xr:uid="{00000000-0005-0000-0000-0000687E0000}"/>
    <cellStyle name="Ukupni zbroj 3 10 11 5" xfId="34451" xr:uid="{00000000-0005-0000-0000-0000697E0000}"/>
    <cellStyle name="Ukupni zbroj 3 10 12" xfId="5332" xr:uid="{00000000-0005-0000-0000-00006A7E0000}"/>
    <cellStyle name="Ukupni zbroj 3 10 12 2" xfId="34452" xr:uid="{00000000-0005-0000-0000-00006B7E0000}"/>
    <cellStyle name="Ukupni zbroj 3 10 12 2 2" xfId="34453" xr:uid="{00000000-0005-0000-0000-00006C7E0000}"/>
    <cellStyle name="Ukupni zbroj 3 10 12 3" xfId="34454" xr:uid="{00000000-0005-0000-0000-00006D7E0000}"/>
    <cellStyle name="Ukupni zbroj 3 10 12 4" xfId="34455" xr:uid="{00000000-0005-0000-0000-00006E7E0000}"/>
    <cellStyle name="Ukupni zbroj 3 10 13" xfId="34456" xr:uid="{00000000-0005-0000-0000-00006F7E0000}"/>
    <cellStyle name="Ukupni zbroj 3 10 13 2" xfId="34457" xr:uid="{00000000-0005-0000-0000-0000707E0000}"/>
    <cellStyle name="Ukupni zbroj 3 10 14" xfId="34458" xr:uid="{00000000-0005-0000-0000-0000717E0000}"/>
    <cellStyle name="Ukupni zbroj 3 10 15" xfId="34459" xr:uid="{00000000-0005-0000-0000-0000727E0000}"/>
    <cellStyle name="Ukupni zbroj 3 10 2" xfId="1060" xr:uid="{00000000-0005-0000-0000-0000737E0000}"/>
    <cellStyle name="Ukupni zbroj 3 10 2 2" xfId="5753" xr:uid="{00000000-0005-0000-0000-0000747E0000}"/>
    <cellStyle name="Ukupni zbroj 3 10 2 2 2" xfId="34460" xr:uid="{00000000-0005-0000-0000-0000757E0000}"/>
    <cellStyle name="Ukupni zbroj 3 10 2 2 2 2" xfId="34461" xr:uid="{00000000-0005-0000-0000-0000767E0000}"/>
    <cellStyle name="Ukupni zbroj 3 10 2 2 3" xfId="34462" xr:uid="{00000000-0005-0000-0000-0000777E0000}"/>
    <cellStyle name="Ukupni zbroj 3 10 2 2 4" xfId="34463" xr:uid="{00000000-0005-0000-0000-0000787E0000}"/>
    <cellStyle name="Ukupni zbroj 3 10 2 3" xfId="34464" xr:uid="{00000000-0005-0000-0000-0000797E0000}"/>
    <cellStyle name="Ukupni zbroj 3 10 2 3 2" xfId="34465" xr:uid="{00000000-0005-0000-0000-00007A7E0000}"/>
    <cellStyle name="Ukupni zbroj 3 10 2 4" xfId="34466" xr:uid="{00000000-0005-0000-0000-00007B7E0000}"/>
    <cellStyle name="Ukupni zbroj 3 10 2 5" xfId="34467" xr:uid="{00000000-0005-0000-0000-00007C7E0000}"/>
    <cellStyle name="Ukupni zbroj 3 10 3" xfId="1664" xr:uid="{00000000-0005-0000-0000-00007D7E0000}"/>
    <cellStyle name="Ukupni zbroj 3 10 3 2" xfId="6346" xr:uid="{00000000-0005-0000-0000-00007E7E0000}"/>
    <cellStyle name="Ukupni zbroj 3 10 3 2 2" xfId="34468" xr:uid="{00000000-0005-0000-0000-00007F7E0000}"/>
    <cellStyle name="Ukupni zbroj 3 10 3 2 2 2" xfId="34469" xr:uid="{00000000-0005-0000-0000-0000807E0000}"/>
    <cellStyle name="Ukupni zbroj 3 10 3 2 3" xfId="34470" xr:uid="{00000000-0005-0000-0000-0000817E0000}"/>
    <cellStyle name="Ukupni zbroj 3 10 3 2 4" xfId="34471" xr:uid="{00000000-0005-0000-0000-0000827E0000}"/>
    <cellStyle name="Ukupni zbroj 3 10 3 3" xfId="34472" xr:uid="{00000000-0005-0000-0000-0000837E0000}"/>
    <cellStyle name="Ukupni zbroj 3 10 3 3 2" xfId="34473" xr:uid="{00000000-0005-0000-0000-0000847E0000}"/>
    <cellStyle name="Ukupni zbroj 3 10 3 4" xfId="34474" xr:uid="{00000000-0005-0000-0000-0000857E0000}"/>
    <cellStyle name="Ukupni zbroj 3 10 3 5" xfId="34475" xr:uid="{00000000-0005-0000-0000-0000867E0000}"/>
    <cellStyle name="Ukupni zbroj 3 10 4" xfId="2081" xr:uid="{00000000-0005-0000-0000-0000877E0000}"/>
    <cellStyle name="Ukupni zbroj 3 10 4 2" xfId="6762" xr:uid="{00000000-0005-0000-0000-0000887E0000}"/>
    <cellStyle name="Ukupni zbroj 3 10 4 2 2" xfId="34476" xr:uid="{00000000-0005-0000-0000-0000897E0000}"/>
    <cellStyle name="Ukupni zbroj 3 10 4 2 2 2" xfId="34477" xr:uid="{00000000-0005-0000-0000-00008A7E0000}"/>
    <cellStyle name="Ukupni zbroj 3 10 4 2 3" xfId="34478" xr:uid="{00000000-0005-0000-0000-00008B7E0000}"/>
    <cellStyle name="Ukupni zbroj 3 10 4 2 4" xfId="34479" xr:uid="{00000000-0005-0000-0000-00008C7E0000}"/>
    <cellStyle name="Ukupni zbroj 3 10 4 3" xfId="34480" xr:uid="{00000000-0005-0000-0000-00008D7E0000}"/>
    <cellStyle name="Ukupni zbroj 3 10 4 3 2" xfId="34481" xr:uid="{00000000-0005-0000-0000-00008E7E0000}"/>
    <cellStyle name="Ukupni zbroj 3 10 4 4" xfId="34482" xr:uid="{00000000-0005-0000-0000-00008F7E0000}"/>
    <cellStyle name="Ukupni zbroj 3 10 4 5" xfId="34483" xr:uid="{00000000-0005-0000-0000-0000907E0000}"/>
    <cellStyle name="Ukupni zbroj 3 10 5" xfId="2483" xr:uid="{00000000-0005-0000-0000-0000917E0000}"/>
    <cellStyle name="Ukupni zbroj 3 10 5 2" xfId="7161" xr:uid="{00000000-0005-0000-0000-0000927E0000}"/>
    <cellStyle name="Ukupni zbroj 3 10 5 2 2" xfId="34484" xr:uid="{00000000-0005-0000-0000-0000937E0000}"/>
    <cellStyle name="Ukupni zbroj 3 10 5 2 2 2" xfId="34485" xr:uid="{00000000-0005-0000-0000-0000947E0000}"/>
    <cellStyle name="Ukupni zbroj 3 10 5 2 3" xfId="34486" xr:uid="{00000000-0005-0000-0000-0000957E0000}"/>
    <cellStyle name="Ukupni zbroj 3 10 5 2 4" xfId="34487" xr:uid="{00000000-0005-0000-0000-0000967E0000}"/>
    <cellStyle name="Ukupni zbroj 3 10 5 3" xfId="34488" xr:uid="{00000000-0005-0000-0000-0000977E0000}"/>
    <cellStyle name="Ukupni zbroj 3 10 5 3 2" xfId="34489" xr:uid="{00000000-0005-0000-0000-0000987E0000}"/>
    <cellStyle name="Ukupni zbroj 3 10 5 4" xfId="34490" xr:uid="{00000000-0005-0000-0000-0000997E0000}"/>
    <cellStyle name="Ukupni zbroj 3 10 5 5" xfId="34491" xr:uid="{00000000-0005-0000-0000-00009A7E0000}"/>
    <cellStyle name="Ukupni zbroj 3 10 6" xfId="2831" xr:uid="{00000000-0005-0000-0000-00009B7E0000}"/>
    <cellStyle name="Ukupni zbroj 3 10 6 2" xfId="7508" xr:uid="{00000000-0005-0000-0000-00009C7E0000}"/>
    <cellStyle name="Ukupni zbroj 3 10 6 2 2" xfId="34492" xr:uid="{00000000-0005-0000-0000-00009D7E0000}"/>
    <cellStyle name="Ukupni zbroj 3 10 6 2 2 2" xfId="34493" xr:uid="{00000000-0005-0000-0000-00009E7E0000}"/>
    <cellStyle name="Ukupni zbroj 3 10 6 2 3" xfId="34494" xr:uid="{00000000-0005-0000-0000-00009F7E0000}"/>
    <cellStyle name="Ukupni zbroj 3 10 6 2 4" xfId="34495" xr:uid="{00000000-0005-0000-0000-0000A07E0000}"/>
    <cellStyle name="Ukupni zbroj 3 10 6 3" xfId="34496" xr:uid="{00000000-0005-0000-0000-0000A17E0000}"/>
    <cellStyle name="Ukupni zbroj 3 10 6 3 2" xfId="34497" xr:uid="{00000000-0005-0000-0000-0000A27E0000}"/>
    <cellStyle name="Ukupni zbroj 3 10 6 4" xfId="34498" xr:uid="{00000000-0005-0000-0000-0000A37E0000}"/>
    <cellStyle name="Ukupni zbroj 3 10 6 5" xfId="34499" xr:uid="{00000000-0005-0000-0000-0000A47E0000}"/>
    <cellStyle name="Ukupni zbroj 3 10 7" xfId="3061" xr:uid="{00000000-0005-0000-0000-0000A57E0000}"/>
    <cellStyle name="Ukupni zbroj 3 10 7 2" xfId="7737" xr:uid="{00000000-0005-0000-0000-0000A67E0000}"/>
    <cellStyle name="Ukupni zbroj 3 10 7 2 2" xfId="34500" xr:uid="{00000000-0005-0000-0000-0000A77E0000}"/>
    <cellStyle name="Ukupni zbroj 3 10 7 2 2 2" xfId="34501" xr:uid="{00000000-0005-0000-0000-0000A87E0000}"/>
    <cellStyle name="Ukupni zbroj 3 10 7 2 3" xfId="34502" xr:uid="{00000000-0005-0000-0000-0000A97E0000}"/>
    <cellStyle name="Ukupni zbroj 3 10 7 2 4" xfId="34503" xr:uid="{00000000-0005-0000-0000-0000AA7E0000}"/>
    <cellStyle name="Ukupni zbroj 3 10 7 3" xfId="34504" xr:uid="{00000000-0005-0000-0000-0000AB7E0000}"/>
    <cellStyle name="Ukupni zbroj 3 10 7 3 2" xfId="34505" xr:uid="{00000000-0005-0000-0000-0000AC7E0000}"/>
    <cellStyle name="Ukupni zbroj 3 10 7 4" xfId="34506" xr:uid="{00000000-0005-0000-0000-0000AD7E0000}"/>
    <cellStyle name="Ukupni zbroj 3 10 7 5" xfId="34507" xr:uid="{00000000-0005-0000-0000-0000AE7E0000}"/>
    <cellStyle name="Ukupni zbroj 3 10 8" xfId="3453" xr:uid="{00000000-0005-0000-0000-0000AF7E0000}"/>
    <cellStyle name="Ukupni zbroj 3 10 8 2" xfId="8129" xr:uid="{00000000-0005-0000-0000-0000B07E0000}"/>
    <cellStyle name="Ukupni zbroj 3 10 8 2 2" xfId="34508" xr:uid="{00000000-0005-0000-0000-0000B17E0000}"/>
    <cellStyle name="Ukupni zbroj 3 10 8 2 2 2" xfId="34509" xr:uid="{00000000-0005-0000-0000-0000B27E0000}"/>
    <cellStyle name="Ukupni zbroj 3 10 8 2 3" xfId="34510" xr:uid="{00000000-0005-0000-0000-0000B37E0000}"/>
    <cellStyle name="Ukupni zbroj 3 10 8 2 4" xfId="34511" xr:uid="{00000000-0005-0000-0000-0000B47E0000}"/>
    <cellStyle name="Ukupni zbroj 3 10 8 3" xfId="34512" xr:uid="{00000000-0005-0000-0000-0000B57E0000}"/>
    <cellStyle name="Ukupni zbroj 3 10 8 3 2" xfId="34513" xr:uid="{00000000-0005-0000-0000-0000B67E0000}"/>
    <cellStyle name="Ukupni zbroj 3 10 8 4" xfId="34514" xr:uid="{00000000-0005-0000-0000-0000B77E0000}"/>
    <cellStyle name="Ukupni zbroj 3 10 8 5" xfId="34515" xr:uid="{00000000-0005-0000-0000-0000B87E0000}"/>
    <cellStyle name="Ukupni zbroj 3 10 9" xfId="3901" xr:uid="{00000000-0005-0000-0000-0000B97E0000}"/>
    <cellStyle name="Ukupni zbroj 3 10 9 2" xfId="8573" xr:uid="{00000000-0005-0000-0000-0000BA7E0000}"/>
    <cellStyle name="Ukupni zbroj 3 10 9 2 2" xfId="34516" xr:uid="{00000000-0005-0000-0000-0000BB7E0000}"/>
    <cellStyle name="Ukupni zbroj 3 10 9 2 2 2" xfId="34517" xr:uid="{00000000-0005-0000-0000-0000BC7E0000}"/>
    <cellStyle name="Ukupni zbroj 3 10 9 2 3" xfId="34518" xr:uid="{00000000-0005-0000-0000-0000BD7E0000}"/>
    <cellStyle name="Ukupni zbroj 3 10 9 2 4" xfId="34519" xr:uid="{00000000-0005-0000-0000-0000BE7E0000}"/>
    <cellStyle name="Ukupni zbroj 3 10 9 3" xfId="34520" xr:uid="{00000000-0005-0000-0000-0000BF7E0000}"/>
    <cellStyle name="Ukupni zbroj 3 10 9 3 2" xfId="34521" xr:uid="{00000000-0005-0000-0000-0000C07E0000}"/>
    <cellStyle name="Ukupni zbroj 3 10 9 4" xfId="34522" xr:uid="{00000000-0005-0000-0000-0000C17E0000}"/>
    <cellStyle name="Ukupni zbroj 3 10 9 5" xfId="34523" xr:uid="{00000000-0005-0000-0000-0000C27E0000}"/>
    <cellStyle name="Ukupni zbroj 3 11" xfId="319" xr:uid="{00000000-0005-0000-0000-0000C37E0000}"/>
    <cellStyle name="Ukupni zbroj 3 11 10" xfId="4310" xr:uid="{00000000-0005-0000-0000-0000C47E0000}"/>
    <cellStyle name="Ukupni zbroj 3 11 10 2" xfId="8982" xr:uid="{00000000-0005-0000-0000-0000C57E0000}"/>
    <cellStyle name="Ukupni zbroj 3 11 10 2 2" xfId="34524" xr:uid="{00000000-0005-0000-0000-0000C67E0000}"/>
    <cellStyle name="Ukupni zbroj 3 11 10 2 2 2" xfId="34525" xr:uid="{00000000-0005-0000-0000-0000C77E0000}"/>
    <cellStyle name="Ukupni zbroj 3 11 10 2 3" xfId="34526" xr:uid="{00000000-0005-0000-0000-0000C87E0000}"/>
    <cellStyle name="Ukupni zbroj 3 11 10 2 4" xfId="34527" xr:uid="{00000000-0005-0000-0000-0000C97E0000}"/>
    <cellStyle name="Ukupni zbroj 3 11 10 3" xfId="34528" xr:uid="{00000000-0005-0000-0000-0000CA7E0000}"/>
    <cellStyle name="Ukupni zbroj 3 11 10 3 2" xfId="34529" xr:uid="{00000000-0005-0000-0000-0000CB7E0000}"/>
    <cellStyle name="Ukupni zbroj 3 11 10 4" xfId="34530" xr:uid="{00000000-0005-0000-0000-0000CC7E0000}"/>
    <cellStyle name="Ukupni zbroj 3 11 10 5" xfId="34531" xr:uid="{00000000-0005-0000-0000-0000CD7E0000}"/>
    <cellStyle name="Ukupni zbroj 3 11 11" xfId="4738" xr:uid="{00000000-0005-0000-0000-0000CE7E0000}"/>
    <cellStyle name="Ukupni zbroj 3 11 11 2" xfId="9324" xr:uid="{00000000-0005-0000-0000-0000CF7E0000}"/>
    <cellStyle name="Ukupni zbroj 3 11 11 2 2" xfId="34532" xr:uid="{00000000-0005-0000-0000-0000D07E0000}"/>
    <cellStyle name="Ukupni zbroj 3 11 11 2 2 2" xfId="34533" xr:uid="{00000000-0005-0000-0000-0000D17E0000}"/>
    <cellStyle name="Ukupni zbroj 3 11 11 2 3" xfId="34534" xr:uid="{00000000-0005-0000-0000-0000D27E0000}"/>
    <cellStyle name="Ukupni zbroj 3 11 11 2 4" xfId="34535" xr:uid="{00000000-0005-0000-0000-0000D37E0000}"/>
    <cellStyle name="Ukupni zbroj 3 11 11 3" xfId="34536" xr:uid="{00000000-0005-0000-0000-0000D47E0000}"/>
    <cellStyle name="Ukupni zbroj 3 11 11 3 2" xfId="34537" xr:uid="{00000000-0005-0000-0000-0000D57E0000}"/>
    <cellStyle name="Ukupni zbroj 3 11 11 4" xfId="34538" xr:uid="{00000000-0005-0000-0000-0000D67E0000}"/>
    <cellStyle name="Ukupni zbroj 3 11 11 5" xfId="34539" xr:uid="{00000000-0005-0000-0000-0000D77E0000}"/>
    <cellStyle name="Ukupni zbroj 3 11 12" xfId="5108" xr:uid="{00000000-0005-0000-0000-0000D87E0000}"/>
    <cellStyle name="Ukupni zbroj 3 11 12 2" xfId="34540" xr:uid="{00000000-0005-0000-0000-0000D97E0000}"/>
    <cellStyle name="Ukupni zbroj 3 11 12 2 2" xfId="34541" xr:uid="{00000000-0005-0000-0000-0000DA7E0000}"/>
    <cellStyle name="Ukupni zbroj 3 11 12 3" xfId="34542" xr:uid="{00000000-0005-0000-0000-0000DB7E0000}"/>
    <cellStyle name="Ukupni zbroj 3 11 12 4" xfId="34543" xr:uid="{00000000-0005-0000-0000-0000DC7E0000}"/>
    <cellStyle name="Ukupni zbroj 3 11 13" xfId="34544" xr:uid="{00000000-0005-0000-0000-0000DD7E0000}"/>
    <cellStyle name="Ukupni zbroj 3 11 13 2" xfId="34545" xr:uid="{00000000-0005-0000-0000-0000DE7E0000}"/>
    <cellStyle name="Ukupni zbroj 3 11 14" xfId="34546" xr:uid="{00000000-0005-0000-0000-0000DF7E0000}"/>
    <cellStyle name="Ukupni zbroj 3 11 15" xfId="34547" xr:uid="{00000000-0005-0000-0000-0000E07E0000}"/>
    <cellStyle name="Ukupni zbroj 3 11 2" xfId="1061" xr:uid="{00000000-0005-0000-0000-0000E17E0000}"/>
    <cellStyle name="Ukupni zbroj 3 11 2 2" xfId="5754" xr:uid="{00000000-0005-0000-0000-0000E27E0000}"/>
    <cellStyle name="Ukupni zbroj 3 11 2 2 2" xfId="34548" xr:uid="{00000000-0005-0000-0000-0000E37E0000}"/>
    <cellStyle name="Ukupni zbroj 3 11 2 2 2 2" xfId="34549" xr:uid="{00000000-0005-0000-0000-0000E47E0000}"/>
    <cellStyle name="Ukupni zbroj 3 11 2 2 3" xfId="34550" xr:uid="{00000000-0005-0000-0000-0000E57E0000}"/>
    <cellStyle name="Ukupni zbroj 3 11 2 2 4" xfId="34551" xr:uid="{00000000-0005-0000-0000-0000E67E0000}"/>
    <cellStyle name="Ukupni zbroj 3 11 2 3" xfId="34552" xr:uid="{00000000-0005-0000-0000-0000E77E0000}"/>
    <cellStyle name="Ukupni zbroj 3 11 2 3 2" xfId="34553" xr:uid="{00000000-0005-0000-0000-0000E87E0000}"/>
    <cellStyle name="Ukupni zbroj 3 11 2 4" xfId="34554" xr:uid="{00000000-0005-0000-0000-0000E97E0000}"/>
    <cellStyle name="Ukupni zbroj 3 11 2 5" xfId="34555" xr:uid="{00000000-0005-0000-0000-0000EA7E0000}"/>
    <cellStyle name="Ukupni zbroj 3 11 3" xfId="1665" xr:uid="{00000000-0005-0000-0000-0000EB7E0000}"/>
    <cellStyle name="Ukupni zbroj 3 11 3 2" xfId="6347" xr:uid="{00000000-0005-0000-0000-0000EC7E0000}"/>
    <cellStyle name="Ukupni zbroj 3 11 3 2 2" xfId="34556" xr:uid="{00000000-0005-0000-0000-0000ED7E0000}"/>
    <cellStyle name="Ukupni zbroj 3 11 3 2 2 2" xfId="34557" xr:uid="{00000000-0005-0000-0000-0000EE7E0000}"/>
    <cellStyle name="Ukupni zbroj 3 11 3 2 3" xfId="34558" xr:uid="{00000000-0005-0000-0000-0000EF7E0000}"/>
    <cellStyle name="Ukupni zbroj 3 11 3 2 4" xfId="34559" xr:uid="{00000000-0005-0000-0000-0000F07E0000}"/>
    <cellStyle name="Ukupni zbroj 3 11 3 3" xfId="34560" xr:uid="{00000000-0005-0000-0000-0000F17E0000}"/>
    <cellStyle name="Ukupni zbroj 3 11 3 3 2" xfId="34561" xr:uid="{00000000-0005-0000-0000-0000F27E0000}"/>
    <cellStyle name="Ukupni zbroj 3 11 3 4" xfId="34562" xr:uid="{00000000-0005-0000-0000-0000F37E0000}"/>
    <cellStyle name="Ukupni zbroj 3 11 3 5" xfId="34563" xr:uid="{00000000-0005-0000-0000-0000F47E0000}"/>
    <cellStyle name="Ukupni zbroj 3 11 4" xfId="2082" xr:uid="{00000000-0005-0000-0000-0000F57E0000}"/>
    <cellStyle name="Ukupni zbroj 3 11 4 2" xfId="6763" xr:uid="{00000000-0005-0000-0000-0000F67E0000}"/>
    <cellStyle name="Ukupni zbroj 3 11 4 2 2" xfId="34564" xr:uid="{00000000-0005-0000-0000-0000F77E0000}"/>
    <cellStyle name="Ukupni zbroj 3 11 4 2 2 2" xfId="34565" xr:uid="{00000000-0005-0000-0000-0000F87E0000}"/>
    <cellStyle name="Ukupni zbroj 3 11 4 2 3" xfId="34566" xr:uid="{00000000-0005-0000-0000-0000F97E0000}"/>
    <cellStyle name="Ukupni zbroj 3 11 4 2 4" xfId="34567" xr:uid="{00000000-0005-0000-0000-0000FA7E0000}"/>
    <cellStyle name="Ukupni zbroj 3 11 4 3" xfId="34568" xr:uid="{00000000-0005-0000-0000-0000FB7E0000}"/>
    <cellStyle name="Ukupni zbroj 3 11 4 3 2" xfId="34569" xr:uid="{00000000-0005-0000-0000-0000FC7E0000}"/>
    <cellStyle name="Ukupni zbroj 3 11 4 4" xfId="34570" xr:uid="{00000000-0005-0000-0000-0000FD7E0000}"/>
    <cellStyle name="Ukupni zbroj 3 11 4 5" xfId="34571" xr:uid="{00000000-0005-0000-0000-0000FE7E0000}"/>
    <cellStyle name="Ukupni zbroj 3 11 5" xfId="2484" xr:uid="{00000000-0005-0000-0000-0000FF7E0000}"/>
    <cellStyle name="Ukupni zbroj 3 11 5 2" xfId="7162" xr:uid="{00000000-0005-0000-0000-0000007F0000}"/>
    <cellStyle name="Ukupni zbroj 3 11 5 2 2" xfId="34572" xr:uid="{00000000-0005-0000-0000-0000017F0000}"/>
    <cellStyle name="Ukupni zbroj 3 11 5 2 2 2" xfId="34573" xr:uid="{00000000-0005-0000-0000-0000027F0000}"/>
    <cellStyle name="Ukupni zbroj 3 11 5 2 3" xfId="34574" xr:uid="{00000000-0005-0000-0000-0000037F0000}"/>
    <cellStyle name="Ukupni zbroj 3 11 5 2 4" xfId="34575" xr:uid="{00000000-0005-0000-0000-0000047F0000}"/>
    <cellStyle name="Ukupni zbroj 3 11 5 3" xfId="34576" xr:uid="{00000000-0005-0000-0000-0000057F0000}"/>
    <cellStyle name="Ukupni zbroj 3 11 5 3 2" xfId="34577" xr:uid="{00000000-0005-0000-0000-0000067F0000}"/>
    <cellStyle name="Ukupni zbroj 3 11 5 4" xfId="34578" xr:uid="{00000000-0005-0000-0000-0000077F0000}"/>
    <cellStyle name="Ukupni zbroj 3 11 5 5" xfId="34579" xr:uid="{00000000-0005-0000-0000-0000087F0000}"/>
    <cellStyle name="Ukupni zbroj 3 11 6" xfId="2832" xr:uid="{00000000-0005-0000-0000-0000097F0000}"/>
    <cellStyle name="Ukupni zbroj 3 11 6 2" xfId="7509" xr:uid="{00000000-0005-0000-0000-00000A7F0000}"/>
    <cellStyle name="Ukupni zbroj 3 11 6 2 2" xfId="34580" xr:uid="{00000000-0005-0000-0000-00000B7F0000}"/>
    <cellStyle name="Ukupni zbroj 3 11 6 2 2 2" xfId="34581" xr:uid="{00000000-0005-0000-0000-00000C7F0000}"/>
    <cellStyle name="Ukupni zbroj 3 11 6 2 3" xfId="34582" xr:uid="{00000000-0005-0000-0000-00000D7F0000}"/>
    <cellStyle name="Ukupni zbroj 3 11 6 2 4" xfId="34583" xr:uid="{00000000-0005-0000-0000-00000E7F0000}"/>
    <cellStyle name="Ukupni zbroj 3 11 6 3" xfId="34584" xr:uid="{00000000-0005-0000-0000-00000F7F0000}"/>
    <cellStyle name="Ukupni zbroj 3 11 6 3 2" xfId="34585" xr:uid="{00000000-0005-0000-0000-0000107F0000}"/>
    <cellStyle name="Ukupni zbroj 3 11 6 4" xfId="34586" xr:uid="{00000000-0005-0000-0000-0000117F0000}"/>
    <cellStyle name="Ukupni zbroj 3 11 6 5" xfId="34587" xr:uid="{00000000-0005-0000-0000-0000127F0000}"/>
    <cellStyle name="Ukupni zbroj 3 11 7" xfId="3062" xr:uid="{00000000-0005-0000-0000-0000137F0000}"/>
    <cellStyle name="Ukupni zbroj 3 11 7 2" xfId="7738" xr:uid="{00000000-0005-0000-0000-0000147F0000}"/>
    <cellStyle name="Ukupni zbroj 3 11 7 2 2" xfId="34588" xr:uid="{00000000-0005-0000-0000-0000157F0000}"/>
    <cellStyle name="Ukupni zbroj 3 11 7 2 2 2" xfId="34589" xr:uid="{00000000-0005-0000-0000-0000167F0000}"/>
    <cellStyle name="Ukupni zbroj 3 11 7 2 3" xfId="34590" xr:uid="{00000000-0005-0000-0000-0000177F0000}"/>
    <cellStyle name="Ukupni zbroj 3 11 7 2 4" xfId="34591" xr:uid="{00000000-0005-0000-0000-0000187F0000}"/>
    <cellStyle name="Ukupni zbroj 3 11 7 3" xfId="34592" xr:uid="{00000000-0005-0000-0000-0000197F0000}"/>
    <cellStyle name="Ukupni zbroj 3 11 7 3 2" xfId="34593" xr:uid="{00000000-0005-0000-0000-00001A7F0000}"/>
    <cellStyle name="Ukupni zbroj 3 11 7 4" xfId="34594" xr:uid="{00000000-0005-0000-0000-00001B7F0000}"/>
    <cellStyle name="Ukupni zbroj 3 11 7 5" xfId="34595" xr:uid="{00000000-0005-0000-0000-00001C7F0000}"/>
    <cellStyle name="Ukupni zbroj 3 11 8" xfId="3454" xr:uid="{00000000-0005-0000-0000-00001D7F0000}"/>
    <cellStyle name="Ukupni zbroj 3 11 8 2" xfId="8130" xr:uid="{00000000-0005-0000-0000-00001E7F0000}"/>
    <cellStyle name="Ukupni zbroj 3 11 8 2 2" xfId="34596" xr:uid="{00000000-0005-0000-0000-00001F7F0000}"/>
    <cellStyle name="Ukupni zbroj 3 11 8 2 2 2" xfId="34597" xr:uid="{00000000-0005-0000-0000-0000207F0000}"/>
    <cellStyle name="Ukupni zbroj 3 11 8 2 3" xfId="34598" xr:uid="{00000000-0005-0000-0000-0000217F0000}"/>
    <cellStyle name="Ukupni zbroj 3 11 8 2 4" xfId="34599" xr:uid="{00000000-0005-0000-0000-0000227F0000}"/>
    <cellStyle name="Ukupni zbroj 3 11 8 3" xfId="34600" xr:uid="{00000000-0005-0000-0000-0000237F0000}"/>
    <cellStyle name="Ukupni zbroj 3 11 8 3 2" xfId="34601" xr:uid="{00000000-0005-0000-0000-0000247F0000}"/>
    <cellStyle name="Ukupni zbroj 3 11 8 4" xfId="34602" xr:uid="{00000000-0005-0000-0000-0000257F0000}"/>
    <cellStyle name="Ukupni zbroj 3 11 8 5" xfId="34603" xr:uid="{00000000-0005-0000-0000-0000267F0000}"/>
    <cellStyle name="Ukupni zbroj 3 11 9" xfId="3902" xr:uid="{00000000-0005-0000-0000-0000277F0000}"/>
    <cellStyle name="Ukupni zbroj 3 11 9 2" xfId="8574" xr:uid="{00000000-0005-0000-0000-0000287F0000}"/>
    <cellStyle name="Ukupni zbroj 3 11 9 2 2" xfId="34604" xr:uid="{00000000-0005-0000-0000-0000297F0000}"/>
    <cellStyle name="Ukupni zbroj 3 11 9 2 2 2" xfId="34605" xr:uid="{00000000-0005-0000-0000-00002A7F0000}"/>
    <cellStyle name="Ukupni zbroj 3 11 9 2 3" xfId="34606" xr:uid="{00000000-0005-0000-0000-00002B7F0000}"/>
    <cellStyle name="Ukupni zbroj 3 11 9 2 4" xfId="34607" xr:uid="{00000000-0005-0000-0000-00002C7F0000}"/>
    <cellStyle name="Ukupni zbroj 3 11 9 3" xfId="34608" xr:uid="{00000000-0005-0000-0000-00002D7F0000}"/>
    <cellStyle name="Ukupni zbroj 3 11 9 3 2" xfId="34609" xr:uid="{00000000-0005-0000-0000-00002E7F0000}"/>
    <cellStyle name="Ukupni zbroj 3 11 9 4" xfId="34610" xr:uid="{00000000-0005-0000-0000-00002F7F0000}"/>
    <cellStyle name="Ukupni zbroj 3 11 9 5" xfId="34611" xr:uid="{00000000-0005-0000-0000-0000307F0000}"/>
    <cellStyle name="Ukupni zbroj 3 12" xfId="679" xr:uid="{00000000-0005-0000-0000-0000317F0000}"/>
    <cellStyle name="Ukupni zbroj 3 12 10" xfId="4311" xr:uid="{00000000-0005-0000-0000-0000327F0000}"/>
    <cellStyle name="Ukupni zbroj 3 12 10 2" xfId="8983" xr:uid="{00000000-0005-0000-0000-0000337F0000}"/>
    <cellStyle name="Ukupni zbroj 3 12 10 2 2" xfId="34612" xr:uid="{00000000-0005-0000-0000-0000347F0000}"/>
    <cellStyle name="Ukupni zbroj 3 12 10 2 2 2" xfId="34613" xr:uid="{00000000-0005-0000-0000-0000357F0000}"/>
    <cellStyle name="Ukupni zbroj 3 12 10 2 3" xfId="34614" xr:uid="{00000000-0005-0000-0000-0000367F0000}"/>
    <cellStyle name="Ukupni zbroj 3 12 10 2 4" xfId="34615" xr:uid="{00000000-0005-0000-0000-0000377F0000}"/>
    <cellStyle name="Ukupni zbroj 3 12 10 3" xfId="34616" xr:uid="{00000000-0005-0000-0000-0000387F0000}"/>
    <cellStyle name="Ukupni zbroj 3 12 10 3 2" xfId="34617" xr:uid="{00000000-0005-0000-0000-0000397F0000}"/>
    <cellStyle name="Ukupni zbroj 3 12 10 4" xfId="34618" xr:uid="{00000000-0005-0000-0000-00003A7F0000}"/>
    <cellStyle name="Ukupni zbroj 3 12 10 5" xfId="34619" xr:uid="{00000000-0005-0000-0000-00003B7F0000}"/>
    <cellStyle name="Ukupni zbroj 3 12 11" xfId="4739" xr:uid="{00000000-0005-0000-0000-00003C7F0000}"/>
    <cellStyle name="Ukupni zbroj 3 12 11 2" xfId="9325" xr:uid="{00000000-0005-0000-0000-00003D7F0000}"/>
    <cellStyle name="Ukupni zbroj 3 12 11 2 2" xfId="34620" xr:uid="{00000000-0005-0000-0000-00003E7F0000}"/>
    <cellStyle name="Ukupni zbroj 3 12 11 2 2 2" xfId="34621" xr:uid="{00000000-0005-0000-0000-00003F7F0000}"/>
    <cellStyle name="Ukupni zbroj 3 12 11 2 3" xfId="34622" xr:uid="{00000000-0005-0000-0000-0000407F0000}"/>
    <cellStyle name="Ukupni zbroj 3 12 11 2 4" xfId="34623" xr:uid="{00000000-0005-0000-0000-0000417F0000}"/>
    <cellStyle name="Ukupni zbroj 3 12 11 3" xfId="34624" xr:uid="{00000000-0005-0000-0000-0000427F0000}"/>
    <cellStyle name="Ukupni zbroj 3 12 11 3 2" xfId="34625" xr:uid="{00000000-0005-0000-0000-0000437F0000}"/>
    <cellStyle name="Ukupni zbroj 3 12 11 4" xfId="34626" xr:uid="{00000000-0005-0000-0000-0000447F0000}"/>
    <cellStyle name="Ukupni zbroj 3 12 11 5" xfId="34627" xr:uid="{00000000-0005-0000-0000-0000457F0000}"/>
    <cellStyle name="Ukupni zbroj 3 12 12" xfId="5383" xr:uid="{00000000-0005-0000-0000-0000467F0000}"/>
    <cellStyle name="Ukupni zbroj 3 12 12 2" xfId="34628" xr:uid="{00000000-0005-0000-0000-0000477F0000}"/>
    <cellStyle name="Ukupni zbroj 3 12 12 2 2" xfId="34629" xr:uid="{00000000-0005-0000-0000-0000487F0000}"/>
    <cellStyle name="Ukupni zbroj 3 12 12 3" xfId="34630" xr:uid="{00000000-0005-0000-0000-0000497F0000}"/>
    <cellStyle name="Ukupni zbroj 3 12 12 4" xfId="34631" xr:uid="{00000000-0005-0000-0000-00004A7F0000}"/>
    <cellStyle name="Ukupni zbroj 3 12 13" xfId="34632" xr:uid="{00000000-0005-0000-0000-00004B7F0000}"/>
    <cellStyle name="Ukupni zbroj 3 12 13 2" xfId="34633" xr:uid="{00000000-0005-0000-0000-00004C7F0000}"/>
    <cellStyle name="Ukupni zbroj 3 12 14" xfId="34634" xr:uid="{00000000-0005-0000-0000-00004D7F0000}"/>
    <cellStyle name="Ukupni zbroj 3 12 15" xfId="34635" xr:uid="{00000000-0005-0000-0000-00004E7F0000}"/>
    <cellStyle name="Ukupni zbroj 3 12 2" xfId="1062" xr:uid="{00000000-0005-0000-0000-00004F7F0000}"/>
    <cellStyle name="Ukupni zbroj 3 12 2 2" xfId="5755" xr:uid="{00000000-0005-0000-0000-0000507F0000}"/>
    <cellStyle name="Ukupni zbroj 3 12 2 2 2" xfId="34636" xr:uid="{00000000-0005-0000-0000-0000517F0000}"/>
    <cellStyle name="Ukupni zbroj 3 12 2 2 2 2" xfId="34637" xr:uid="{00000000-0005-0000-0000-0000527F0000}"/>
    <cellStyle name="Ukupni zbroj 3 12 2 2 3" xfId="34638" xr:uid="{00000000-0005-0000-0000-0000537F0000}"/>
    <cellStyle name="Ukupni zbroj 3 12 2 2 4" xfId="34639" xr:uid="{00000000-0005-0000-0000-0000547F0000}"/>
    <cellStyle name="Ukupni zbroj 3 12 2 3" xfId="34640" xr:uid="{00000000-0005-0000-0000-0000557F0000}"/>
    <cellStyle name="Ukupni zbroj 3 12 2 3 2" xfId="34641" xr:uid="{00000000-0005-0000-0000-0000567F0000}"/>
    <cellStyle name="Ukupni zbroj 3 12 2 4" xfId="34642" xr:uid="{00000000-0005-0000-0000-0000577F0000}"/>
    <cellStyle name="Ukupni zbroj 3 12 2 5" xfId="34643" xr:uid="{00000000-0005-0000-0000-0000587F0000}"/>
    <cellStyle name="Ukupni zbroj 3 12 3" xfId="1666" xr:uid="{00000000-0005-0000-0000-0000597F0000}"/>
    <cellStyle name="Ukupni zbroj 3 12 3 2" xfId="6348" xr:uid="{00000000-0005-0000-0000-00005A7F0000}"/>
    <cellStyle name="Ukupni zbroj 3 12 3 2 2" xfId="34644" xr:uid="{00000000-0005-0000-0000-00005B7F0000}"/>
    <cellStyle name="Ukupni zbroj 3 12 3 2 2 2" xfId="34645" xr:uid="{00000000-0005-0000-0000-00005C7F0000}"/>
    <cellStyle name="Ukupni zbroj 3 12 3 2 3" xfId="34646" xr:uid="{00000000-0005-0000-0000-00005D7F0000}"/>
    <cellStyle name="Ukupni zbroj 3 12 3 2 4" xfId="34647" xr:uid="{00000000-0005-0000-0000-00005E7F0000}"/>
    <cellStyle name="Ukupni zbroj 3 12 3 3" xfId="34648" xr:uid="{00000000-0005-0000-0000-00005F7F0000}"/>
    <cellStyle name="Ukupni zbroj 3 12 3 3 2" xfId="34649" xr:uid="{00000000-0005-0000-0000-0000607F0000}"/>
    <cellStyle name="Ukupni zbroj 3 12 3 4" xfId="34650" xr:uid="{00000000-0005-0000-0000-0000617F0000}"/>
    <cellStyle name="Ukupni zbroj 3 12 3 5" xfId="34651" xr:uid="{00000000-0005-0000-0000-0000627F0000}"/>
    <cellStyle name="Ukupni zbroj 3 12 4" xfId="2083" xr:uid="{00000000-0005-0000-0000-0000637F0000}"/>
    <cellStyle name="Ukupni zbroj 3 12 4 2" xfId="6764" xr:uid="{00000000-0005-0000-0000-0000647F0000}"/>
    <cellStyle name="Ukupni zbroj 3 12 4 2 2" xfId="34652" xr:uid="{00000000-0005-0000-0000-0000657F0000}"/>
    <cellStyle name="Ukupni zbroj 3 12 4 2 2 2" xfId="34653" xr:uid="{00000000-0005-0000-0000-0000667F0000}"/>
    <cellStyle name="Ukupni zbroj 3 12 4 2 3" xfId="34654" xr:uid="{00000000-0005-0000-0000-0000677F0000}"/>
    <cellStyle name="Ukupni zbroj 3 12 4 2 4" xfId="34655" xr:uid="{00000000-0005-0000-0000-0000687F0000}"/>
    <cellStyle name="Ukupni zbroj 3 12 4 3" xfId="34656" xr:uid="{00000000-0005-0000-0000-0000697F0000}"/>
    <cellStyle name="Ukupni zbroj 3 12 4 3 2" xfId="34657" xr:uid="{00000000-0005-0000-0000-00006A7F0000}"/>
    <cellStyle name="Ukupni zbroj 3 12 4 4" xfId="34658" xr:uid="{00000000-0005-0000-0000-00006B7F0000}"/>
    <cellStyle name="Ukupni zbroj 3 12 4 5" xfId="34659" xr:uid="{00000000-0005-0000-0000-00006C7F0000}"/>
    <cellStyle name="Ukupni zbroj 3 12 5" xfId="2485" xr:uid="{00000000-0005-0000-0000-00006D7F0000}"/>
    <cellStyle name="Ukupni zbroj 3 12 5 2" xfId="7163" xr:uid="{00000000-0005-0000-0000-00006E7F0000}"/>
    <cellStyle name="Ukupni zbroj 3 12 5 2 2" xfId="34660" xr:uid="{00000000-0005-0000-0000-00006F7F0000}"/>
    <cellStyle name="Ukupni zbroj 3 12 5 2 2 2" xfId="34661" xr:uid="{00000000-0005-0000-0000-0000707F0000}"/>
    <cellStyle name="Ukupni zbroj 3 12 5 2 3" xfId="34662" xr:uid="{00000000-0005-0000-0000-0000717F0000}"/>
    <cellStyle name="Ukupni zbroj 3 12 5 2 4" xfId="34663" xr:uid="{00000000-0005-0000-0000-0000727F0000}"/>
    <cellStyle name="Ukupni zbroj 3 12 5 3" xfId="34664" xr:uid="{00000000-0005-0000-0000-0000737F0000}"/>
    <cellStyle name="Ukupni zbroj 3 12 5 3 2" xfId="34665" xr:uid="{00000000-0005-0000-0000-0000747F0000}"/>
    <cellStyle name="Ukupni zbroj 3 12 5 4" xfId="34666" xr:uid="{00000000-0005-0000-0000-0000757F0000}"/>
    <cellStyle name="Ukupni zbroj 3 12 5 5" xfId="34667" xr:uid="{00000000-0005-0000-0000-0000767F0000}"/>
    <cellStyle name="Ukupni zbroj 3 12 6" xfId="2833" xr:uid="{00000000-0005-0000-0000-0000777F0000}"/>
    <cellStyle name="Ukupni zbroj 3 12 6 2" xfId="7510" xr:uid="{00000000-0005-0000-0000-0000787F0000}"/>
    <cellStyle name="Ukupni zbroj 3 12 6 2 2" xfId="34668" xr:uid="{00000000-0005-0000-0000-0000797F0000}"/>
    <cellStyle name="Ukupni zbroj 3 12 6 2 2 2" xfId="34669" xr:uid="{00000000-0005-0000-0000-00007A7F0000}"/>
    <cellStyle name="Ukupni zbroj 3 12 6 2 3" xfId="34670" xr:uid="{00000000-0005-0000-0000-00007B7F0000}"/>
    <cellStyle name="Ukupni zbroj 3 12 6 2 4" xfId="34671" xr:uid="{00000000-0005-0000-0000-00007C7F0000}"/>
    <cellStyle name="Ukupni zbroj 3 12 6 3" xfId="34672" xr:uid="{00000000-0005-0000-0000-00007D7F0000}"/>
    <cellStyle name="Ukupni zbroj 3 12 6 3 2" xfId="34673" xr:uid="{00000000-0005-0000-0000-00007E7F0000}"/>
    <cellStyle name="Ukupni zbroj 3 12 6 4" xfId="34674" xr:uid="{00000000-0005-0000-0000-00007F7F0000}"/>
    <cellStyle name="Ukupni zbroj 3 12 6 5" xfId="34675" xr:uid="{00000000-0005-0000-0000-0000807F0000}"/>
    <cellStyle name="Ukupni zbroj 3 12 7" xfId="3063" xr:uid="{00000000-0005-0000-0000-0000817F0000}"/>
    <cellStyle name="Ukupni zbroj 3 12 7 2" xfId="7739" xr:uid="{00000000-0005-0000-0000-0000827F0000}"/>
    <cellStyle name="Ukupni zbroj 3 12 7 2 2" xfId="34676" xr:uid="{00000000-0005-0000-0000-0000837F0000}"/>
    <cellStyle name="Ukupni zbroj 3 12 7 2 2 2" xfId="34677" xr:uid="{00000000-0005-0000-0000-0000847F0000}"/>
    <cellStyle name="Ukupni zbroj 3 12 7 2 3" xfId="34678" xr:uid="{00000000-0005-0000-0000-0000857F0000}"/>
    <cellStyle name="Ukupni zbroj 3 12 7 2 4" xfId="34679" xr:uid="{00000000-0005-0000-0000-0000867F0000}"/>
    <cellStyle name="Ukupni zbroj 3 12 7 3" xfId="34680" xr:uid="{00000000-0005-0000-0000-0000877F0000}"/>
    <cellStyle name="Ukupni zbroj 3 12 7 3 2" xfId="34681" xr:uid="{00000000-0005-0000-0000-0000887F0000}"/>
    <cellStyle name="Ukupni zbroj 3 12 7 4" xfId="34682" xr:uid="{00000000-0005-0000-0000-0000897F0000}"/>
    <cellStyle name="Ukupni zbroj 3 12 7 5" xfId="34683" xr:uid="{00000000-0005-0000-0000-00008A7F0000}"/>
    <cellStyle name="Ukupni zbroj 3 12 8" xfId="3455" xr:uid="{00000000-0005-0000-0000-00008B7F0000}"/>
    <cellStyle name="Ukupni zbroj 3 12 8 2" xfId="8131" xr:uid="{00000000-0005-0000-0000-00008C7F0000}"/>
    <cellStyle name="Ukupni zbroj 3 12 8 2 2" xfId="34684" xr:uid="{00000000-0005-0000-0000-00008D7F0000}"/>
    <cellStyle name="Ukupni zbroj 3 12 8 2 2 2" xfId="34685" xr:uid="{00000000-0005-0000-0000-00008E7F0000}"/>
    <cellStyle name="Ukupni zbroj 3 12 8 2 3" xfId="34686" xr:uid="{00000000-0005-0000-0000-00008F7F0000}"/>
    <cellStyle name="Ukupni zbroj 3 12 8 2 4" xfId="34687" xr:uid="{00000000-0005-0000-0000-0000907F0000}"/>
    <cellStyle name="Ukupni zbroj 3 12 8 3" xfId="34688" xr:uid="{00000000-0005-0000-0000-0000917F0000}"/>
    <cellStyle name="Ukupni zbroj 3 12 8 3 2" xfId="34689" xr:uid="{00000000-0005-0000-0000-0000927F0000}"/>
    <cellStyle name="Ukupni zbroj 3 12 8 4" xfId="34690" xr:uid="{00000000-0005-0000-0000-0000937F0000}"/>
    <cellStyle name="Ukupni zbroj 3 12 8 5" xfId="34691" xr:uid="{00000000-0005-0000-0000-0000947F0000}"/>
    <cellStyle name="Ukupni zbroj 3 12 9" xfId="3903" xr:uid="{00000000-0005-0000-0000-0000957F0000}"/>
    <cellStyle name="Ukupni zbroj 3 12 9 2" xfId="8575" xr:uid="{00000000-0005-0000-0000-0000967F0000}"/>
    <cellStyle name="Ukupni zbroj 3 12 9 2 2" xfId="34692" xr:uid="{00000000-0005-0000-0000-0000977F0000}"/>
    <cellStyle name="Ukupni zbroj 3 12 9 2 2 2" xfId="34693" xr:uid="{00000000-0005-0000-0000-0000987F0000}"/>
    <cellStyle name="Ukupni zbroj 3 12 9 2 3" xfId="34694" xr:uid="{00000000-0005-0000-0000-0000997F0000}"/>
    <cellStyle name="Ukupni zbroj 3 12 9 2 4" xfId="34695" xr:uid="{00000000-0005-0000-0000-00009A7F0000}"/>
    <cellStyle name="Ukupni zbroj 3 12 9 3" xfId="34696" xr:uid="{00000000-0005-0000-0000-00009B7F0000}"/>
    <cellStyle name="Ukupni zbroj 3 12 9 3 2" xfId="34697" xr:uid="{00000000-0005-0000-0000-00009C7F0000}"/>
    <cellStyle name="Ukupni zbroj 3 12 9 4" xfId="34698" xr:uid="{00000000-0005-0000-0000-00009D7F0000}"/>
    <cellStyle name="Ukupni zbroj 3 12 9 5" xfId="34699" xr:uid="{00000000-0005-0000-0000-00009E7F0000}"/>
    <cellStyle name="Ukupni zbroj 3 13" xfId="709" xr:uid="{00000000-0005-0000-0000-00009F7F0000}"/>
    <cellStyle name="Ukupni zbroj 3 13 10" xfId="4312" xr:uid="{00000000-0005-0000-0000-0000A07F0000}"/>
    <cellStyle name="Ukupni zbroj 3 13 10 2" xfId="8984" xr:uid="{00000000-0005-0000-0000-0000A17F0000}"/>
    <cellStyle name="Ukupni zbroj 3 13 10 2 2" xfId="34700" xr:uid="{00000000-0005-0000-0000-0000A27F0000}"/>
    <cellStyle name="Ukupni zbroj 3 13 10 2 2 2" xfId="34701" xr:uid="{00000000-0005-0000-0000-0000A37F0000}"/>
    <cellStyle name="Ukupni zbroj 3 13 10 2 3" xfId="34702" xr:uid="{00000000-0005-0000-0000-0000A47F0000}"/>
    <cellStyle name="Ukupni zbroj 3 13 10 2 4" xfId="34703" xr:uid="{00000000-0005-0000-0000-0000A57F0000}"/>
    <cellStyle name="Ukupni zbroj 3 13 10 3" xfId="34704" xr:uid="{00000000-0005-0000-0000-0000A67F0000}"/>
    <cellStyle name="Ukupni zbroj 3 13 10 3 2" xfId="34705" xr:uid="{00000000-0005-0000-0000-0000A77F0000}"/>
    <cellStyle name="Ukupni zbroj 3 13 10 4" xfId="34706" xr:uid="{00000000-0005-0000-0000-0000A87F0000}"/>
    <cellStyle name="Ukupni zbroj 3 13 10 5" xfId="34707" xr:uid="{00000000-0005-0000-0000-0000A97F0000}"/>
    <cellStyle name="Ukupni zbroj 3 13 11" xfId="4740" xr:uid="{00000000-0005-0000-0000-0000AA7F0000}"/>
    <cellStyle name="Ukupni zbroj 3 13 11 2" xfId="9326" xr:uid="{00000000-0005-0000-0000-0000AB7F0000}"/>
    <cellStyle name="Ukupni zbroj 3 13 11 2 2" xfId="34708" xr:uid="{00000000-0005-0000-0000-0000AC7F0000}"/>
    <cellStyle name="Ukupni zbroj 3 13 11 2 2 2" xfId="34709" xr:uid="{00000000-0005-0000-0000-0000AD7F0000}"/>
    <cellStyle name="Ukupni zbroj 3 13 11 2 3" xfId="34710" xr:uid="{00000000-0005-0000-0000-0000AE7F0000}"/>
    <cellStyle name="Ukupni zbroj 3 13 11 2 4" xfId="34711" xr:uid="{00000000-0005-0000-0000-0000AF7F0000}"/>
    <cellStyle name="Ukupni zbroj 3 13 11 3" xfId="34712" xr:uid="{00000000-0005-0000-0000-0000B07F0000}"/>
    <cellStyle name="Ukupni zbroj 3 13 11 3 2" xfId="34713" xr:uid="{00000000-0005-0000-0000-0000B17F0000}"/>
    <cellStyle name="Ukupni zbroj 3 13 11 4" xfId="34714" xr:uid="{00000000-0005-0000-0000-0000B27F0000}"/>
    <cellStyle name="Ukupni zbroj 3 13 11 5" xfId="34715" xr:uid="{00000000-0005-0000-0000-0000B37F0000}"/>
    <cellStyle name="Ukupni zbroj 3 13 12" xfId="5407" xr:uid="{00000000-0005-0000-0000-0000B47F0000}"/>
    <cellStyle name="Ukupni zbroj 3 13 12 2" xfId="34716" xr:uid="{00000000-0005-0000-0000-0000B57F0000}"/>
    <cellStyle name="Ukupni zbroj 3 13 12 2 2" xfId="34717" xr:uid="{00000000-0005-0000-0000-0000B67F0000}"/>
    <cellStyle name="Ukupni zbroj 3 13 12 3" xfId="34718" xr:uid="{00000000-0005-0000-0000-0000B77F0000}"/>
    <cellStyle name="Ukupni zbroj 3 13 12 4" xfId="34719" xr:uid="{00000000-0005-0000-0000-0000B87F0000}"/>
    <cellStyle name="Ukupni zbroj 3 13 13" xfId="34720" xr:uid="{00000000-0005-0000-0000-0000B97F0000}"/>
    <cellStyle name="Ukupni zbroj 3 13 13 2" xfId="34721" xr:uid="{00000000-0005-0000-0000-0000BA7F0000}"/>
    <cellStyle name="Ukupni zbroj 3 13 14" xfId="34722" xr:uid="{00000000-0005-0000-0000-0000BB7F0000}"/>
    <cellStyle name="Ukupni zbroj 3 13 15" xfId="34723" xr:uid="{00000000-0005-0000-0000-0000BC7F0000}"/>
    <cellStyle name="Ukupni zbroj 3 13 2" xfId="1063" xr:uid="{00000000-0005-0000-0000-0000BD7F0000}"/>
    <cellStyle name="Ukupni zbroj 3 13 2 2" xfId="5756" xr:uid="{00000000-0005-0000-0000-0000BE7F0000}"/>
    <cellStyle name="Ukupni zbroj 3 13 2 2 2" xfId="34724" xr:uid="{00000000-0005-0000-0000-0000BF7F0000}"/>
    <cellStyle name="Ukupni zbroj 3 13 2 2 2 2" xfId="34725" xr:uid="{00000000-0005-0000-0000-0000C07F0000}"/>
    <cellStyle name="Ukupni zbroj 3 13 2 2 3" xfId="34726" xr:uid="{00000000-0005-0000-0000-0000C17F0000}"/>
    <cellStyle name="Ukupni zbroj 3 13 2 2 4" xfId="34727" xr:uid="{00000000-0005-0000-0000-0000C27F0000}"/>
    <cellStyle name="Ukupni zbroj 3 13 2 3" xfId="34728" xr:uid="{00000000-0005-0000-0000-0000C37F0000}"/>
    <cellStyle name="Ukupni zbroj 3 13 2 3 2" xfId="34729" xr:uid="{00000000-0005-0000-0000-0000C47F0000}"/>
    <cellStyle name="Ukupni zbroj 3 13 2 4" xfId="34730" xr:uid="{00000000-0005-0000-0000-0000C57F0000}"/>
    <cellStyle name="Ukupni zbroj 3 13 2 5" xfId="34731" xr:uid="{00000000-0005-0000-0000-0000C67F0000}"/>
    <cellStyle name="Ukupni zbroj 3 13 3" xfId="1667" xr:uid="{00000000-0005-0000-0000-0000C77F0000}"/>
    <cellStyle name="Ukupni zbroj 3 13 3 2" xfId="6349" xr:uid="{00000000-0005-0000-0000-0000C87F0000}"/>
    <cellStyle name="Ukupni zbroj 3 13 3 2 2" xfId="34732" xr:uid="{00000000-0005-0000-0000-0000C97F0000}"/>
    <cellStyle name="Ukupni zbroj 3 13 3 2 2 2" xfId="34733" xr:uid="{00000000-0005-0000-0000-0000CA7F0000}"/>
    <cellStyle name="Ukupni zbroj 3 13 3 2 3" xfId="34734" xr:uid="{00000000-0005-0000-0000-0000CB7F0000}"/>
    <cellStyle name="Ukupni zbroj 3 13 3 2 4" xfId="34735" xr:uid="{00000000-0005-0000-0000-0000CC7F0000}"/>
    <cellStyle name="Ukupni zbroj 3 13 3 3" xfId="34736" xr:uid="{00000000-0005-0000-0000-0000CD7F0000}"/>
    <cellStyle name="Ukupni zbroj 3 13 3 3 2" xfId="34737" xr:uid="{00000000-0005-0000-0000-0000CE7F0000}"/>
    <cellStyle name="Ukupni zbroj 3 13 3 4" xfId="34738" xr:uid="{00000000-0005-0000-0000-0000CF7F0000}"/>
    <cellStyle name="Ukupni zbroj 3 13 3 5" xfId="34739" xr:uid="{00000000-0005-0000-0000-0000D07F0000}"/>
    <cellStyle name="Ukupni zbroj 3 13 4" xfId="2084" xr:uid="{00000000-0005-0000-0000-0000D17F0000}"/>
    <cellStyle name="Ukupni zbroj 3 13 4 2" xfId="6765" xr:uid="{00000000-0005-0000-0000-0000D27F0000}"/>
    <cellStyle name="Ukupni zbroj 3 13 4 2 2" xfId="34740" xr:uid="{00000000-0005-0000-0000-0000D37F0000}"/>
    <cellStyle name="Ukupni zbroj 3 13 4 2 2 2" xfId="34741" xr:uid="{00000000-0005-0000-0000-0000D47F0000}"/>
    <cellStyle name="Ukupni zbroj 3 13 4 2 3" xfId="34742" xr:uid="{00000000-0005-0000-0000-0000D57F0000}"/>
    <cellStyle name="Ukupni zbroj 3 13 4 2 4" xfId="34743" xr:uid="{00000000-0005-0000-0000-0000D67F0000}"/>
    <cellStyle name="Ukupni zbroj 3 13 4 3" xfId="34744" xr:uid="{00000000-0005-0000-0000-0000D77F0000}"/>
    <cellStyle name="Ukupni zbroj 3 13 4 3 2" xfId="34745" xr:uid="{00000000-0005-0000-0000-0000D87F0000}"/>
    <cellStyle name="Ukupni zbroj 3 13 4 4" xfId="34746" xr:uid="{00000000-0005-0000-0000-0000D97F0000}"/>
    <cellStyle name="Ukupni zbroj 3 13 4 5" xfId="34747" xr:uid="{00000000-0005-0000-0000-0000DA7F0000}"/>
    <cellStyle name="Ukupni zbroj 3 13 5" xfId="2486" xr:uid="{00000000-0005-0000-0000-0000DB7F0000}"/>
    <cellStyle name="Ukupni zbroj 3 13 5 2" xfId="7164" xr:uid="{00000000-0005-0000-0000-0000DC7F0000}"/>
    <cellStyle name="Ukupni zbroj 3 13 5 2 2" xfId="34748" xr:uid="{00000000-0005-0000-0000-0000DD7F0000}"/>
    <cellStyle name="Ukupni zbroj 3 13 5 2 2 2" xfId="34749" xr:uid="{00000000-0005-0000-0000-0000DE7F0000}"/>
    <cellStyle name="Ukupni zbroj 3 13 5 2 3" xfId="34750" xr:uid="{00000000-0005-0000-0000-0000DF7F0000}"/>
    <cellStyle name="Ukupni zbroj 3 13 5 2 4" xfId="34751" xr:uid="{00000000-0005-0000-0000-0000E07F0000}"/>
    <cellStyle name="Ukupni zbroj 3 13 5 3" xfId="34752" xr:uid="{00000000-0005-0000-0000-0000E17F0000}"/>
    <cellStyle name="Ukupni zbroj 3 13 5 3 2" xfId="34753" xr:uid="{00000000-0005-0000-0000-0000E27F0000}"/>
    <cellStyle name="Ukupni zbroj 3 13 5 4" xfId="34754" xr:uid="{00000000-0005-0000-0000-0000E37F0000}"/>
    <cellStyle name="Ukupni zbroj 3 13 5 5" xfId="34755" xr:uid="{00000000-0005-0000-0000-0000E47F0000}"/>
    <cellStyle name="Ukupni zbroj 3 13 6" xfId="2834" xr:uid="{00000000-0005-0000-0000-0000E57F0000}"/>
    <cellStyle name="Ukupni zbroj 3 13 6 2" xfId="7511" xr:uid="{00000000-0005-0000-0000-0000E67F0000}"/>
    <cellStyle name="Ukupni zbroj 3 13 6 2 2" xfId="34756" xr:uid="{00000000-0005-0000-0000-0000E77F0000}"/>
    <cellStyle name="Ukupni zbroj 3 13 6 2 2 2" xfId="34757" xr:uid="{00000000-0005-0000-0000-0000E87F0000}"/>
    <cellStyle name="Ukupni zbroj 3 13 6 2 3" xfId="34758" xr:uid="{00000000-0005-0000-0000-0000E97F0000}"/>
    <cellStyle name="Ukupni zbroj 3 13 6 2 4" xfId="34759" xr:uid="{00000000-0005-0000-0000-0000EA7F0000}"/>
    <cellStyle name="Ukupni zbroj 3 13 6 3" xfId="34760" xr:uid="{00000000-0005-0000-0000-0000EB7F0000}"/>
    <cellStyle name="Ukupni zbroj 3 13 6 3 2" xfId="34761" xr:uid="{00000000-0005-0000-0000-0000EC7F0000}"/>
    <cellStyle name="Ukupni zbroj 3 13 6 4" xfId="34762" xr:uid="{00000000-0005-0000-0000-0000ED7F0000}"/>
    <cellStyle name="Ukupni zbroj 3 13 6 5" xfId="34763" xr:uid="{00000000-0005-0000-0000-0000EE7F0000}"/>
    <cellStyle name="Ukupni zbroj 3 13 7" xfId="3064" xr:uid="{00000000-0005-0000-0000-0000EF7F0000}"/>
    <cellStyle name="Ukupni zbroj 3 13 7 2" xfId="7740" xr:uid="{00000000-0005-0000-0000-0000F07F0000}"/>
    <cellStyle name="Ukupni zbroj 3 13 7 2 2" xfId="34764" xr:uid="{00000000-0005-0000-0000-0000F17F0000}"/>
    <cellStyle name="Ukupni zbroj 3 13 7 2 2 2" xfId="34765" xr:uid="{00000000-0005-0000-0000-0000F27F0000}"/>
    <cellStyle name="Ukupni zbroj 3 13 7 2 3" xfId="34766" xr:uid="{00000000-0005-0000-0000-0000F37F0000}"/>
    <cellStyle name="Ukupni zbroj 3 13 7 2 4" xfId="34767" xr:uid="{00000000-0005-0000-0000-0000F47F0000}"/>
    <cellStyle name="Ukupni zbroj 3 13 7 3" xfId="34768" xr:uid="{00000000-0005-0000-0000-0000F57F0000}"/>
    <cellStyle name="Ukupni zbroj 3 13 7 3 2" xfId="34769" xr:uid="{00000000-0005-0000-0000-0000F67F0000}"/>
    <cellStyle name="Ukupni zbroj 3 13 7 4" xfId="34770" xr:uid="{00000000-0005-0000-0000-0000F77F0000}"/>
    <cellStyle name="Ukupni zbroj 3 13 7 5" xfId="34771" xr:uid="{00000000-0005-0000-0000-0000F87F0000}"/>
    <cellStyle name="Ukupni zbroj 3 13 8" xfId="3456" xr:uid="{00000000-0005-0000-0000-0000F97F0000}"/>
    <cellStyle name="Ukupni zbroj 3 13 8 2" xfId="8132" xr:uid="{00000000-0005-0000-0000-0000FA7F0000}"/>
    <cellStyle name="Ukupni zbroj 3 13 8 2 2" xfId="34772" xr:uid="{00000000-0005-0000-0000-0000FB7F0000}"/>
    <cellStyle name="Ukupni zbroj 3 13 8 2 2 2" xfId="34773" xr:uid="{00000000-0005-0000-0000-0000FC7F0000}"/>
    <cellStyle name="Ukupni zbroj 3 13 8 2 3" xfId="34774" xr:uid="{00000000-0005-0000-0000-0000FD7F0000}"/>
    <cellStyle name="Ukupni zbroj 3 13 8 2 4" xfId="34775" xr:uid="{00000000-0005-0000-0000-0000FE7F0000}"/>
    <cellStyle name="Ukupni zbroj 3 13 8 3" xfId="34776" xr:uid="{00000000-0005-0000-0000-0000FF7F0000}"/>
    <cellStyle name="Ukupni zbroj 3 13 8 3 2" xfId="34777" xr:uid="{00000000-0005-0000-0000-000000800000}"/>
    <cellStyle name="Ukupni zbroj 3 13 8 4" xfId="34778" xr:uid="{00000000-0005-0000-0000-000001800000}"/>
    <cellStyle name="Ukupni zbroj 3 13 8 5" xfId="34779" xr:uid="{00000000-0005-0000-0000-000002800000}"/>
    <cellStyle name="Ukupni zbroj 3 13 9" xfId="3904" xr:uid="{00000000-0005-0000-0000-000003800000}"/>
    <cellStyle name="Ukupni zbroj 3 13 9 2" xfId="8576" xr:uid="{00000000-0005-0000-0000-000004800000}"/>
    <cellStyle name="Ukupni zbroj 3 13 9 2 2" xfId="34780" xr:uid="{00000000-0005-0000-0000-000005800000}"/>
    <cellStyle name="Ukupni zbroj 3 13 9 2 2 2" xfId="34781" xr:uid="{00000000-0005-0000-0000-000006800000}"/>
    <cellStyle name="Ukupni zbroj 3 13 9 2 3" xfId="34782" xr:uid="{00000000-0005-0000-0000-000007800000}"/>
    <cellStyle name="Ukupni zbroj 3 13 9 2 4" xfId="34783" xr:uid="{00000000-0005-0000-0000-000008800000}"/>
    <cellStyle name="Ukupni zbroj 3 13 9 3" xfId="34784" xr:uid="{00000000-0005-0000-0000-000009800000}"/>
    <cellStyle name="Ukupni zbroj 3 13 9 3 2" xfId="34785" xr:uid="{00000000-0005-0000-0000-00000A800000}"/>
    <cellStyle name="Ukupni zbroj 3 13 9 4" xfId="34786" xr:uid="{00000000-0005-0000-0000-00000B800000}"/>
    <cellStyle name="Ukupni zbroj 3 13 9 5" xfId="34787" xr:uid="{00000000-0005-0000-0000-00000C800000}"/>
    <cellStyle name="Ukupni zbroj 3 14" xfId="734" xr:uid="{00000000-0005-0000-0000-00000D800000}"/>
    <cellStyle name="Ukupni zbroj 3 14 2" xfId="5427" xr:uid="{00000000-0005-0000-0000-00000E800000}"/>
    <cellStyle name="Ukupni zbroj 3 14 2 2" xfId="34788" xr:uid="{00000000-0005-0000-0000-00000F800000}"/>
    <cellStyle name="Ukupni zbroj 3 14 2 2 2" xfId="34789" xr:uid="{00000000-0005-0000-0000-000010800000}"/>
    <cellStyle name="Ukupni zbroj 3 14 2 3" xfId="34790" xr:uid="{00000000-0005-0000-0000-000011800000}"/>
    <cellStyle name="Ukupni zbroj 3 14 2 4" xfId="34791" xr:uid="{00000000-0005-0000-0000-000012800000}"/>
    <cellStyle name="Ukupni zbroj 3 14 3" xfId="34792" xr:uid="{00000000-0005-0000-0000-000013800000}"/>
    <cellStyle name="Ukupni zbroj 3 14 3 2" xfId="34793" xr:uid="{00000000-0005-0000-0000-000014800000}"/>
    <cellStyle name="Ukupni zbroj 3 14 4" xfId="34794" xr:uid="{00000000-0005-0000-0000-000015800000}"/>
    <cellStyle name="Ukupni zbroj 3 14 5" xfId="34795" xr:uid="{00000000-0005-0000-0000-000016800000}"/>
    <cellStyle name="Ukupni zbroj 3 15" xfId="5019" xr:uid="{00000000-0005-0000-0000-000017800000}"/>
    <cellStyle name="Ukupni zbroj 3 15 2" xfId="34796" xr:uid="{00000000-0005-0000-0000-000018800000}"/>
    <cellStyle name="Ukupni zbroj 3 15 2 2" xfId="34797" xr:uid="{00000000-0005-0000-0000-000019800000}"/>
    <cellStyle name="Ukupni zbroj 3 15 3" xfId="34798" xr:uid="{00000000-0005-0000-0000-00001A800000}"/>
    <cellStyle name="Ukupni zbroj 3 15 4" xfId="34799" xr:uid="{00000000-0005-0000-0000-00001B800000}"/>
    <cellStyle name="Ukupni zbroj 3 16" xfId="34800" xr:uid="{00000000-0005-0000-0000-00001C800000}"/>
    <cellStyle name="Ukupni zbroj 3 16 2" xfId="34801" xr:uid="{00000000-0005-0000-0000-00001D800000}"/>
    <cellStyle name="Ukupni zbroj 3 17" xfId="34802" xr:uid="{00000000-0005-0000-0000-00001E800000}"/>
    <cellStyle name="Ukupni zbroj 3 18" xfId="34803" xr:uid="{00000000-0005-0000-0000-00001F800000}"/>
    <cellStyle name="Ukupni zbroj 3 2" xfId="243" xr:uid="{00000000-0005-0000-0000-000020800000}"/>
    <cellStyle name="Ukupni zbroj 3 2 10" xfId="344" xr:uid="{00000000-0005-0000-0000-000021800000}"/>
    <cellStyle name="Ukupni zbroj 3 2 10 10" xfId="4313" xr:uid="{00000000-0005-0000-0000-000022800000}"/>
    <cellStyle name="Ukupni zbroj 3 2 10 10 2" xfId="8985" xr:uid="{00000000-0005-0000-0000-000023800000}"/>
    <cellStyle name="Ukupni zbroj 3 2 10 10 2 2" xfId="34804" xr:uid="{00000000-0005-0000-0000-000024800000}"/>
    <cellStyle name="Ukupni zbroj 3 2 10 10 2 2 2" xfId="34805" xr:uid="{00000000-0005-0000-0000-000025800000}"/>
    <cellStyle name="Ukupni zbroj 3 2 10 10 2 3" xfId="34806" xr:uid="{00000000-0005-0000-0000-000026800000}"/>
    <cellStyle name="Ukupni zbroj 3 2 10 10 2 4" xfId="34807" xr:uid="{00000000-0005-0000-0000-000027800000}"/>
    <cellStyle name="Ukupni zbroj 3 2 10 10 3" xfId="34808" xr:uid="{00000000-0005-0000-0000-000028800000}"/>
    <cellStyle name="Ukupni zbroj 3 2 10 10 3 2" xfId="34809" xr:uid="{00000000-0005-0000-0000-000029800000}"/>
    <cellStyle name="Ukupni zbroj 3 2 10 10 4" xfId="34810" xr:uid="{00000000-0005-0000-0000-00002A800000}"/>
    <cellStyle name="Ukupni zbroj 3 2 10 10 5" xfId="34811" xr:uid="{00000000-0005-0000-0000-00002B800000}"/>
    <cellStyle name="Ukupni zbroj 3 2 10 11" xfId="4741" xr:uid="{00000000-0005-0000-0000-00002C800000}"/>
    <cellStyle name="Ukupni zbroj 3 2 10 11 2" xfId="9327" xr:uid="{00000000-0005-0000-0000-00002D800000}"/>
    <cellStyle name="Ukupni zbroj 3 2 10 11 2 2" xfId="34812" xr:uid="{00000000-0005-0000-0000-00002E800000}"/>
    <cellStyle name="Ukupni zbroj 3 2 10 11 2 2 2" xfId="34813" xr:uid="{00000000-0005-0000-0000-00002F800000}"/>
    <cellStyle name="Ukupni zbroj 3 2 10 11 2 3" xfId="34814" xr:uid="{00000000-0005-0000-0000-000030800000}"/>
    <cellStyle name="Ukupni zbroj 3 2 10 11 2 4" xfId="34815" xr:uid="{00000000-0005-0000-0000-000031800000}"/>
    <cellStyle name="Ukupni zbroj 3 2 10 11 3" xfId="34816" xr:uid="{00000000-0005-0000-0000-000032800000}"/>
    <cellStyle name="Ukupni zbroj 3 2 10 11 3 2" xfId="34817" xr:uid="{00000000-0005-0000-0000-000033800000}"/>
    <cellStyle name="Ukupni zbroj 3 2 10 11 4" xfId="34818" xr:uid="{00000000-0005-0000-0000-000034800000}"/>
    <cellStyle name="Ukupni zbroj 3 2 10 11 5" xfId="34819" xr:uid="{00000000-0005-0000-0000-000035800000}"/>
    <cellStyle name="Ukupni zbroj 3 2 10 12" xfId="5123" xr:uid="{00000000-0005-0000-0000-000036800000}"/>
    <cellStyle name="Ukupni zbroj 3 2 10 12 2" xfId="34820" xr:uid="{00000000-0005-0000-0000-000037800000}"/>
    <cellStyle name="Ukupni zbroj 3 2 10 12 2 2" xfId="34821" xr:uid="{00000000-0005-0000-0000-000038800000}"/>
    <cellStyle name="Ukupni zbroj 3 2 10 12 3" xfId="34822" xr:uid="{00000000-0005-0000-0000-000039800000}"/>
    <cellStyle name="Ukupni zbroj 3 2 10 12 4" xfId="34823" xr:uid="{00000000-0005-0000-0000-00003A800000}"/>
    <cellStyle name="Ukupni zbroj 3 2 10 13" xfId="34824" xr:uid="{00000000-0005-0000-0000-00003B800000}"/>
    <cellStyle name="Ukupni zbroj 3 2 10 13 2" xfId="34825" xr:uid="{00000000-0005-0000-0000-00003C800000}"/>
    <cellStyle name="Ukupni zbroj 3 2 10 14" xfId="34826" xr:uid="{00000000-0005-0000-0000-00003D800000}"/>
    <cellStyle name="Ukupni zbroj 3 2 10 15" xfId="34827" xr:uid="{00000000-0005-0000-0000-00003E800000}"/>
    <cellStyle name="Ukupni zbroj 3 2 10 2" xfId="1064" xr:uid="{00000000-0005-0000-0000-00003F800000}"/>
    <cellStyle name="Ukupni zbroj 3 2 10 2 2" xfId="5757" xr:uid="{00000000-0005-0000-0000-000040800000}"/>
    <cellStyle name="Ukupni zbroj 3 2 10 2 2 2" xfId="34828" xr:uid="{00000000-0005-0000-0000-000041800000}"/>
    <cellStyle name="Ukupni zbroj 3 2 10 2 2 2 2" xfId="34829" xr:uid="{00000000-0005-0000-0000-000042800000}"/>
    <cellStyle name="Ukupni zbroj 3 2 10 2 2 3" xfId="34830" xr:uid="{00000000-0005-0000-0000-000043800000}"/>
    <cellStyle name="Ukupni zbroj 3 2 10 2 2 4" xfId="34831" xr:uid="{00000000-0005-0000-0000-000044800000}"/>
    <cellStyle name="Ukupni zbroj 3 2 10 2 3" xfId="34832" xr:uid="{00000000-0005-0000-0000-000045800000}"/>
    <cellStyle name="Ukupni zbroj 3 2 10 2 3 2" xfId="34833" xr:uid="{00000000-0005-0000-0000-000046800000}"/>
    <cellStyle name="Ukupni zbroj 3 2 10 2 4" xfId="34834" xr:uid="{00000000-0005-0000-0000-000047800000}"/>
    <cellStyle name="Ukupni zbroj 3 2 10 2 5" xfId="34835" xr:uid="{00000000-0005-0000-0000-000048800000}"/>
    <cellStyle name="Ukupni zbroj 3 2 10 3" xfId="1668" xr:uid="{00000000-0005-0000-0000-000049800000}"/>
    <cellStyle name="Ukupni zbroj 3 2 10 3 2" xfId="6350" xr:uid="{00000000-0005-0000-0000-00004A800000}"/>
    <cellStyle name="Ukupni zbroj 3 2 10 3 2 2" xfId="34836" xr:uid="{00000000-0005-0000-0000-00004B800000}"/>
    <cellStyle name="Ukupni zbroj 3 2 10 3 2 2 2" xfId="34837" xr:uid="{00000000-0005-0000-0000-00004C800000}"/>
    <cellStyle name="Ukupni zbroj 3 2 10 3 2 3" xfId="34838" xr:uid="{00000000-0005-0000-0000-00004D800000}"/>
    <cellStyle name="Ukupni zbroj 3 2 10 3 2 4" xfId="34839" xr:uid="{00000000-0005-0000-0000-00004E800000}"/>
    <cellStyle name="Ukupni zbroj 3 2 10 3 3" xfId="34840" xr:uid="{00000000-0005-0000-0000-00004F800000}"/>
    <cellStyle name="Ukupni zbroj 3 2 10 3 3 2" xfId="34841" xr:uid="{00000000-0005-0000-0000-000050800000}"/>
    <cellStyle name="Ukupni zbroj 3 2 10 3 4" xfId="34842" xr:uid="{00000000-0005-0000-0000-000051800000}"/>
    <cellStyle name="Ukupni zbroj 3 2 10 3 5" xfId="34843" xr:uid="{00000000-0005-0000-0000-000052800000}"/>
    <cellStyle name="Ukupni zbroj 3 2 10 4" xfId="2085" xr:uid="{00000000-0005-0000-0000-000053800000}"/>
    <cellStyle name="Ukupni zbroj 3 2 10 4 2" xfId="6766" xr:uid="{00000000-0005-0000-0000-000054800000}"/>
    <cellStyle name="Ukupni zbroj 3 2 10 4 2 2" xfId="34844" xr:uid="{00000000-0005-0000-0000-000055800000}"/>
    <cellStyle name="Ukupni zbroj 3 2 10 4 2 2 2" xfId="34845" xr:uid="{00000000-0005-0000-0000-000056800000}"/>
    <cellStyle name="Ukupni zbroj 3 2 10 4 2 3" xfId="34846" xr:uid="{00000000-0005-0000-0000-000057800000}"/>
    <cellStyle name="Ukupni zbroj 3 2 10 4 2 4" xfId="34847" xr:uid="{00000000-0005-0000-0000-000058800000}"/>
    <cellStyle name="Ukupni zbroj 3 2 10 4 3" xfId="34848" xr:uid="{00000000-0005-0000-0000-000059800000}"/>
    <cellStyle name="Ukupni zbroj 3 2 10 4 3 2" xfId="34849" xr:uid="{00000000-0005-0000-0000-00005A800000}"/>
    <cellStyle name="Ukupni zbroj 3 2 10 4 4" xfId="34850" xr:uid="{00000000-0005-0000-0000-00005B800000}"/>
    <cellStyle name="Ukupni zbroj 3 2 10 4 5" xfId="34851" xr:uid="{00000000-0005-0000-0000-00005C800000}"/>
    <cellStyle name="Ukupni zbroj 3 2 10 5" xfId="2487" xr:uid="{00000000-0005-0000-0000-00005D800000}"/>
    <cellStyle name="Ukupni zbroj 3 2 10 5 2" xfId="7165" xr:uid="{00000000-0005-0000-0000-00005E800000}"/>
    <cellStyle name="Ukupni zbroj 3 2 10 5 2 2" xfId="34852" xr:uid="{00000000-0005-0000-0000-00005F800000}"/>
    <cellStyle name="Ukupni zbroj 3 2 10 5 2 2 2" xfId="34853" xr:uid="{00000000-0005-0000-0000-000060800000}"/>
    <cellStyle name="Ukupni zbroj 3 2 10 5 2 3" xfId="34854" xr:uid="{00000000-0005-0000-0000-000061800000}"/>
    <cellStyle name="Ukupni zbroj 3 2 10 5 2 4" xfId="34855" xr:uid="{00000000-0005-0000-0000-000062800000}"/>
    <cellStyle name="Ukupni zbroj 3 2 10 5 3" xfId="34856" xr:uid="{00000000-0005-0000-0000-000063800000}"/>
    <cellStyle name="Ukupni zbroj 3 2 10 5 3 2" xfId="34857" xr:uid="{00000000-0005-0000-0000-000064800000}"/>
    <cellStyle name="Ukupni zbroj 3 2 10 5 4" xfId="34858" xr:uid="{00000000-0005-0000-0000-000065800000}"/>
    <cellStyle name="Ukupni zbroj 3 2 10 5 5" xfId="34859" xr:uid="{00000000-0005-0000-0000-000066800000}"/>
    <cellStyle name="Ukupni zbroj 3 2 10 6" xfId="2835" xr:uid="{00000000-0005-0000-0000-000067800000}"/>
    <cellStyle name="Ukupni zbroj 3 2 10 6 2" xfId="7512" xr:uid="{00000000-0005-0000-0000-000068800000}"/>
    <cellStyle name="Ukupni zbroj 3 2 10 6 2 2" xfId="34860" xr:uid="{00000000-0005-0000-0000-000069800000}"/>
    <cellStyle name="Ukupni zbroj 3 2 10 6 2 2 2" xfId="34861" xr:uid="{00000000-0005-0000-0000-00006A800000}"/>
    <cellStyle name="Ukupni zbroj 3 2 10 6 2 3" xfId="34862" xr:uid="{00000000-0005-0000-0000-00006B800000}"/>
    <cellStyle name="Ukupni zbroj 3 2 10 6 2 4" xfId="34863" xr:uid="{00000000-0005-0000-0000-00006C800000}"/>
    <cellStyle name="Ukupni zbroj 3 2 10 6 3" xfId="34864" xr:uid="{00000000-0005-0000-0000-00006D800000}"/>
    <cellStyle name="Ukupni zbroj 3 2 10 6 3 2" xfId="34865" xr:uid="{00000000-0005-0000-0000-00006E800000}"/>
    <cellStyle name="Ukupni zbroj 3 2 10 6 4" xfId="34866" xr:uid="{00000000-0005-0000-0000-00006F800000}"/>
    <cellStyle name="Ukupni zbroj 3 2 10 6 5" xfId="34867" xr:uid="{00000000-0005-0000-0000-000070800000}"/>
    <cellStyle name="Ukupni zbroj 3 2 10 7" xfId="3065" xr:uid="{00000000-0005-0000-0000-000071800000}"/>
    <cellStyle name="Ukupni zbroj 3 2 10 7 2" xfId="7741" xr:uid="{00000000-0005-0000-0000-000072800000}"/>
    <cellStyle name="Ukupni zbroj 3 2 10 7 2 2" xfId="34868" xr:uid="{00000000-0005-0000-0000-000073800000}"/>
    <cellStyle name="Ukupni zbroj 3 2 10 7 2 2 2" xfId="34869" xr:uid="{00000000-0005-0000-0000-000074800000}"/>
    <cellStyle name="Ukupni zbroj 3 2 10 7 2 3" xfId="34870" xr:uid="{00000000-0005-0000-0000-000075800000}"/>
    <cellStyle name="Ukupni zbroj 3 2 10 7 2 4" xfId="34871" xr:uid="{00000000-0005-0000-0000-000076800000}"/>
    <cellStyle name="Ukupni zbroj 3 2 10 7 3" xfId="34872" xr:uid="{00000000-0005-0000-0000-000077800000}"/>
    <cellStyle name="Ukupni zbroj 3 2 10 7 3 2" xfId="34873" xr:uid="{00000000-0005-0000-0000-000078800000}"/>
    <cellStyle name="Ukupni zbroj 3 2 10 7 4" xfId="34874" xr:uid="{00000000-0005-0000-0000-000079800000}"/>
    <cellStyle name="Ukupni zbroj 3 2 10 7 5" xfId="34875" xr:uid="{00000000-0005-0000-0000-00007A800000}"/>
    <cellStyle name="Ukupni zbroj 3 2 10 8" xfId="3457" xr:uid="{00000000-0005-0000-0000-00007B800000}"/>
    <cellStyle name="Ukupni zbroj 3 2 10 8 2" xfId="8133" xr:uid="{00000000-0005-0000-0000-00007C800000}"/>
    <cellStyle name="Ukupni zbroj 3 2 10 8 2 2" xfId="34876" xr:uid="{00000000-0005-0000-0000-00007D800000}"/>
    <cellStyle name="Ukupni zbroj 3 2 10 8 2 2 2" xfId="34877" xr:uid="{00000000-0005-0000-0000-00007E800000}"/>
    <cellStyle name="Ukupni zbroj 3 2 10 8 2 3" xfId="34878" xr:uid="{00000000-0005-0000-0000-00007F800000}"/>
    <cellStyle name="Ukupni zbroj 3 2 10 8 2 4" xfId="34879" xr:uid="{00000000-0005-0000-0000-000080800000}"/>
    <cellStyle name="Ukupni zbroj 3 2 10 8 3" xfId="34880" xr:uid="{00000000-0005-0000-0000-000081800000}"/>
    <cellStyle name="Ukupni zbroj 3 2 10 8 3 2" xfId="34881" xr:uid="{00000000-0005-0000-0000-000082800000}"/>
    <cellStyle name="Ukupni zbroj 3 2 10 8 4" xfId="34882" xr:uid="{00000000-0005-0000-0000-000083800000}"/>
    <cellStyle name="Ukupni zbroj 3 2 10 8 5" xfId="34883" xr:uid="{00000000-0005-0000-0000-000084800000}"/>
    <cellStyle name="Ukupni zbroj 3 2 10 9" xfId="3905" xr:uid="{00000000-0005-0000-0000-000085800000}"/>
    <cellStyle name="Ukupni zbroj 3 2 10 9 2" xfId="8577" xr:uid="{00000000-0005-0000-0000-000086800000}"/>
    <cellStyle name="Ukupni zbroj 3 2 10 9 2 2" xfId="34884" xr:uid="{00000000-0005-0000-0000-000087800000}"/>
    <cellStyle name="Ukupni zbroj 3 2 10 9 2 2 2" xfId="34885" xr:uid="{00000000-0005-0000-0000-000088800000}"/>
    <cellStyle name="Ukupni zbroj 3 2 10 9 2 3" xfId="34886" xr:uid="{00000000-0005-0000-0000-000089800000}"/>
    <cellStyle name="Ukupni zbroj 3 2 10 9 2 4" xfId="34887" xr:uid="{00000000-0005-0000-0000-00008A800000}"/>
    <cellStyle name="Ukupni zbroj 3 2 10 9 3" xfId="34888" xr:uid="{00000000-0005-0000-0000-00008B800000}"/>
    <cellStyle name="Ukupni zbroj 3 2 10 9 3 2" xfId="34889" xr:uid="{00000000-0005-0000-0000-00008C800000}"/>
    <cellStyle name="Ukupni zbroj 3 2 10 9 4" xfId="34890" xr:uid="{00000000-0005-0000-0000-00008D800000}"/>
    <cellStyle name="Ukupni zbroj 3 2 10 9 5" xfId="34891" xr:uid="{00000000-0005-0000-0000-00008E800000}"/>
    <cellStyle name="Ukupni zbroj 3 2 11" xfId="626" xr:uid="{00000000-0005-0000-0000-00008F800000}"/>
    <cellStyle name="Ukupni zbroj 3 2 11 10" xfId="4314" xr:uid="{00000000-0005-0000-0000-000090800000}"/>
    <cellStyle name="Ukupni zbroj 3 2 11 10 2" xfId="8986" xr:uid="{00000000-0005-0000-0000-000091800000}"/>
    <cellStyle name="Ukupni zbroj 3 2 11 10 2 2" xfId="34892" xr:uid="{00000000-0005-0000-0000-000092800000}"/>
    <cellStyle name="Ukupni zbroj 3 2 11 10 2 2 2" xfId="34893" xr:uid="{00000000-0005-0000-0000-000093800000}"/>
    <cellStyle name="Ukupni zbroj 3 2 11 10 2 3" xfId="34894" xr:uid="{00000000-0005-0000-0000-000094800000}"/>
    <cellStyle name="Ukupni zbroj 3 2 11 10 2 4" xfId="34895" xr:uid="{00000000-0005-0000-0000-000095800000}"/>
    <cellStyle name="Ukupni zbroj 3 2 11 10 3" xfId="34896" xr:uid="{00000000-0005-0000-0000-000096800000}"/>
    <cellStyle name="Ukupni zbroj 3 2 11 10 3 2" xfId="34897" xr:uid="{00000000-0005-0000-0000-000097800000}"/>
    <cellStyle name="Ukupni zbroj 3 2 11 10 4" xfId="34898" xr:uid="{00000000-0005-0000-0000-000098800000}"/>
    <cellStyle name="Ukupni zbroj 3 2 11 10 5" xfId="34899" xr:uid="{00000000-0005-0000-0000-000099800000}"/>
    <cellStyle name="Ukupni zbroj 3 2 11 11" xfId="4742" xr:uid="{00000000-0005-0000-0000-00009A800000}"/>
    <cellStyle name="Ukupni zbroj 3 2 11 11 2" xfId="9328" xr:uid="{00000000-0005-0000-0000-00009B800000}"/>
    <cellStyle name="Ukupni zbroj 3 2 11 11 2 2" xfId="34900" xr:uid="{00000000-0005-0000-0000-00009C800000}"/>
    <cellStyle name="Ukupni zbroj 3 2 11 11 2 2 2" xfId="34901" xr:uid="{00000000-0005-0000-0000-00009D800000}"/>
    <cellStyle name="Ukupni zbroj 3 2 11 11 2 3" xfId="34902" xr:uid="{00000000-0005-0000-0000-00009E800000}"/>
    <cellStyle name="Ukupni zbroj 3 2 11 11 2 4" xfId="34903" xr:uid="{00000000-0005-0000-0000-00009F800000}"/>
    <cellStyle name="Ukupni zbroj 3 2 11 11 3" xfId="34904" xr:uid="{00000000-0005-0000-0000-0000A0800000}"/>
    <cellStyle name="Ukupni zbroj 3 2 11 11 3 2" xfId="34905" xr:uid="{00000000-0005-0000-0000-0000A1800000}"/>
    <cellStyle name="Ukupni zbroj 3 2 11 11 4" xfId="34906" xr:uid="{00000000-0005-0000-0000-0000A2800000}"/>
    <cellStyle name="Ukupni zbroj 3 2 11 11 5" xfId="34907" xr:uid="{00000000-0005-0000-0000-0000A3800000}"/>
    <cellStyle name="Ukupni zbroj 3 2 11 12" xfId="5344" xr:uid="{00000000-0005-0000-0000-0000A4800000}"/>
    <cellStyle name="Ukupni zbroj 3 2 11 12 2" xfId="34908" xr:uid="{00000000-0005-0000-0000-0000A5800000}"/>
    <cellStyle name="Ukupni zbroj 3 2 11 12 2 2" xfId="34909" xr:uid="{00000000-0005-0000-0000-0000A6800000}"/>
    <cellStyle name="Ukupni zbroj 3 2 11 12 3" xfId="34910" xr:uid="{00000000-0005-0000-0000-0000A7800000}"/>
    <cellStyle name="Ukupni zbroj 3 2 11 12 4" xfId="34911" xr:uid="{00000000-0005-0000-0000-0000A8800000}"/>
    <cellStyle name="Ukupni zbroj 3 2 11 13" xfId="34912" xr:uid="{00000000-0005-0000-0000-0000A9800000}"/>
    <cellStyle name="Ukupni zbroj 3 2 11 13 2" xfId="34913" xr:uid="{00000000-0005-0000-0000-0000AA800000}"/>
    <cellStyle name="Ukupni zbroj 3 2 11 14" xfId="34914" xr:uid="{00000000-0005-0000-0000-0000AB800000}"/>
    <cellStyle name="Ukupni zbroj 3 2 11 15" xfId="34915" xr:uid="{00000000-0005-0000-0000-0000AC800000}"/>
    <cellStyle name="Ukupni zbroj 3 2 11 2" xfId="1065" xr:uid="{00000000-0005-0000-0000-0000AD800000}"/>
    <cellStyle name="Ukupni zbroj 3 2 11 2 2" xfId="5758" xr:uid="{00000000-0005-0000-0000-0000AE800000}"/>
    <cellStyle name="Ukupni zbroj 3 2 11 2 2 2" xfId="34916" xr:uid="{00000000-0005-0000-0000-0000AF800000}"/>
    <cellStyle name="Ukupni zbroj 3 2 11 2 2 2 2" xfId="34917" xr:uid="{00000000-0005-0000-0000-0000B0800000}"/>
    <cellStyle name="Ukupni zbroj 3 2 11 2 2 3" xfId="34918" xr:uid="{00000000-0005-0000-0000-0000B1800000}"/>
    <cellStyle name="Ukupni zbroj 3 2 11 2 2 4" xfId="34919" xr:uid="{00000000-0005-0000-0000-0000B2800000}"/>
    <cellStyle name="Ukupni zbroj 3 2 11 2 3" xfId="34920" xr:uid="{00000000-0005-0000-0000-0000B3800000}"/>
    <cellStyle name="Ukupni zbroj 3 2 11 2 3 2" xfId="34921" xr:uid="{00000000-0005-0000-0000-0000B4800000}"/>
    <cellStyle name="Ukupni zbroj 3 2 11 2 4" xfId="34922" xr:uid="{00000000-0005-0000-0000-0000B5800000}"/>
    <cellStyle name="Ukupni zbroj 3 2 11 2 5" xfId="34923" xr:uid="{00000000-0005-0000-0000-0000B6800000}"/>
    <cellStyle name="Ukupni zbroj 3 2 11 3" xfId="1669" xr:uid="{00000000-0005-0000-0000-0000B7800000}"/>
    <cellStyle name="Ukupni zbroj 3 2 11 3 2" xfId="6351" xr:uid="{00000000-0005-0000-0000-0000B8800000}"/>
    <cellStyle name="Ukupni zbroj 3 2 11 3 2 2" xfId="34924" xr:uid="{00000000-0005-0000-0000-0000B9800000}"/>
    <cellStyle name="Ukupni zbroj 3 2 11 3 2 2 2" xfId="34925" xr:uid="{00000000-0005-0000-0000-0000BA800000}"/>
    <cellStyle name="Ukupni zbroj 3 2 11 3 2 3" xfId="34926" xr:uid="{00000000-0005-0000-0000-0000BB800000}"/>
    <cellStyle name="Ukupni zbroj 3 2 11 3 2 4" xfId="34927" xr:uid="{00000000-0005-0000-0000-0000BC800000}"/>
    <cellStyle name="Ukupni zbroj 3 2 11 3 3" xfId="34928" xr:uid="{00000000-0005-0000-0000-0000BD800000}"/>
    <cellStyle name="Ukupni zbroj 3 2 11 3 3 2" xfId="34929" xr:uid="{00000000-0005-0000-0000-0000BE800000}"/>
    <cellStyle name="Ukupni zbroj 3 2 11 3 4" xfId="34930" xr:uid="{00000000-0005-0000-0000-0000BF800000}"/>
    <cellStyle name="Ukupni zbroj 3 2 11 3 5" xfId="34931" xr:uid="{00000000-0005-0000-0000-0000C0800000}"/>
    <cellStyle name="Ukupni zbroj 3 2 11 4" xfId="2086" xr:uid="{00000000-0005-0000-0000-0000C1800000}"/>
    <cellStyle name="Ukupni zbroj 3 2 11 4 2" xfId="6767" xr:uid="{00000000-0005-0000-0000-0000C2800000}"/>
    <cellStyle name="Ukupni zbroj 3 2 11 4 2 2" xfId="34932" xr:uid="{00000000-0005-0000-0000-0000C3800000}"/>
    <cellStyle name="Ukupni zbroj 3 2 11 4 2 2 2" xfId="34933" xr:uid="{00000000-0005-0000-0000-0000C4800000}"/>
    <cellStyle name="Ukupni zbroj 3 2 11 4 2 3" xfId="34934" xr:uid="{00000000-0005-0000-0000-0000C5800000}"/>
    <cellStyle name="Ukupni zbroj 3 2 11 4 2 4" xfId="34935" xr:uid="{00000000-0005-0000-0000-0000C6800000}"/>
    <cellStyle name="Ukupni zbroj 3 2 11 4 3" xfId="34936" xr:uid="{00000000-0005-0000-0000-0000C7800000}"/>
    <cellStyle name="Ukupni zbroj 3 2 11 4 3 2" xfId="34937" xr:uid="{00000000-0005-0000-0000-0000C8800000}"/>
    <cellStyle name="Ukupni zbroj 3 2 11 4 4" xfId="34938" xr:uid="{00000000-0005-0000-0000-0000C9800000}"/>
    <cellStyle name="Ukupni zbroj 3 2 11 4 5" xfId="34939" xr:uid="{00000000-0005-0000-0000-0000CA800000}"/>
    <cellStyle name="Ukupni zbroj 3 2 11 5" xfId="2488" xr:uid="{00000000-0005-0000-0000-0000CB800000}"/>
    <cellStyle name="Ukupni zbroj 3 2 11 5 2" xfId="7166" xr:uid="{00000000-0005-0000-0000-0000CC800000}"/>
    <cellStyle name="Ukupni zbroj 3 2 11 5 2 2" xfId="34940" xr:uid="{00000000-0005-0000-0000-0000CD800000}"/>
    <cellStyle name="Ukupni zbroj 3 2 11 5 2 2 2" xfId="34941" xr:uid="{00000000-0005-0000-0000-0000CE800000}"/>
    <cellStyle name="Ukupni zbroj 3 2 11 5 2 3" xfId="34942" xr:uid="{00000000-0005-0000-0000-0000CF800000}"/>
    <cellStyle name="Ukupni zbroj 3 2 11 5 2 4" xfId="34943" xr:uid="{00000000-0005-0000-0000-0000D0800000}"/>
    <cellStyle name="Ukupni zbroj 3 2 11 5 3" xfId="34944" xr:uid="{00000000-0005-0000-0000-0000D1800000}"/>
    <cellStyle name="Ukupni zbroj 3 2 11 5 3 2" xfId="34945" xr:uid="{00000000-0005-0000-0000-0000D2800000}"/>
    <cellStyle name="Ukupni zbroj 3 2 11 5 4" xfId="34946" xr:uid="{00000000-0005-0000-0000-0000D3800000}"/>
    <cellStyle name="Ukupni zbroj 3 2 11 5 5" xfId="34947" xr:uid="{00000000-0005-0000-0000-0000D4800000}"/>
    <cellStyle name="Ukupni zbroj 3 2 11 6" xfId="2836" xr:uid="{00000000-0005-0000-0000-0000D5800000}"/>
    <cellStyle name="Ukupni zbroj 3 2 11 6 2" xfId="7513" xr:uid="{00000000-0005-0000-0000-0000D6800000}"/>
    <cellStyle name="Ukupni zbroj 3 2 11 6 2 2" xfId="34948" xr:uid="{00000000-0005-0000-0000-0000D7800000}"/>
    <cellStyle name="Ukupni zbroj 3 2 11 6 2 2 2" xfId="34949" xr:uid="{00000000-0005-0000-0000-0000D8800000}"/>
    <cellStyle name="Ukupni zbroj 3 2 11 6 2 3" xfId="34950" xr:uid="{00000000-0005-0000-0000-0000D9800000}"/>
    <cellStyle name="Ukupni zbroj 3 2 11 6 2 4" xfId="34951" xr:uid="{00000000-0005-0000-0000-0000DA800000}"/>
    <cellStyle name="Ukupni zbroj 3 2 11 6 3" xfId="34952" xr:uid="{00000000-0005-0000-0000-0000DB800000}"/>
    <cellStyle name="Ukupni zbroj 3 2 11 6 3 2" xfId="34953" xr:uid="{00000000-0005-0000-0000-0000DC800000}"/>
    <cellStyle name="Ukupni zbroj 3 2 11 6 4" xfId="34954" xr:uid="{00000000-0005-0000-0000-0000DD800000}"/>
    <cellStyle name="Ukupni zbroj 3 2 11 6 5" xfId="34955" xr:uid="{00000000-0005-0000-0000-0000DE800000}"/>
    <cellStyle name="Ukupni zbroj 3 2 11 7" xfId="3066" xr:uid="{00000000-0005-0000-0000-0000DF800000}"/>
    <cellStyle name="Ukupni zbroj 3 2 11 7 2" xfId="7742" xr:uid="{00000000-0005-0000-0000-0000E0800000}"/>
    <cellStyle name="Ukupni zbroj 3 2 11 7 2 2" xfId="34956" xr:uid="{00000000-0005-0000-0000-0000E1800000}"/>
    <cellStyle name="Ukupni zbroj 3 2 11 7 2 2 2" xfId="34957" xr:uid="{00000000-0005-0000-0000-0000E2800000}"/>
    <cellStyle name="Ukupni zbroj 3 2 11 7 2 3" xfId="34958" xr:uid="{00000000-0005-0000-0000-0000E3800000}"/>
    <cellStyle name="Ukupni zbroj 3 2 11 7 2 4" xfId="34959" xr:uid="{00000000-0005-0000-0000-0000E4800000}"/>
    <cellStyle name="Ukupni zbroj 3 2 11 7 3" xfId="34960" xr:uid="{00000000-0005-0000-0000-0000E5800000}"/>
    <cellStyle name="Ukupni zbroj 3 2 11 7 3 2" xfId="34961" xr:uid="{00000000-0005-0000-0000-0000E6800000}"/>
    <cellStyle name="Ukupni zbroj 3 2 11 7 4" xfId="34962" xr:uid="{00000000-0005-0000-0000-0000E7800000}"/>
    <cellStyle name="Ukupni zbroj 3 2 11 7 5" xfId="34963" xr:uid="{00000000-0005-0000-0000-0000E8800000}"/>
    <cellStyle name="Ukupni zbroj 3 2 11 8" xfId="3458" xr:uid="{00000000-0005-0000-0000-0000E9800000}"/>
    <cellStyle name="Ukupni zbroj 3 2 11 8 2" xfId="8134" xr:uid="{00000000-0005-0000-0000-0000EA800000}"/>
    <cellStyle name="Ukupni zbroj 3 2 11 8 2 2" xfId="34964" xr:uid="{00000000-0005-0000-0000-0000EB800000}"/>
    <cellStyle name="Ukupni zbroj 3 2 11 8 2 2 2" xfId="34965" xr:uid="{00000000-0005-0000-0000-0000EC800000}"/>
    <cellStyle name="Ukupni zbroj 3 2 11 8 2 3" xfId="34966" xr:uid="{00000000-0005-0000-0000-0000ED800000}"/>
    <cellStyle name="Ukupni zbroj 3 2 11 8 2 4" xfId="34967" xr:uid="{00000000-0005-0000-0000-0000EE800000}"/>
    <cellStyle name="Ukupni zbroj 3 2 11 8 3" xfId="34968" xr:uid="{00000000-0005-0000-0000-0000EF800000}"/>
    <cellStyle name="Ukupni zbroj 3 2 11 8 3 2" xfId="34969" xr:uid="{00000000-0005-0000-0000-0000F0800000}"/>
    <cellStyle name="Ukupni zbroj 3 2 11 8 4" xfId="34970" xr:uid="{00000000-0005-0000-0000-0000F1800000}"/>
    <cellStyle name="Ukupni zbroj 3 2 11 8 5" xfId="34971" xr:uid="{00000000-0005-0000-0000-0000F2800000}"/>
    <cellStyle name="Ukupni zbroj 3 2 11 9" xfId="3906" xr:uid="{00000000-0005-0000-0000-0000F3800000}"/>
    <cellStyle name="Ukupni zbroj 3 2 11 9 2" xfId="8578" xr:uid="{00000000-0005-0000-0000-0000F4800000}"/>
    <cellStyle name="Ukupni zbroj 3 2 11 9 2 2" xfId="34972" xr:uid="{00000000-0005-0000-0000-0000F5800000}"/>
    <cellStyle name="Ukupni zbroj 3 2 11 9 2 2 2" xfId="34973" xr:uid="{00000000-0005-0000-0000-0000F6800000}"/>
    <cellStyle name="Ukupni zbroj 3 2 11 9 2 3" xfId="34974" xr:uid="{00000000-0005-0000-0000-0000F7800000}"/>
    <cellStyle name="Ukupni zbroj 3 2 11 9 2 4" xfId="34975" xr:uid="{00000000-0005-0000-0000-0000F8800000}"/>
    <cellStyle name="Ukupni zbroj 3 2 11 9 3" xfId="34976" xr:uid="{00000000-0005-0000-0000-0000F9800000}"/>
    <cellStyle name="Ukupni zbroj 3 2 11 9 3 2" xfId="34977" xr:uid="{00000000-0005-0000-0000-0000FA800000}"/>
    <cellStyle name="Ukupni zbroj 3 2 11 9 4" xfId="34978" xr:uid="{00000000-0005-0000-0000-0000FB800000}"/>
    <cellStyle name="Ukupni zbroj 3 2 11 9 5" xfId="34979" xr:uid="{00000000-0005-0000-0000-0000FC800000}"/>
    <cellStyle name="Ukupni zbroj 3 2 12" xfId="656" xr:uid="{00000000-0005-0000-0000-0000FD800000}"/>
    <cellStyle name="Ukupni zbroj 3 2 12 10" xfId="4315" xr:uid="{00000000-0005-0000-0000-0000FE800000}"/>
    <cellStyle name="Ukupni zbroj 3 2 12 10 2" xfId="8987" xr:uid="{00000000-0005-0000-0000-0000FF800000}"/>
    <cellStyle name="Ukupni zbroj 3 2 12 10 2 2" xfId="34980" xr:uid="{00000000-0005-0000-0000-000000810000}"/>
    <cellStyle name="Ukupni zbroj 3 2 12 10 2 2 2" xfId="34981" xr:uid="{00000000-0005-0000-0000-000001810000}"/>
    <cellStyle name="Ukupni zbroj 3 2 12 10 2 3" xfId="34982" xr:uid="{00000000-0005-0000-0000-000002810000}"/>
    <cellStyle name="Ukupni zbroj 3 2 12 10 2 4" xfId="34983" xr:uid="{00000000-0005-0000-0000-000003810000}"/>
    <cellStyle name="Ukupni zbroj 3 2 12 10 3" xfId="34984" xr:uid="{00000000-0005-0000-0000-000004810000}"/>
    <cellStyle name="Ukupni zbroj 3 2 12 10 3 2" xfId="34985" xr:uid="{00000000-0005-0000-0000-000005810000}"/>
    <cellStyle name="Ukupni zbroj 3 2 12 10 4" xfId="34986" xr:uid="{00000000-0005-0000-0000-000006810000}"/>
    <cellStyle name="Ukupni zbroj 3 2 12 10 5" xfId="34987" xr:uid="{00000000-0005-0000-0000-000007810000}"/>
    <cellStyle name="Ukupni zbroj 3 2 12 11" xfId="4743" xr:uid="{00000000-0005-0000-0000-000008810000}"/>
    <cellStyle name="Ukupni zbroj 3 2 12 11 2" xfId="9329" xr:uid="{00000000-0005-0000-0000-000009810000}"/>
    <cellStyle name="Ukupni zbroj 3 2 12 11 2 2" xfId="34988" xr:uid="{00000000-0005-0000-0000-00000A810000}"/>
    <cellStyle name="Ukupni zbroj 3 2 12 11 2 2 2" xfId="34989" xr:uid="{00000000-0005-0000-0000-00000B810000}"/>
    <cellStyle name="Ukupni zbroj 3 2 12 11 2 3" xfId="34990" xr:uid="{00000000-0005-0000-0000-00000C810000}"/>
    <cellStyle name="Ukupni zbroj 3 2 12 11 2 4" xfId="34991" xr:uid="{00000000-0005-0000-0000-00000D810000}"/>
    <cellStyle name="Ukupni zbroj 3 2 12 11 3" xfId="34992" xr:uid="{00000000-0005-0000-0000-00000E810000}"/>
    <cellStyle name="Ukupni zbroj 3 2 12 11 3 2" xfId="34993" xr:uid="{00000000-0005-0000-0000-00000F810000}"/>
    <cellStyle name="Ukupni zbroj 3 2 12 11 4" xfId="34994" xr:uid="{00000000-0005-0000-0000-000010810000}"/>
    <cellStyle name="Ukupni zbroj 3 2 12 11 5" xfId="34995" xr:uid="{00000000-0005-0000-0000-000011810000}"/>
    <cellStyle name="Ukupni zbroj 3 2 12 12" xfId="5365" xr:uid="{00000000-0005-0000-0000-000012810000}"/>
    <cellStyle name="Ukupni zbroj 3 2 12 12 2" xfId="34996" xr:uid="{00000000-0005-0000-0000-000013810000}"/>
    <cellStyle name="Ukupni zbroj 3 2 12 12 2 2" xfId="34997" xr:uid="{00000000-0005-0000-0000-000014810000}"/>
    <cellStyle name="Ukupni zbroj 3 2 12 12 3" xfId="34998" xr:uid="{00000000-0005-0000-0000-000015810000}"/>
    <cellStyle name="Ukupni zbroj 3 2 12 12 4" xfId="34999" xr:uid="{00000000-0005-0000-0000-000016810000}"/>
    <cellStyle name="Ukupni zbroj 3 2 12 13" xfId="35000" xr:uid="{00000000-0005-0000-0000-000017810000}"/>
    <cellStyle name="Ukupni zbroj 3 2 12 13 2" xfId="35001" xr:uid="{00000000-0005-0000-0000-000018810000}"/>
    <cellStyle name="Ukupni zbroj 3 2 12 14" xfId="35002" xr:uid="{00000000-0005-0000-0000-000019810000}"/>
    <cellStyle name="Ukupni zbroj 3 2 12 15" xfId="35003" xr:uid="{00000000-0005-0000-0000-00001A810000}"/>
    <cellStyle name="Ukupni zbroj 3 2 12 2" xfId="1066" xr:uid="{00000000-0005-0000-0000-00001B810000}"/>
    <cellStyle name="Ukupni zbroj 3 2 12 2 2" xfId="5759" xr:uid="{00000000-0005-0000-0000-00001C810000}"/>
    <cellStyle name="Ukupni zbroj 3 2 12 2 2 2" xfId="35004" xr:uid="{00000000-0005-0000-0000-00001D810000}"/>
    <cellStyle name="Ukupni zbroj 3 2 12 2 2 2 2" xfId="35005" xr:uid="{00000000-0005-0000-0000-00001E810000}"/>
    <cellStyle name="Ukupni zbroj 3 2 12 2 2 3" xfId="35006" xr:uid="{00000000-0005-0000-0000-00001F810000}"/>
    <cellStyle name="Ukupni zbroj 3 2 12 2 2 4" xfId="35007" xr:uid="{00000000-0005-0000-0000-000020810000}"/>
    <cellStyle name="Ukupni zbroj 3 2 12 2 3" xfId="35008" xr:uid="{00000000-0005-0000-0000-000021810000}"/>
    <cellStyle name="Ukupni zbroj 3 2 12 2 3 2" xfId="35009" xr:uid="{00000000-0005-0000-0000-000022810000}"/>
    <cellStyle name="Ukupni zbroj 3 2 12 2 4" xfId="35010" xr:uid="{00000000-0005-0000-0000-000023810000}"/>
    <cellStyle name="Ukupni zbroj 3 2 12 2 5" xfId="35011" xr:uid="{00000000-0005-0000-0000-000024810000}"/>
    <cellStyle name="Ukupni zbroj 3 2 12 3" xfId="1670" xr:uid="{00000000-0005-0000-0000-000025810000}"/>
    <cellStyle name="Ukupni zbroj 3 2 12 3 2" xfId="6352" xr:uid="{00000000-0005-0000-0000-000026810000}"/>
    <cellStyle name="Ukupni zbroj 3 2 12 3 2 2" xfId="35012" xr:uid="{00000000-0005-0000-0000-000027810000}"/>
    <cellStyle name="Ukupni zbroj 3 2 12 3 2 2 2" xfId="35013" xr:uid="{00000000-0005-0000-0000-000028810000}"/>
    <cellStyle name="Ukupni zbroj 3 2 12 3 2 3" xfId="35014" xr:uid="{00000000-0005-0000-0000-000029810000}"/>
    <cellStyle name="Ukupni zbroj 3 2 12 3 2 4" xfId="35015" xr:uid="{00000000-0005-0000-0000-00002A810000}"/>
    <cellStyle name="Ukupni zbroj 3 2 12 3 3" xfId="35016" xr:uid="{00000000-0005-0000-0000-00002B810000}"/>
    <cellStyle name="Ukupni zbroj 3 2 12 3 3 2" xfId="35017" xr:uid="{00000000-0005-0000-0000-00002C810000}"/>
    <cellStyle name="Ukupni zbroj 3 2 12 3 4" xfId="35018" xr:uid="{00000000-0005-0000-0000-00002D810000}"/>
    <cellStyle name="Ukupni zbroj 3 2 12 3 5" xfId="35019" xr:uid="{00000000-0005-0000-0000-00002E810000}"/>
    <cellStyle name="Ukupni zbroj 3 2 12 4" xfId="2087" xr:uid="{00000000-0005-0000-0000-00002F810000}"/>
    <cellStyle name="Ukupni zbroj 3 2 12 4 2" xfId="6768" xr:uid="{00000000-0005-0000-0000-000030810000}"/>
    <cellStyle name="Ukupni zbroj 3 2 12 4 2 2" xfId="35020" xr:uid="{00000000-0005-0000-0000-000031810000}"/>
    <cellStyle name="Ukupni zbroj 3 2 12 4 2 2 2" xfId="35021" xr:uid="{00000000-0005-0000-0000-000032810000}"/>
    <cellStyle name="Ukupni zbroj 3 2 12 4 2 3" xfId="35022" xr:uid="{00000000-0005-0000-0000-000033810000}"/>
    <cellStyle name="Ukupni zbroj 3 2 12 4 2 4" xfId="35023" xr:uid="{00000000-0005-0000-0000-000034810000}"/>
    <cellStyle name="Ukupni zbroj 3 2 12 4 3" xfId="35024" xr:uid="{00000000-0005-0000-0000-000035810000}"/>
    <cellStyle name="Ukupni zbroj 3 2 12 4 3 2" xfId="35025" xr:uid="{00000000-0005-0000-0000-000036810000}"/>
    <cellStyle name="Ukupni zbroj 3 2 12 4 4" xfId="35026" xr:uid="{00000000-0005-0000-0000-000037810000}"/>
    <cellStyle name="Ukupni zbroj 3 2 12 4 5" xfId="35027" xr:uid="{00000000-0005-0000-0000-000038810000}"/>
    <cellStyle name="Ukupni zbroj 3 2 12 5" xfId="2489" xr:uid="{00000000-0005-0000-0000-000039810000}"/>
    <cellStyle name="Ukupni zbroj 3 2 12 5 2" xfId="7167" xr:uid="{00000000-0005-0000-0000-00003A810000}"/>
    <cellStyle name="Ukupni zbroj 3 2 12 5 2 2" xfId="35028" xr:uid="{00000000-0005-0000-0000-00003B810000}"/>
    <cellStyle name="Ukupni zbroj 3 2 12 5 2 2 2" xfId="35029" xr:uid="{00000000-0005-0000-0000-00003C810000}"/>
    <cellStyle name="Ukupni zbroj 3 2 12 5 2 3" xfId="35030" xr:uid="{00000000-0005-0000-0000-00003D810000}"/>
    <cellStyle name="Ukupni zbroj 3 2 12 5 2 4" xfId="35031" xr:uid="{00000000-0005-0000-0000-00003E810000}"/>
    <cellStyle name="Ukupni zbroj 3 2 12 5 3" xfId="35032" xr:uid="{00000000-0005-0000-0000-00003F810000}"/>
    <cellStyle name="Ukupni zbroj 3 2 12 5 3 2" xfId="35033" xr:uid="{00000000-0005-0000-0000-000040810000}"/>
    <cellStyle name="Ukupni zbroj 3 2 12 5 4" xfId="35034" xr:uid="{00000000-0005-0000-0000-000041810000}"/>
    <cellStyle name="Ukupni zbroj 3 2 12 5 5" xfId="35035" xr:uid="{00000000-0005-0000-0000-000042810000}"/>
    <cellStyle name="Ukupni zbroj 3 2 12 6" xfId="2837" xr:uid="{00000000-0005-0000-0000-000043810000}"/>
    <cellStyle name="Ukupni zbroj 3 2 12 6 2" xfId="7514" xr:uid="{00000000-0005-0000-0000-000044810000}"/>
    <cellStyle name="Ukupni zbroj 3 2 12 6 2 2" xfId="35036" xr:uid="{00000000-0005-0000-0000-000045810000}"/>
    <cellStyle name="Ukupni zbroj 3 2 12 6 2 2 2" xfId="35037" xr:uid="{00000000-0005-0000-0000-000046810000}"/>
    <cellStyle name="Ukupni zbroj 3 2 12 6 2 3" xfId="35038" xr:uid="{00000000-0005-0000-0000-000047810000}"/>
    <cellStyle name="Ukupni zbroj 3 2 12 6 2 4" xfId="35039" xr:uid="{00000000-0005-0000-0000-000048810000}"/>
    <cellStyle name="Ukupni zbroj 3 2 12 6 3" xfId="35040" xr:uid="{00000000-0005-0000-0000-000049810000}"/>
    <cellStyle name="Ukupni zbroj 3 2 12 6 3 2" xfId="35041" xr:uid="{00000000-0005-0000-0000-00004A810000}"/>
    <cellStyle name="Ukupni zbroj 3 2 12 6 4" xfId="35042" xr:uid="{00000000-0005-0000-0000-00004B810000}"/>
    <cellStyle name="Ukupni zbroj 3 2 12 6 5" xfId="35043" xr:uid="{00000000-0005-0000-0000-00004C810000}"/>
    <cellStyle name="Ukupni zbroj 3 2 12 7" xfId="3067" xr:uid="{00000000-0005-0000-0000-00004D810000}"/>
    <cellStyle name="Ukupni zbroj 3 2 12 7 2" xfId="7743" xr:uid="{00000000-0005-0000-0000-00004E810000}"/>
    <cellStyle name="Ukupni zbroj 3 2 12 7 2 2" xfId="35044" xr:uid="{00000000-0005-0000-0000-00004F810000}"/>
    <cellStyle name="Ukupni zbroj 3 2 12 7 2 2 2" xfId="35045" xr:uid="{00000000-0005-0000-0000-000050810000}"/>
    <cellStyle name="Ukupni zbroj 3 2 12 7 2 3" xfId="35046" xr:uid="{00000000-0005-0000-0000-000051810000}"/>
    <cellStyle name="Ukupni zbroj 3 2 12 7 2 4" xfId="35047" xr:uid="{00000000-0005-0000-0000-000052810000}"/>
    <cellStyle name="Ukupni zbroj 3 2 12 7 3" xfId="35048" xr:uid="{00000000-0005-0000-0000-000053810000}"/>
    <cellStyle name="Ukupni zbroj 3 2 12 7 3 2" xfId="35049" xr:uid="{00000000-0005-0000-0000-000054810000}"/>
    <cellStyle name="Ukupni zbroj 3 2 12 7 4" xfId="35050" xr:uid="{00000000-0005-0000-0000-000055810000}"/>
    <cellStyle name="Ukupni zbroj 3 2 12 7 5" xfId="35051" xr:uid="{00000000-0005-0000-0000-000056810000}"/>
    <cellStyle name="Ukupni zbroj 3 2 12 8" xfId="3459" xr:uid="{00000000-0005-0000-0000-000057810000}"/>
    <cellStyle name="Ukupni zbroj 3 2 12 8 2" xfId="8135" xr:uid="{00000000-0005-0000-0000-000058810000}"/>
    <cellStyle name="Ukupni zbroj 3 2 12 8 2 2" xfId="35052" xr:uid="{00000000-0005-0000-0000-000059810000}"/>
    <cellStyle name="Ukupni zbroj 3 2 12 8 2 2 2" xfId="35053" xr:uid="{00000000-0005-0000-0000-00005A810000}"/>
    <cellStyle name="Ukupni zbroj 3 2 12 8 2 3" xfId="35054" xr:uid="{00000000-0005-0000-0000-00005B810000}"/>
    <cellStyle name="Ukupni zbroj 3 2 12 8 2 4" xfId="35055" xr:uid="{00000000-0005-0000-0000-00005C810000}"/>
    <cellStyle name="Ukupni zbroj 3 2 12 8 3" xfId="35056" xr:uid="{00000000-0005-0000-0000-00005D810000}"/>
    <cellStyle name="Ukupni zbroj 3 2 12 8 3 2" xfId="35057" xr:uid="{00000000-0005-0000-0000-00005E810000}"/>
    <cellStyle name="Ukupni zbroj 3 2 12 8 4" xfId="35058" xr:uid="{00000000-0005-0000-0000-00005F810000}"/>
    <cellStyle name="Ukupni zbroj 3 2 12 8 5" xfId="35059" xr:uid="{00000000-0005-0000-0000-000060810000}"/>
    <cellStyle name="Ukupni zbroj 3 2 12 9" xfId="3907" xr:uid="{00000000-0005-0000-0000-000061810000}"/>
    <cellStyle name="Ukupni zbroj 3 2 12 9 2" xfId="8579" xr:uid="{00000000-0005-0000-0000-000062810000}"/>
    <cellStyle name="Ukupni zbroj 3 2 12 9 2 2" xfId="35060" xr:uid="{00000000-0005-0000-0000-000063810000}"/>
    <cellStyle name="Ukupni zbroj 3 2 12 9 2 2 2" xfId="35061" xr:uid="{00000000-0005-0000-0000-000064810000}"/>
    <cellStyle name="Ukupni zbroj 3 2 12 9 2 3" xfId="35062" xr:uid="{00000000-0005-0000-0000-000065810000}"/>
    <cellStyle name="Ukupni zbroj 3 2 12 9 2 4" xfId="35063" xr:uid="{00000000-0005-0000-0000-000066810000}"/>
    <cellStyle name="Ukupni zbroj 3 2 12 9 3" xfId="35064" xr:uid="{00000000-0005-0000-0000-000067810000}"/>
    <cellStyle name="Ukupni zbroj 3 2 12 9 3 2" xfId="35065" xr:uid="{00000000-0005-0000-0000-000068810000}"/>
    <cellStyle name="Ukupni zbroj 3 2 12 9 4" xfId="35066" xr:uid="{00000000-0005-0000-0000-000069810000}"/>
    <cellStyle name="Ukupni zbroj 3 2 12 9 5" xfId="35067" xr:uid="{00000000-0005-0000-0000-00006A810000}"/>
    <cellStyle name="Ukupni zbroj 3 2 13" xfId="704" xr:uid="{00000000-0005-0000-0000-00006B810000}"/>
    <cellStyle name="Ukupni zbroj 3 2 13 10" xfId="4316" xr:uid="{00000000-0005-0000-0000-00006C810000}"/>
    <cellStyle name="Ukupni zbroj 3 2 13 10 2" xfId="8988" xr:uid="{00000000-0005-0000-0000-00006D810000}"/>
    <cellStyle name="Ukupni zbroj 3 2 13 10 2 2" xfId="35068" xr:uid="{00000000-0005-0000-0000-00006E810000}"/>
    <cellStyle name="Ukupni zbroj 3 2 13 10 2 2 2" xfId="35069" xr:uid="{00000000-0005-0000-0000-00006F810000}"/>
    <cellStyle name="Ukupni zbroj 3 2 13 10 2 3" xfId="35070" xr:uid="{00000000-0005-0000-0000-000070810000}"/>
    <cellStyle name="Ukupni zbroj 3 2 13 10 2 4" xfId="35071" xr:uid="{00000000-0005-0000-0000-000071810000}"/>
    <cellStyle name="Ukupni zbroj 3 2 13 10 3" xfId="35072" xr:uid="{00000000-0005-0000-0000-000072810000}"/>
    <cellStyle name="Ukupni zbroj 3 2 13 10 3 2" xfId="35073" xr:uid="{00000000-0005-0000-0000-000073810000}"/>
    <cellStyle name="Ukupni zbroj 3 2 13 10 4" xfId="35074" xr:uid="{00000000-0005-0000-0000-000074810000}"/>
    <cellStyle name="Ukupni zbroj 3 2 13 10 5" xfId="35075" xr:uid="{00000000-0005-0000-0000-000075810000}"/>
    <cellStyle name="Ukupni zbroj 3 2 13 11" xfId="4744" xr:uid="{00000000-0005-0000-0000-000076810000}"/>
    <cellStyle name="Ukupni zbroj 3 2 13 11 2" xfId="9330" xr:uid="{00000000-0005-0000-0000-000077810000}"/>
    <cellStyle name="Ukupni zbroj 3 2 13 11 2 2" xfId="35076" xr:uid="{00000000-0005-0000-0000-000078810000}"/>
    <cellStyle name="Ukupni zbroj 3 2 13 11 2 2 2" xfId="35077" xr:uid="{00000000-0005-0000-0000-000079810000}"/>
    <cellStyle name="Ukupni zbroj 3 2 13 11 2 3" xfId="35078" xr:uid="{00000000-0005-0000-0000-00007A810000}"/>
    <cellStyle name="Ukupni zbroj 3 2 13 11 2 4" xfId="35079" xr:uid="{00000000-0005-0000-0000-00007B810000}"/>
    <cellStyle name="Ukupni zbroj 3 2 13 11 3" xfId="35080" xr:uid="{00000000-0005-0000-0000-00007C810000}"/>
    <cellStyle name="Ukupni zbroj 3 2 13 11 3 2" xfId="35081" xr:uid="{00000000-0005-0000-0000-00007D810000}"/>
    <cellStyle name="Ukupni zbroj 3 2 13 11 4" xfId="35082" xr:uid="{00000000-0005-0000-0000-00007E810000}"/>
    <cellStyle name="Ukupni zbroj 3 2 13 11 5" xfId="35083" xr:uid="{00000000-0005-0000-0000-00007F810000}"/>
    <cellStyle name="Ukupni zbroj 3 2 13 12" xfId="5403" xr:uid="{00000000-0005-0000-0000-000080810000}"/>
    <cellStyle name="Ukupni zbroj 3 2 13 12 2" xfId="35084" xr:uid="{00000000-0005-0000-0000-000081810000}"/>
    <cellStyle name="Ukupni zbroj 3 2 13 12 2 2" xfId="35085" xr:uid="{00000000-0005-0000-0000-000082810000}"/>
    <cellStyle name="Ukupni zbroj 3 2 13 12 3" xfId="35086" xr:uid="{00000000-0005-0000-0000-000083810000}"/>
    <cellStyle name="Ukupni zbroj 3 2 13 12 4" xfId="35087" xr:uid="{00000000-0005-0000-0000-000084810000}"/>
    <cellStyle name="Ukupni zbroj 3 2 13 13" xfId="35088" xr:uid="{00000000-0005-0000-0000-000085810000}"/>
    <cellStyle name="Ukupni zbroj 3 2 13 13 2" xfId="35089" xr:uid="{00000000-0005-0000-0000-000086810000}"/>
    <cellStyle name="Ukupni zbroj 3 2 13 14" xfId="35090" xr:uid="{00000000-0005-0000-0000-000087810000}"/>
    <cellStyle name="Ukupni zbroj 3 2 13 15" xfId="35091" xr:uid="{00000000-0005-0000-0000-000088810000}"/>
    <cellStyle name="Ukupni zbroj 3 2 13 2" xfId="1067" xr:uid="{00000000-0005-0000-0000-000089810000}"/>
    <cellStyle name="Ukupni zbroj 3 2 13 2 2" xfId="5760" xr:uid="{00000000-0005-0000-0000-00008A810000}"/>
    <cellStyle name="Ukupni zbroj 3 2 13 2 2 2" xfId="35092" xr:uid="{00000000-0005-0000-0000-00008B810000}"/>
    <cellStyle name="Ukupni zbroj 3 2 13 2 2 2 2" xfId="35093" xr:uid="{00000000-0005-0000-0000-00008C810000}"/>
    <cellStyle name="Ukupni zbroj 3 2 13 2 2 3" xfId="35094" xr:uid="{00000000-0005-0000-0000-00008D810000}"/>
    <cellStyle name="Ukupni zbroj 3 2 13 2 2 4" xfId="35095" xr:uid="{00000000-0005-0000-0000-00008E810000}"/>
    <cellStyle name="Ukupni zbroj 3 2 13 2 3" xfId="35096" xr:uid="{00000000-0005-0000-0000-00008F810000}"/>
    <cellStyle name="Ukupni zbroj 3 2 13 2 3 2" xfId="35097" xr:uid="{00000000-0005-0000-0000-000090810000}"/>
    <cellStyle name="Ukupni zbroj 3 2 13 2 4" xfId="35098" xr:uid="{00000000-0005-0000-0000-000091810000}"/>
    <cellStyle name="Ukupni zbroj 3 2 13 2 5" xfId="35099" xr:uid="{00000000-0005-0000-0000-000092810000}"/>
    <cellStyle name="Ukupni zbroj 3 2 13 3" xfId="1671" xr:uid="{00000000-0005-0000-0000-000093810000}"/>
    <cellStyle name="Ukupni zbroj 3 2 13 3 2" xfId="6353" xr:uid="{00000000-0005-0000-0000-000094810000}"/>
    <cellStyle name="Ukupni zbroj 3 2 13 3 2 2" xfId="35100" xr:uid="{00000000-0005-0000-0000-000095810000}"/>
    <cellStyle name="Ukupni zbroj 3 2 13 3 2 2 2" xfId="35101" xr:uid="{00000000-0005-0000-0000-000096810000}"/>
    <cellStyle name="Ukupni zbroj 3 2 13 3 2 3" xfId="35102" xr:uid="{00000000-0005-0000-0000-000097810000}"/>
    <cellStyle name="Ukupni zbroj 3 2 13 3 2 4" xfId="35103" xr:uid="{00000000-0005-0000-0000-000098810000}"/>
    <cellStyle name="Ukupni zbroj 3 2 13 3 3" xfId="35104" xr:uid="{00000000-0005-0000-0000-000099810000}"/>
    <cellStyle name="Ukupni zbroj 3 2 13 3 3 2" xfId="35105" xr:uid="{00000000-0005-0000-0000-00009A810000}"/>
    <cellStyle name="Ukupni zbroj 3 2 13 3 4" xfId="35106" xr:uid="{00000000-0005-0000-0000-00009B810000}"/>
    <cellStyle name="Ukupni zbroj 3 2 13 3 5" xfId="35107" xr:uid="{00000000-0005-0000-0000-00009C810000}"/>
    <cellStyle name="Ukupni zbroj 3 2 13 4" xfId="2088" xr:uid="{00000000-0005-0000-0000-00009D810000}"/>
    <cellStyle name="Ukupni zbroj 3 2 13 4 2" xfId="6769" xr:uid="{00000000-0005-0000-0000-00009E810000}"/>
    <cellStyle name="Ukupni zbroj 3 2 13 4 2 2" xfId="35108" xr:uid="{00000000-0005-0000-0000-00009F810000}"/>
    <cellStyle name="Ukupni zbroj 3 2 13 4 2 2 2" xfId="35109" xr:uid="{00000000-0005-0000-0000-0000A0810000}"/>
    <cellStyle name="Ukupni zbroj 3 2 13 4 2 3" xfId="35110" xr:uid="{00000000-0005-0000-0000-0000A1810000}"/>
    <cellStyle name="Ukupni zbroj 3 2 13 4 2 4" xfId="35111" xr:uid="{00000000-0005-0000-0000-0000A2810000}"/>
    <cellStyle name="Ukupni zbroj 3 2 13 4 3" xfId="35112" xr:uid="{00000000-0005-0000-0000-0000A3810000}"/>
    <cellStyle name="Ukupni zbroj 3 2 13 4 3 2" xfId="35113" xr:uid="{00000000-0005-0000-0000-0000A4810000}"/>
    <cellStyle name="Ukupni zbroj 3 2 13 4 4" xfId="35114" xr:uid="{00000000-0005-0000-0000-0000A5810000}"/>
    <cellStyle name="Ukupni zbroj 3 2 13 4 5" xfId="35115" xr:uid="{00000000-0005-0000-0000-0000A6810000}"/>
    <cellStyle name="Ukupni zbroj 3 2 13 5" xfId="2490" xr:uid="{00000000-0005-0000-0000-0000A7810000}"/>
    <cellStyle name="Ukupni zbroj 3 2 13 5 2" xfId="7168" xr:uid="{00000000-0005-0000-0000-0000A8810000}"/>
    <cellStyle name="Ukupni zbroj 3 2 13 5 2 2" xfId="35116" xr:uid="{00000000-0005-0000-0000-0000A9810000}"/>
    <cellStyle name="Ukupni zbroj 3 2 13 5 2 2 2" xfId="35117" xr:uid="{00000000-0005-0000-0000-0000AA810000}"/>
    <cellStyle name="Ukupni zbroj 3 2 13 5 2 3" xfId="35118" xr:uid="{00000000-0005-0000-0000-0000AB810000}"/>
    <cellStyle name="Ukupni zbroj 3 2 13 5 2 4" xfId="35119" xr:uid="{00000000-0005-0000-0000-0000AC810000}"/>
    <cellStyle name="Ukupni zbroj 3 2 13 5 3" xfId="35120" xr:uid="{00000000-0005-0000-0000-0000AD810000}"/>
    <cellStyle name="Ukupni zbroj 3 2 13 5 3 2" xfId="35121" xr:uid="{00000000-0005-0000-0000-0000AE810000}"/>
    <cellStyle name="Ukupni zbroj 3 2 13 5 4" xfId="35122" xr:uid="{00000000-0005-0000-0000-0000AF810000}"/>
    <cellStyle name="Ukupni zbroj 3 2 13 5 5" xfId="35123" xr:uid="{00000000-0005-0000-0000-0000B0810000}"/>
    <cellStyle name="Ukupni zbroj 3 2 13 6" xfId="2838" xr:uid="{00000000-0005-0000-0000-0000B1810000}"/>
    <cellStyle name="Ukupni zbroj 3 2 13 6 2" xfId="7515" xr:uid="{00000000-0005-0000-0000-0000B2810000}"/>
    <cellStyle name="Ukupni zbroj 3 2 13 6 2 2" xfId="35124" xr:uid="{00000000-0005-0000-0000-0000B3810000}"/>
    <cellStyle name="Ukupni zbroj 3 2 13 6 2 2 2" xfId="35125" xr:uid="{00000000-0005-0000-0000-0000B4810000}"/>
    <cellStyle name="Ukupni zbroj 3 2 13 6 2 3" xfId="35126" xr:uid="{00000000-0005-0000-0000-0000B5810000}"/>
    <cellStyle name="Ukupni zbroj 3 2 13 6 2 4" xfId="35127" xr:uid="{00000000-0005-0000-0000-0000B6810000}"/>
    <cellStyle name="Ukupni zbroj 3 2 13 6 3" xfId="35128" xr:uid="{00000000-0005-0000-0000-0000B7810000}"/>
    <cellStyle name="Ukupni zbroj 3 2 13 6 3 2" xfId="35129" xr:uid="{00000000-0005-0000-0000-0000B8810000}"/>
    <cellStyle name="Ukupni zbroj 3 2 13 6 4" xfId="35130" xr:uid="{00000000-0005-0000-0000-0000B9810000}"/>
    <cellStyle name="Ukupni zbroj 3 2 13 6 5" xfId="35131" xr:uid="{00000000-0005-0000-0000-0000BA810000}"/>
    <cellStyle name="Ukupni zbroj 3 2 13 7" xfId="3068" xr:uid="{00000000-0005-0000-0000-0000BB810000}"/>
    <cellStyle name="Ukupni zbroj 3 2 13 7 2" xfId="7744" xr:uid="{00000000-0005-0000-0000-0000BC810000}"/>
    <cellStyle name="Ukupni zbroj 3 2 13 7 2 2" xfId="35132" xr:uid="{00000000-0005-0000-0000-0000BD810000}"/>
    <cellStyle name="Ukupni zbroj 3 2 13 7 2 2 2" xfId="35133" xr:uid="{00000000-0005-0000-0000-0000BE810000}"/>
    <cellStyle name="Ukupni zbroj 3 2 13 7 2 3" xfId="35134" xr:uid="{00000000-0005-0000-0000-0000BF810000}"/>
    <cellStyle name="Ukupni zbroj 3 2 13 7 2 4" xfId="35135" xr:uid="{00000000-0005-0000-0000-0000C0810000}"/>
    <cellStyle name="Ukupni zbroj 3 2 13 7 3" xfId="35136" xr:uid="{00000000-0005-0000-0000-0000C1810000}"/>
    <cellStyle name="Ukupni zbroj 3 2 13 7 3 2" xfId="35137" xr:uid="{00000000-0005-0000-0000-0000C2810000}"/>
    <cellStyle name="Ukupni zbroj 3 2 13 7 4" xfId="35138" xr:uid="{00000000-0005-0000-0000-0000C3810000}"/>
    <cellStyle name="Ukupni zbroj 3 2 13 7 5" xfId="35139" xr:uid="{00000000-0005-0000-0000-0000C4810000}"/>
    <cellStyle name="Ukupni zbroj 3 2 13 8" xfId="3460" xr:uid="{00000000-0005-0000-0000-0000C5810000}"/>
    <cellStyle name="Ukupni zbroj 3 2 13 8 2" xfId="8136" xr:uid="{00000000-0005-0000-0000-0000C6810000}"/>
    <cellStyle name="Ukupni zbroj 3 2 13 8 2 2" xfId="35140" xr:uid="{00000000-0005-0000-0000-0000C7810000}"/>
    <cellStyle name="Ukupni zbroj 3 2 13 8 2 2 2" xfId="35141" xr:uid="{00000000-0005-0000-0000-0000C8810000}"/>
    <cellStyle name="Ukupni zbroj 3 2 13 8 2 3" xfId="35142" xr:uid="{00000000-0005-0000-0000-0000C9810000}"/>
    <cellStyle name="Ukupni zbroj 3 2 13 8 2 4" xfId="35143" xr:uid="{00000000-0005-0000-0000-0000CA810000}"/>
    <cellStyle name="Ukupni zbroj 3 2 13 8 3" xfId="35144" xr:uid="{00000000-0005-0000-0000-0000CB810000}"/>
    <cellStyle name="Ukupni zbroj 3 2 13 8 3 2" xfId="35145" xr:uid="{00000000-0005-0000-0000-0000CC810000}"/>
    <cellStyle name="Ukupni zbroj 3 2 13 8 4" xfId="35146" xr:uid="{00000000-0005-0000-0000-0000CD810000}"/>
    <cellStyle name="Ukupni zbroj 3 2 13 8 5" xfId="35147" xr:uid="{00000000-0005-0000-0000-0000CE810000}"/>
    <cellStyle name="Ukupni zbroj 3 2 13 9" xfId="3908" xr:uid="{00000000-0005-0000-0000-0000CF810000}"/>
    <cellStyle name="Ukupni zbroj 3 2 13 9 2" xfId="8580" xr:uid="{00000000-0005-0000-0000-0000D0810000}"/>
    <cellStyle name="Ukupni zbroj 3 2 13 9 2 2" xfId="35148" xr:uid="{00000000-0005-0000-0000-0000D1810000}"/>
    <cellStyle name="Ukupni zbroj 3 2 13 9 2 2 2" xfId="35149" xr:uid="{00000000-0005-0000-0000-0000D2810000}"/>
    <cellStyle name="Ukupni zbroj 3 2 13 9 2 3" xfId="35150" xr:uid="{00000000-0005-0000-0000-0000D3810000}"/>
    <cellStyle name="Ukupni zbroj 3 2 13 9 2 4" xfId="35151" xr:uid="{00000000-0005-0000-0000-0000D4810000}"/>
    <cellStyle name="Ukupni zbroj 3 2 13 9 3" xfId="35152" xr:uid="{00000000-0005-0000-0000-0000D5810000}"/>
    <cellStyle name="Ukupni zbroj 3 2 13 9 3 2" xfId="35153" xr:uid="{00000000-0005-0000-0000-0000D6810000}"/>
    <cellStyle name="Ukupni zbroj 3 2 13 9 4" xfId="35154" xr:uid="{00000000-0005-0000-0000-0000D7810000}"/>
    <cellStyle name="Ukupni zbroj 3 2 13 9 5" xfId="35155" xr:uid="{00000000-0005-0000-0000-0000D8810000}"/>
    <cellStyle name="Ukupni zbroj 3 2 14" xfId="1162" xr:uid="{00000000-0005-0000-0000-0000D9810000}"/>
    <cellStyle name="Ukupni zbroj 3 2 14 10" xfId="4837" xr:uid="{00000000-0005-0000-0000-0000DA810000}"/>
    <cellStyle name="Ukupni zbroj 3 2 14 10 2" xfId="9421" xr:uid="{00000000-0005-0000-0000-0000DB810000}"/>
    <cellStyle name="Ukupni zbroj 3 2 14 10 2 2" xfId="35156" xr:uid="{00000000-0005-0000-0000-0000DC810000}"/>
    <cellStyle name="Ukupni zbroj 3 2 14 10 2 2 2" xfId="35157" xr:uid="{00000000-0005-0000-0000-0000DD810000}"/>
    <cellStyle name="Ukupni zbroj 3 2 14 10 2 3" xfId="35158" xr:uid="{00000000-0005-0000-0000-0000DE810000}"/>
    <cellStyle name="Ukupni zbroj 3 2 14 10 2 4" xfId="35159" xr:uid="{00000000-0005-0000-0000-0000DF810000}"/>
    <cellStyle name="Ukupni zbroj 3 2 14 10 3" xfId="35160" xr:uid="{00000000-0005-0000-0000-0000E0810000}"/>
    <cellStyle name="Ukupni zbroj 3 2 14 10 3 2" xfId="35161" xr:uid="{00000000-0005-0000-0000-0000E1810000}"/>
    <cellStyle name="Ukupni zbroj 3 2 14 10 4" xfId="35162" xr:uid="{00000000-0005-0000-0000-0000E2810000}"/>
    <cellStyle name="Ukupni zbroj 3 2 14 10 5" xfId="35163" xr:uid="{00000000-0005-0000-0000-0000E3810000}"/>
    <cellStyle name="Ukupni zbroj 3 2 14 11" xfId="5851" xr:uid="{00000000-0005-0000-0000-0000E4810000}"/>
    <cellStyle name="Ukupni zbroj 3 2 14 11 2" xfId="35164" xr:uid="{00000000-0005-0000-0000-0000E5810000}"/>
    <cellStyle name="Ukupni zbroj 3 2 14 11 2 2" xfId="35165" xr:uid="{00000000-0005-0000-0000-0000E6810000}"/>
    <cellStyle name="Ukupni zbroj 3 2 14 11 3" xfId="35166" xr:uid="{00000000-0005-0000-0000-0000E7810000}"/>
    <cellStyle name="Ukupni zbroj 3 2 14 11 4" xfId="35167" xr:uid="{00000000-0005-0000-0000-0000E8810000}"/>
    <cellStyle name="Ukupni zbroj 3 2 14 12" xfId="35168" xr:uid="{00000000-0005-0000-0000-0000E9810000}"/>
    <cellStyle name="Ukupni zbroj 3 2 14 12 2" xfId="35169" xr:uid="{00000000-0005-0000-0000-0000EA810000}"/>
    <cellStyle name="Ukupni zbroj 3 2 14 13" xfId="35170" xr:uid="{00000000-0005-0000-0000-0000EB810000}"/>
    <cellStyle name="Ukupni zbroj 3 2 14 14" xfId="35171" xr:uid="{00000000-0005-0000-0000-0000EC810000}"/>
    <cellStyle name="Ukupni zbroj 3 2 14 2" xfId="1773" xr:uid="{00000000-0005-0000-0000-0000ED810000}"/>
    <cellStyle name="Ukupni zbroj 3 2 14 2 2" xfId="6455" xr:uid="{00000000-0005-0000-0000-0000EE810000}"/>
    <cellStyle name="Ukupni zbroj 3 2 14 2 2 2" xfId="35172" xr:uid="{00000000-0005-0000-0000-0000EF810000}"/>
    <cellStyle name="Ukupni zbroj 3 2 14 2 2 2 2" xfId="35173" xr:uid="{00000000-0005-0000-0000-0000F0810000}"/>
    <cellStyle name="Ukupni zbroj 3 2 14 2 2 3" xfId="35174" xr:uid="{00000000-0005-0000-0000-0000F1810000}"/>
    <cellStyle name="Ukupni zbroj 3 2 14 2 2 4" xfId="35175" xr:uid="{00000000-0005-0000-0000-0000F2810000}"/>
    <cellStyle name="Ukupni zbroj 3 2 14 2 3" xfId="35176" xr:uid="{00000000-0005-0000-0000-0000F3810000}"/>
    <cellStyle name="Ukupni zbroj 3 2 14 2 3 2" xfId="35177" xr:uid="{00000000-0005-0000-0000-0000F4810000}"/>
    <cellStyle name="Ukupni zbroj 3 2 14 2 4" xfId="35178" xr:uid="{00000000-0005-0000-0000-0000F5810000}"/>
    <cellStyle name="Ukupni zbroj 3 2 14 2 5" xfId="35179" xr:uid="{00000000-0005-0000-0000-0000F6810000}"/>
    <cellStyle name="Ukupni zbroj 3 2 14 3" xfId="2184" xr:uid="{00000000-0005-0000-0000-0000F7810000}"/>
    <cellStyle name="Ukupni zbroj 3 2 14 3 2" xfId="6864" xr:uid="{00000000-0005-0000-0000-0000F8810000}"/>
    <cellStyle name="Ukupni zbroj 3 2 14 3 2 2" xfId="35180" xr:uid="{00000000-0005-0000-0000-0000F9810000}"/>
    <cellStyle name="Ukupni zbroj 3 2 14 3 2 2 2" xfId="35181" xr:uid="{00000000-0005-0000-0000-0000FA810000}"/>
    <cellStyle name="Ukupni zbroj 3 2 14 3 2 3" xfId="35182" xr:uid="{00000000-0005-0000-0000-0000FB810000}"/>
    <cellStyle name="Ukupni zbroj 3 2 14 3 2 4" xfId="35183" xr:uid="{00000000-0005-0000-0000-0000FC810000}"/>
    <cellStyle name="Ukupni zbroj 3 2 14 3 3" xfId="35184" xr:uid="{00000000-0005-0000-0000-0000FD810000}"/>
    <cellStyle name="Ukupni zbroj 3 2 14 3 3 2" xfId="35185" xr:uid="{00000000-0005-0000-0000-0000FE810000}"/>
    <cellStyle name="Ukupni zbroj 3 2 14 3 4" xfId="35186" xr:uid="{00000000-0005-0000-0000-0000FF810000}"/>
    <cellStyle name="Ukupni zbroj 3 2 14 3 5" xfId="35187" xr:uid="{00000000-0005-0000-0000-000000820000}"/>
    <cellStyle name="Ukupni zbroj 3 2 14 4" xfId="2585" xr:uid="{00000000-0005-0000-0000-000001820000}"/>
    <cellStyle name="Ukupni zbroj 3 2 14 4 2" xfId="7263" xr:uid="{00000000-0005-0000-0000-000002820000}"/>
    <cellStyle name="Ukupni zbroj 3 2 14 4 2 2" xfId="35188" xr:uid="{00000000-0005-0000-0000-000003820000}"/>
    <cellStyle name="Ukupni zbroj 3 2 14 4 2 2 2" xfId="35189" xr:uid="{00000000-0005-0000-0000-000004820000}"/>
    <cellStyle name="Ukupni zbroj 3 2 14 4 2 3" xfId="35190" xr:uid="{00000000-0005-0000-0000-000005820000}"/>
    <cellStyle name="Ukupni zbroj 3 2 14 4 2 4" xfId="35191" xr:uid="{00000000-0005-0000-0000-000006820000}"/>
    <cellStyle name="Ukupni zbroj 3 2 14 4 3" xfId="35192" xr:uid="{00000000-0005-0000-0000-000007820000}"/>
    <cellStyle name="Ukupni zbroj 3 2 14 4 3 2" xfId="35193" xr:uid="{00000000-0005-0000-0000-000008820000}"/>
    <cellStyle name="Ukupni zbroj 3 2 14 4 4" xfId="35194" xr:uid="{00000000-0005-0000-0000-000009820000}"/>
    <cellStyle name="Ukupni zbroj 3 2 14 4 5" xfId="35195" xr:uid="{00000000-0005-0000-0000-00000A820000}"/>
    <cellStyle name="Ukupni zbroj 3 2 14 5" xfId="2864" xr:uid="{00000000-0005-0000-0000-00000B820000}"/>
    <cellStyle name="Ukupni zbroj 3 2 14 5 2" xfId="7541" xr:uid="{00000000-0005-0000-0000-00000C820000}"/>
    <cellStyle name="Ukupni zbroj 3 2 14 5 2 2" xfId="35196" xr:uid="{00000000-0005-0000-0000-00000D820000}"/>
    <cellStyle name="Ukupni zbroj 3 2 14 5 2 2 2" xfId="35197" xr:uid="{00000000-0005-0000-0000-00000E820000}"/>
    <cellStyle name="Ukupni zbroj 3 2 14 5 2 3" xfId="35198" xr:uid="{00000000-0005-0000-0000-00000F820000}"/>
    <cellStyle name="Ukupni zbroj 3 2 14 5 2 4" xfId="35199" xr:uid="{00000000-0005-0000-0000-000010820000}"/>
    <cellStyle name="Ukupni zbroj 3 2 14 5 3" xfId="35200" xr:uid="{00000000-0005-0000-0000-000011820000}"/>
    <cellStyle name="Ukupni zbroj 3 2 14 5 3 2" xfId="35201" xr:uid="{00000000-0005-0000-0000-000012820000}"/>
    <cellStyle name="Ukupni zbroj 3 2 14 5 4" xfId="35202" xr:uid="{00000000-0005-0000-0000-000013820000}"/>
    <cellStyle name="Ukupni zbroj 3 2 14 5 5" xfId="35203" xr:uid="{00000000-0005-0000-0000-000014820000}"/>
    <cellStyle name="Ukupni zbroj 3 2 14 6" xfId="3161" xr:uid="{00000000-0005-0000-0000-000015820000}"/>
    <cellStyle name="Ukupni zbroj 3 2 14 6 2" xfId="7837" xr:uid="{00000000-0005-0000-0000-000016820000}"/>
    <cellStyle name="Ukupni zbroj 3 2 14 6 2 2" xfId="35204" xr:uid="{00000000-0005-0000-0000-000017820000}"/>
    <cellStyle name="Ukupni zbroj 3 2 14 6 2 2 2" xfId="35205" xr:uid="{00000000-0005-0000-0000-000018820000}"/>
    <cellStyle name="Ukupni zbroj 3 2 14 6 2 3" xfId="35206" xr:uid="{00000000-0005-0000-0000-000019820000}"/>
    <cellStyle name="Ukupni zbroj 3 2 14 6 2 4" xfId="35207" xr:uid="{00000000-0005-0000-0000-00001A820000}"/>
    <cellStyle name="Ukupni zbroj 3 2 14 6 3" xfId="35208" xr:uid="{00000000-0005-0000-0000-00001B820000}"/>
    <cellStyle name="Ukupni zbroj 3 2 14 6 3 2" xfId="35209" xr:uid="{00000000-0005-0000-0000-00001C820000}"/>
    <cellStyle name="Ukupni zbroj 3 2 14 6 4" xfId="35210" xr:uid="{00000000-0005-0000-0000-00001D820000}"/>
    <cellStyle name="Ukupni zbroj 3 2 14 6 5" xfId="35211" xr:uid="{00000000-0005-0000-0000-00001E820000}"/>
    <cellStyle name="Ukupni zbroj 3 2 14 7" xfId="3553" xr:uid="{00000000-0005-0000-0000-00001F820000}"/>
    <cellStyle name="Ukupni zbroj 3 2 14 7 2" xfId="8229" xr:uid="{00000000-0005-0000-0000-000020820000}"/>
    <cellStyle name="Ukupni zbroj 3 2 14 7 2 2" xfId="35212" xr:uid="{00000000-0005-0000-0000-000021820000}"/>
    <cellStyle name="Ukupni zbroj 3 2 14 7 2 2 2" xfId="35213" xr:uid="{00000000-0005-0000-0000-000022820000}"/>
    <cellStyle name="Ukupni zbroj 3 2 14 7 2 3" xfId="35214" xr:uid="{00000000-0005-0000-0000-000023820000}"/>
    <cellStyle name="Ukupni zbroj 3 2 14 7 2 4" xfId="35215" xr:uid="{00000000-0005-0000-0000-000024820000}"/>
    <cellStyle name="Ukupni zbroj 3 2 14 7 3" xfId="35216" xr:uid="{00000000-0005-0000-0000-000025820000}"/>
    <cellStyle name="Ukupni zbroj 3 2 14 7 3 2" xfId="35217" xr:uid="{00000000-0005-0000-0000-000026820000}"/>
    <cellStyle name="Ukupni zbroj 3 2 14 7 4" xfId="35218" xr:uid="{00000000-0005-0000-0000-000027820000}"/>
    <cellStyle name="Ukupni zbroj 3 2 14 7 5" xfId="35219" xr:uid="{00000000-0005-0000-0000-000028820000}"/>
    <cellStyle name="Ukupni zbroj 3 2 14 8" xfId="4001" xr:uid="{00000000-0005-0000-0000-000029820000}"/>
    <cellStyle name="Ukupni zbroj 3 2 14 8 2" xfId="8673" xr:uid="{00000000-0005-0000-0000-00002A820000}"/>
    <cellStyle name="Ukupni zbroj 3 2 14 8 2 2" xfId="35220" xr:uid="{00000000-0005-0000-0000-00002B820000}"/>
    <cellStyle name="Ukupni zbroj 3 2 14 8 2 2 2" xfId="35221" xr:uid="{00000000-0005-0000-0000-00002C820000}"/>
    <cellStyle name="Ukupni zbroj 3 2 14 8 2 3" xfId="35222" xr:uid="{00000000-0005-0000-0000-00002D820000}"/>
    <cellStyle name="Ukupni zbroj 3 2 14 8 2 4" xfId="35223" xr:uid="{00000000-0005-0000-0000-00002E820000}"/>
    <cellStyle name="Ukupni zbroj 3 2 14 8 3" xfId="35224" xr:uid="{00000000-0005-0000-0000-00002F820000}"/>
    <cellStyle name="Ukupni zbroj 3 2 14 8 3 2" xfId="35225" xr:uid="{00000000-0005-0000-0000-000030820000}"/>
    <cellStyle name="Ukupni zbroj 3 2 14 8 4" xfId="35226" xr:uid="{00000000-0005-0000-0000-000031820000}"/>
    <cellStyle name="Ukupni zbroj 3 2 14 8 5" xfId="35227" xr:uid="{00000000-0005-0000-0000-000032820000}"/>
    <cellStyle name="Ukupni zbroj 3 2 14 9" xfId="4409" xr:uid="{00000000-0005-0000-0000-000033820000}"/>
    <cellStyle name="Ukupni zbroj 3 2 14 9 2" xfId="9081" xr:uid="{00000000-0005-0000-0000-000034820000}"/>
    <cellStyle name="Ukupni zbroj 3 2 14 9 2 2" xfId="35228" xr:uid="{00000000-0005-0000-0000-000035820000}"/>
    <cellStyle name="Ukupni zbroj 3 2 14 9 2 2 2" xfId="35229" xr:uid="{00000000-0005-0000-0000-000036820000}"/>
    <cellStyle name="Ukupni zbroj 3 2 14 9 2 3" xfId="35230" xr:uid="{00000000-0005-0000-0000-000037820000}"/>
    <cellStyle name="Ukupni zbroj 3 2 14 9 2 4" xfId="35231" xr:uid="{00000000-0005-0000-0000-000038820000}"/>
    <cellStyle name="Ukupni zbroj 3 2 14 9 3" xfId="35232" xr:uid="{00000000-0005-0000-0000-000039820000}"/>
    <cellStyle name="Ukupni zbroj 3 2 14 9 3 2" xfId="35233" xr:uid="{00000000-0005-0000-0000-00003A820000}"/>
    <cellStyle name="Ukupni zbroj 3 2 14 9 4" xfId="35234" xr:uid="{00000000-0005-0000-0000-00003B820000}"/>
    <cellStyle name="Ukupni zbroj 3 2 14 9 5" xfId="35235" xr:uid="{00000000-0005-0000-0000-00003C820000}"/>
    <cellStyle name="Ukupni zbroj 3 2 15" xfId="749" xr:uid="{00000000-0005-0000-0000-00003D820000}"/>
    <cellStyle name="Ukupni zbroj 3 2 15 2" xfId="5442" xr:uid="{00000000-0005-0000-0000-00003E820000}"/>
    <cellStyle name="Ukupni zbroj 3 2 15 2 2" xfId="35236" xr:uid="{00000000-0005-0000-0000-00003F820000}"/>
    <cellStyle name="Ukupni zbroj 3 2 15 2 2 2" xfId="35237" xr:uid="{00000000-0005-0000-0000-000040820000}"/>
    <cellStyle name="Ukupni zbroj 3 2 15 2 3" xfId="35238" xr:uid="{00000000-0005-0000-0000-000041820000}"/>
    <cellStyle name="Ukupni zbroj 3 2 15 2 4" xfId="35239" xr:uid="{00000000-0005-0000-0000-000042820000}"/>
    <cellStyle name="Ukupni zbroj 3 2 15 3" xfId="35240" xr:uid="{00000000-0005-0000-0000-000043820000}"/>
    <cellStyle name="Ukupni zbroj 3 2 15 3 2" xfId="35241" xr:uid="{00000000-0005-0000-0000-000044820000}"/>
    <cellStyle name="Ukupni zbroj 3 2 15 4" xfId="35242" xr:uid="{00000000-0005-0000-0000-000045820000}"/>
    <cellStyle name="Ukupni zbroj 3 2 15 5" xfId="35243" xr:uid="{00000000-0005-0000-0000-000046820000}"/>
    <cellStyle name="Ukupni zbroj 3 2 16" xfId="1337" xr:uid="{00000000-0005-0000-0000-000047820000}"/>
    <cellStyle name="Ukupni zbroj 3 2 16 2" xfId="6020" xr:uid="{00000000-0005-0000-0000-000048820000}"/>
    <cellStyle name="Ukupni zbroj 3 2 16 2 2" xfId="35244" xr:uid="{00000000-0005-0000-0000-000049820000}"/>
    <cellStyle name="Ukupni zbroj 3 2 16 2 2 2" xfId="35245" xr:uid="{00000000-0005-0000-0000-00004A820000}"/>
    <cellStyle name="Ukupni zbroj 3 2 16 2 3" xfId="35246" xr:uid="{00000000-0005-0000-0000-00004B820000}"/>
    <cellStyle name="Ukupni zbroj 3 2 16 2 4" xfId="35247" xr:uid="{00000000-0005-0000-0000-00004C820000}"/>
    <cellStyle name="Ukupni zbroj 3 2 16 3" xfId="35248" xr:uid="{00000000-0005-0000-0000-00004D820000}"/>
    <cellStyle name="Ukupni zbroj 3 2 16 3 2" xfId="35249" xr:uid="{00000000-0005-0000-0000-00004E820000}"/>
    <cellStyle name="Ukupni zbroj 3 2 16 4" xfId="35250" xr:uid="{00000000-0005-0000-0000-00004F820000}"/>
    <cellStyle name="Ukupni zbroj 3 2 16 5" xfId="35251" xr:uid="{00000000-0005-0000-0000-000050820000}"/>
    <cellStyle name="Ukupni zbroj 3 2 17" xfId="1215" xr:uid="{00000000-0005-0000-0000-000051820000}"/>
    <cellStyle name="Ukupni zbroj 3 2 17 2" xfId="5899" xr:uid="{00000000-0005-0000-0000-000052820000}"/>
    <cellStyle name="Ukupni zbroj 3 2 17 2 2" xfId="35252" xr:uid="{00000000-0005-0000-0000-000053820000}"/>
    <cellStyle name="Ukupni zbroj 3 2 17 2 2 2" xfId="35253" xr:uid="{00000000-0005-0000-0000-000054820000}"/>
    <cellStyle name="Ukupni zbroj 3 2 17 2 3" xfId="35254" xr:uid="{00000000-0005-0000-0000-000055820000}"/>
    <cellStyle name="Ukupni zbroj 3 2 17 2 4" xfId="35255" xr:uid="{00000000-0005-0000-0000-000056820000}"/>
    <cellStyle name="Ukupni zbroj 3 2 17 3" xfId="35256" xr:uid="{00000000-0005-0000-0000-000057820000}"/>
    <cellStyle name="Ukupni zbroj 3 2 17 3 2" xfId="35257" xr:uid="{00000000-0005-0000-0000-000058820000}"/>
    <cellStyle name="Ukupni zbroj 3 2 17 4" xfId="35258" xr:uid="{00000000-0005-0000-0000-000059820000}"/>
    <cellStyle name="Ukupni zbroj 3 2 17 5" xfId="35259" xr:uid="{00000000-0005-0000-0000-00005A820000}"/>
    <cellStyle name="Ukupni zbroj 3 2 18" xfId="1191" xr:uid="{00000000-0005-0000-0000-00005B820000}"/>
    <cellStyle name="Ukupni zbroj 3 2 18 2" xfId="5877" xr:uid="{00000000-0005-0000-0000-00005C820000}"/>
    <cellStyle name="Ukupni zbroj 3 2 18 2 2" xfId="35260" xr:uid="{00000000-0005-0000-0000-00005D820000}"/>
    <cellStyle name="Ukupni zbroj 3 2 18 2 2 2" xfId="35261" xr:uid="{00000000-0005-0000-0000-00005E820000}"/>
    <cellStyle name="Ukupni zbroj 3 2 18 2 3" xfId="35262" xr:uid="{00000000-0005-0000-0000-00005F820000}"/>
    <cellStyle name="Ukupni zbroj 3 2 18 2 4" xfId="35263" xr:uid="{00000000-0005-0000-0000-000060820000}"/>
    <cellStyle name="Ukupni zbroj 3 2 18 3" xfId="35264" xr:uid="{00000000-0005-0000-0000-000061820000}"/>
    <cellStyle name="Ukupni zbroj 3 2 18 3 2" xfId="35265" xr:uid="{00000000-0005-0000-0000-000062820000}"/>
    <cellStyle name="Ukupni zbroj 3 2 18 4" xfId="35266" xr:uid="{00000000-0005-0000-0000-000063820000}"/>
    <cellStyle name="Ukupni zbroj 3 2 18 5" xfId="35267" xr:uid="{00000000-0005-0000-0000-000064820000}"/>
    <cellStyle name="Ukupni zbroj 3 2 19" xfId="2676" xr:uid="{00000000-0005-0000-0000-000065820000}"/>
    <cellStyle name="Ukupni zbroj 3 2 19 2" xfId="7354" xr:uid="{00000000-0005-0000-0000-000066820000}"/>
    <cellStyle name="Ukupni zbroj 3 2 19 2 2" xfId="35268" xr:uid="{00000000-0005-0000-0000-000067820000}"/>
    <cellStyle name="Ukupni zbroj 3 2 19 2 2 2" xfId="35269" xr:uid="{00000000-0005-0000-0000-000068820000}"/>
    <cellStyle name="Ukupni zbroj 3 2 19 2 3" xfId="35270" xr:uid="{00000000-0005-0000-0000-000069820000}"/>
    <cellStyle name="Ukupni zbroj 3 2 19 2 4" xfId="35271" xr:uid="{00000000-0005-0000-0000-00006A820000}"/>
    <cellStyle name="Ukupni zbroj 3 2 19 3" xfId="35272" xr:uid="{00000000-0005-0000-0000-00006B820000}"/>
    <cellStyle name="Ukupni zbroj 3 2 19 3 2" xfId="35273" xr:uid="{00000000-0005-0000-0000-00006C820000}"/>
    <cellStyle name="Ukupni zbroj 3 2 19 4" xfId="35274" xr:uid="{00000000-0005-0000-0000-00006D820000}"/>
    <cellStyle name="Ukupni zbroj 3 2 19 5" xfId="35275" xr:uid="{00000000-0005-0000-0000-00006E820000}"/>
    <cellStyle name="Ukupni zbroj 3 2 2" xfId="499" xr:uid="{00000000-0005-0000-0000-00006F820000}"/>
    <cellStyle name="Ukupni zbroj 3 2 2 10" xfId="4317" xr:uid="{00000000-0005-0000-0000-000070820000}"/>
    <cellStyle name="Ukupni zbroj 3 2 2 10 2" xfId="8989" xr:uid="{00000000-0005-0000-0000-000071820000}"/>
    <cellStyle name="Ukupni zbroj 3 2 2 10 2 2" xfId="35276" xr:uid="{00000000-0005-0000-0000-000072820000}"/>
    <cellStyle name="Ukupni zbroj 3 2 2 10 2 2 2" xfId="35277" xr:uid="{00000000-0005-0000-0000-000073820000}"/>
    <cellStyle name="Ukupni zbroj 3 2 2 10 2 3" xfId="35278" xr:uid="{00000000-0005-0000-0000-000074820000}"/>
    <cellStyle name="Ukupni zbroj 3 2 2 10 2 4" xfId="35279" xr:uid="{00000000-0005-0000-0000-000075820000}"/>
    <cellStyle name="Ukupni zbroj 3 2 2 10 3" xfId="35280" xr:uid="{00000000-0005-0000-0000-000076820000}"/>
    <cellStyle name="Ukupni zbroj 3 2 2 10 3 2" xfId="35281" xr:uid="{00000000-0005-0000-0000-000077820000}"/>
    <cellStyle name="Ukupni zbroj 3 2 2 10 4" xfId="35282" xr:uid="{00000000-0005-0000-0000-000078820000}"/>
    <cellStyle name="Ukupni zbroj 3 2 2 10 5" xfId="35283" xr:uid="{00000000-0005-0000-0000-000079820000}"/>
    <cellStyle name="Ukupni zbroj 3 2 2 11" xfId="4745" xr:uid="{00000000-0005-0000-0000-00007A820000}"/>
    <cellStyle name="Ukupni zbroj 3 2 2 11 2" xfId="9331" xr:uid="{00000000-0005-0000-0000-00007B820000}"/>
    <cellStyle name="Ukupni zbroj 3 2 2 11 2 2" xfId="35284" xr:uid="{00000000-0005-0000-0000-00007C820000}"/>
    <cellStyle name="Ukupni zbroj 3 2 2 11 2 2 2" xfId="35285" xr:uid="{00000000-0005-0000-0000-00007D820000}"/>
    <cellStyle name="Ukupni zbroj 3 2 2 11 2 3" xfId="35286" xr:uid="{00000000-0005-0000-0000-00007E820000}"/>
    <cellStyle name="Ukupni zbroj 3 2 2 11 2 4" xfId="35287" xr:uid="{00000000-0005-0000-0000-00007F820000}"/>
    <cellStyle name="Ukupni zbroj 3 2 2 11 3" xfId="35288" xr:uid="{00000000-0005-0000-0000-000080820000}"/>
    <cellStyle name="Ukupni zbroj 3 2 2 11 3 2" xfId="35289" xr:uid="{00000000-0005-0000-0000-000081820000}"/>
    <cellStyle name="Ukupni zbroj 3 2 2 11 4" xfId="35290" xr:uid="{00000000-0005-0000-0000-000082820000}"/>
    <cellStyle name="Ukupni zbroj 3 2 2 11 5" xfId="35291" xr:uid="{00000000-0005-0000-0000-000083820000}"/>
    <cellStyle name="Ukupni zbroj 3 2 2 12" xfId="5248" xr:uid="{00000000-0005-0000-0000-000084820000}"/>
    <cellStyle name="Ukupni zbroj 3 2 2 12 2" xfId="35292" xr:uid="{00000000-0005-0000-0000-000085820000}"/>
    <cellStyle name="Ukupni zbroj 3 2 2 12 2 2" xfId="35293" xr:uid="{00000000-0005-0000-0000-000086820000}"/>
    <cellStyle name="Ukupni zbroj 3 2 2 12 3" xfId="35294" xr:uid="{00000000-0005-0000-0000-000087820000}"/>
    <cellStyle name="Ukupni zbroj 3 2 2 12 4" xfId="35295" xr:uid="{00000000-0005-0000-0000-000088820000}"/>
    <cellStyle name="Ukupni zbroj 3 2 2 13" xfId="35296" xr:uid="{00000000-0005-0000-0000-000089820000}"/>
    <cellStyle name="Ukupni zbroj 3 2 2 13 2" xfId="35297" xr:uid="{00000000-0005-0000-0000-00008A820000}"/>
    <cellStyle name="Ukupni zbroj 3 2 2 14" xfId="35298" xr:uid="{00000000-0005-0000-0000-00008B820000}"/>
    <cellStyle name="Ukupni zbroj 3 2 2 15" xfId="35299" xr:uid="{00000000-0005-0000-0000-00008C820000}"/>
    <cellStyle name="Ukupni zbroj 3 2 2 2" xfId="1068" xr:uid="{00000000-0005-0000-0000-00008D820000}"/>
    <cellStyle name="Ukupni zbroj 3 2 2 2 2" xfId="5761" xr:uid="{00000000-0005-0000-0000-00008E820000}"/>
    <cellStyle name="Ukupni zbroj 3 2 2 2 2 2" xfId="35300" xr:uid="{00000000-0005-0000-0000-00008F820000}"/>
    <cellStyle name="Ukupni zbroj 3 2 2 2 2 2 2" xfId="35301" xr:uid="{00000000-0005-0000-0000-000090820000}"/>
    <cellStyle name="Ukupni zbroj 3 2 2 2 2 3" xfId="35302" xr:uid="{00000000-0005-0000-0000-000091820000}"/>
    <cellStyle name="Ukupni zbroj 3 2 2 2 2 4" xfId="35303" xr:uid="{00000000-0005-0000-0000-000092820000}"/>
    <cellStyle name="Ukupni zbroj 3 2 2 2 3" xfId="35304" xr:uid="{00000000-0005-0000-0000-000093820000}"/>
    <cellStyle name="Ukupni zbroj 3 2 2 2 3 2" xfId="35305" xr:uid="{00000000-0005-0000-0000-000094820000}"/>
    <cellStyle name="Ukupni zbroj 3 2 2 2 4" xfId="35306" xr:uid="{00000000-0005-0000-0000-000095820000}"/>
    <cellStyle name="Ukupni zbroj 3 2 2 2 5" xfId="35307" xr:uid="{00000000-0005-0000-0000-000096820000}"/>
    <cellStyle name="Ukupni zbroj 3 2 2 3" xfId="1672" xr:uid="{00000000-0005-0000-0000-000097820000}"/>
    <cellStyle name="Ukupni zbroj 3 2 2 3 2" xfId="6354" xr:uid="{00000000-0005-0000-0000-000098820000}"/>
    <cellStyle name="Ukupni zbroj 3 2 2 3 2 2" xfId="35308" xr:uid="{00000000-0005-0000-0000-000099820000}"/>
    <cellStyle name="Ukupni zbroj 3 2 2 3 2 2 2" xfId="35309" xr:uid="{00000000-0005-0000-0000-00009A820000}"/>
    <cellStyle name="Ukupni zbroj 3 2 2 3 2 3" xfId="35310" xr:uid="{00000000-0005-0000-0000-00009B820000}"/>
    <cellStyle name="Ukupni zbroj 3 2 2 3 2 4" xfId="35311" xr:uid="{00000000-0005-0000-0000-00009C820000}"/>
    <cellStyle name="Ukupni zbroj 3 2 2 3 3" xfId="35312" xr:uid="{00000000-0005-0000-0000-00009D820000}"/>
    <cellStyle name="Ukupni zbroj 3 2 2 3 3 2" xfId="35313" xr:uid="{00000000-0005-0000-0000-00009E820000}"/>
    <cellStyle name="Ukupni zbroj 3 2 2 3 4" xfId="35314" xr:uid="{00000000-0005-0000-0000-00009F820000}"/>
    <cellStyle name="Ukupni zbroj 3 2 2 3 5" xfId="35315" xr:uid="{00000000-0005-0000-0000-0000A0820000}"/>
    <cellStyle name="Ukupni zbroj 3 2 2 4" xfId="2089" xr:uid="{00000000-0005-0000-0000-0000A1820000}"/>
    <cellStyle name="Ukupni zbroj 3 2 2 4 2" xfId="6770" xr:uid="{00000000-0005-0000-0000-0000A2820000}"/>
    <cellStyle name="Ukupni zbroj 3 2 2 4 2 2" xfId="35316" xr:uid="{00000000-0005-0000-0000-0000A3820000}"/>
    <cellStyle name="Ukupni zbroj 3 2 2 4 2 2 2" xfId="35317" xr:uid="{00000000-0005-0000-0000-0000A4820000}"/>
    <cellStyle name="Ukupni zbroj 3 2 2 4 2 3" xfId="35318" xr:uid="{00000000-0005-0000-0000-0000A5820000}"/>
    <cellStyle name="Ukupni zbroj 3 2 2 4 2 4" xfId="35319" xr:uid="{00000000-0005-0000-0000-0000A6820000}"/>
    <cellStyle name="Ukupni zbroj 3 2 2 4 3" xfId="35320" xr:uid="{00000000-0005-0000-0000-0000A7820000}"/>
    <cellStyle name="Ukupni zbroj 3 2 2 4 3 2" xfId="35321" xr:uid="{00000000-0005-0000-0000-0000A8820000}"/>
    <cellStyle name="Ukupni zbroj 3 2 2 4 4" xfId="35322" xr:uid="{00000000-0005-0000-0000-0000A9820000}"/>
    <cellStyle name="Ukupni zbroj 3 2 2 4 5" xfId="35323" xr:uid="{00000000-0005-0000-0000-0000AA820000}"/>
    <cellStyle name="Ukupni zbroj 3 2 2 5" xfId="2491" xr:uid="{00000000-0005-0000-0000-0000AB820000}"/>
    <cellStyle name="Ukupni zbroj 3 2 2 5 2" xfId="7169" xr:uid="{00000000-0005-0000-0000-0000AC820000}"/>
    <cellStyle name="Ukupni zbroj 3 2 2 5 2 2" xfId="35324" xr:uid="{00000000-0005-0000-0000-0000AD820000}"/>
    <cellStyle name="Ukupni zbroj 3 2 2 5 2 2 2" xfId="35325" xr:uid="{00000000-0005-0000-0000-0000AE820000}"/>
    <cellStyle name="Ukupni zbroj 3 2 2 5 2 3" xfId="35326" xr:uid="{00000000-0005-0000-0000-0000AF820000}"/>
    <cellStyle name="Ukupni zbroj 3 2 2 5 2 4" xfId="35327" xr:uid="{00000000-0005-0000-0000-0000B0820000}"/>
    <cellStyle name="Ukupni zbroj 3 2 2 5 3" xfId="35328" xr:uid="{00000000-0005-0000-0000-0000B1820000}"/>
    <cellStyle name="Ukupni zbroj 3 2 2 5 3 2" xfId="35329" xr:uid="{00000000-0005-0000-0000-0000B2820000}"/>
    <cellStyle name="Ukupni zbroj 3 2 2 5 4" xfId="35330" xr:uid="{00000000-0005-0000-0000-0000B3820000}"/>
    <cellStyle name="Ukupni zbroj 3 2 2 5 5" xfId="35331" xr:uid="{00000000-0005-0000-0000-0000B4820000}"/>
    <cellStyle name="Ukupni zbroj 3 2 2 6" xfId="2839" xr:uid="{00000000-0005-0000-0000-0000B5820000}"/>
    <cellStyle name="Ukupni zbroj 3 2 2 6 2" xfId="7516" xr:uid="{00000000-0005-0000-0000-0000B6820000}"/>
    <cellStyle name="Ukupni zbroj 3 2 2 6 2 2" xfId="35332" xr:uid="{00000000-0005-0000-0000-0000B7820000}"/>
    <cellStyle name="Ukupni zbroj 3 2 2 6 2 2 2" xfId="35333" xr:uid="{00000000-0005-0000-0000-0000B8820000}"/>
    <cellStyle name="Ukupni zbroj 3 2 2 6 2 3" xfId="35334" xr:uid="{00000000-0005-0000-0000-0000B9820000}"/>
    <cellStyle name="Ukupni zbroj 3 2 2 6 2 4" xfId="35335" xr:uid="{00000000-0005-0000-0000-0000BA820000}"/>
    <cellStyle name="Ukupni zbroj 3 2 2 6 3" xfId="35336" xr:uid="{00000000-0005-0000-0000-0000BB820000}"/>
    <cellStyle name="Ukupni zbroj 3 2 2 6 3 2" xfId="35337" xr:uid="{00000000-0005-0000-0000-0000BC820000}"/>
    <cellStyle name="Ukupni zbroj 3 2 2 6 4" xfId="35338" xr:uid="{00000000-0005-0000-0000-0000BD820000}"/>
    <cellStyle name="Ukupni zbroj 3 2 2 6 5" xfId="35339" xr:uid="{00000000-0005-0000-0000-0000BE820000}"/>
    <cellStyle name="Ukupni zbroj 3 2 2 7" xfId="3069" xr:uid="{00000000-0005-0000-0000-0000BF820000}"/>
    <cellStyle name="Ukupni zbroj 3 2 2 7 2" xfId="7745" xr:uid="{00000000-0005-0000-0000-0000C0820000}"/>
    <cellStyle name="Ukupni zbroj 3 2 2 7 2 2" xfId="35340" xr:uid="{00000000-0005-0000-0000-0000C1820000}"/>
    <cellStyle name="Ukupni zbroj 3 2 2 7 2 2 2" xfId="35341" xr:uid="{00000000-0005-0000-0000-0000C2820000}"/>
    <cellStyle name="Ukupni zbroj 3 2 2 7 2 3" xfId="35342" xr:uid="{00000000-0005-0000-0000-0000C3820000}"/>
    <cellStyle name="Ukupni zbroj 3 2 2 7 2 4" xfId="35343" xr:uid="{00000000-0005-0000-0000-0000C4820000}"/>
    <cellStyle name="Ukupni zbroj 3 2 2 7 3" xfId="35344" xr:uid="{00000000-0005-0000-0000-0000C5820000}"/>
    <cellStyle name="Ukupni zbroj 3 2 2 7 3 2" xfId="35345" xr:uid="{00000000-0005-0000-0000-0000C6820000}"/>
    <cellStyle name="Ukupni zbroj 3 2 2 7 4" xfId="35346" xr:uid="{00000000-0005-0000-0000-0000C7820000}"/>
    <cellStyle name="Ukupni zbroj 3 2 2 7 5" xfId="35347" xr:uid="{00000000-0005-0000-0000-0000C8820000}"/>
    <cellStyle name="Ukupni zbroj 3 2 2 8" xfId="3461" xr:uid="{00000000-0005-0000-0000-0000C9820000}"/>
    <cellStyle name="Ukupni zbroj 3 2 2 8 2" xfId="8137" xr:uid="{00000000-0005-0000-0000-0000CA820000}"/>
    <cellStyle name="Ukupni zbroj 3 2 2 8 2 2" xfId="35348" xr:uid="{00000000-0005-0000-0000-0000CB820000}"/>
    <cellStyle name="Ukupni zbroj 3 2 2 8 2 2 2" xfId="35349" xr:uid="{00000000-0005-0000-0000-0000CC820000}"/>
    <cellStyle name="Ukupni zbroj 3 2 2 8 2 3" xfId="35350" xr:uid="{00000000-0005-0000-0000-0000CD820000}"/>
    <cellStyle name="Ukupni zbroj 3 2 2 8 2 4" xfId="35351" xr:uid="{00000000-0005-0000-0000-0000CE820000}"/>
    <cellStyle name="Ukupni zbroj 3 2 2 8 3" xfId="35352" xr:uid="{00000000-0005-0000-0000-0000CF820000}"/>
    <cellStyle name="Ukupni zbroj 3 2 2 8 3 2" xfId="35353" xr:uid="{00000000-0005-0000-0000-0000D0820000}"/>
    <cellStyle name="Ukupni zbroj 3 2 2 8 4" xfId="35354" xr:uid="{00000000-0005-0000-0000-0000D1820000}"/>
    <cellStyle name="Ukupni zbroj 3 2 2 8 5" xfId="35355" xr:uid="{00000000-0005-0000-0000-0000D2820000}"/>
    <cellStyle name="Ukupni zbroj 3 2 2 9" xfId="3909" xr:uid="{00000000-0005-0000-0000-0000D3820000}"/>
    <cellStyle name="Ukupni zbroj 3 2 2 9 2" xfId="8581" xr:uid="{00000000-0005-0000-0000-0000D4820000}"/>
    <cellStyle name="Ukupni zbroj 3 2 2 9 2 2" xfId="35356" xr:uid="{00000000-0005-0000-0000-0000D5820000}"/>
    <cellStyle name="Ukupni zbroj 3 2 2 9 2 2 2" xfId="35357" xr:uid="{00000000-0005-0000-0000-0000D6820000}"/>
    <cellStyle name="Ukupni zbroj 3 2 2 9 2 3" xfId="35358" xr:uid="{00000000-0005-0000-0000-0000D7820000}"/>
    <cellStyle name="Ukupni zbroj 3 2 2 9 2 4" xfId="35359" xr:uid="{00000000-0005-0000-0000-0000D8820000}"/>
    <cellStyle name="Ukupni zbroj 3 2 2 9 3" xfId="35360" xr:uid="{00000000-0005-0000-0000-0000D9820000}"/>
    <cellStyle name="Ukupni zbroj 3 2 2 9 3 2" xfId="35361" xr:uid="{00000000-0005-0000-0000-0000DA820000}"/>
    <cellStyle name="Ukupni zbroj 3 2 2 9 4" xfId="35362" xr:uid="{00000000-0005-0000-0000-0000DB820000}"/>
    <cellStyle name="Ukupni zbroj 3 2 2 9 5" xfId="35363" xr:uid="{00000000-0005-0000-0000-0000DC820000}"/>
    <cellStyle name="Ukupni zbroj 3 2 20" xfId="1847" xr:uid="{00000000-0005-0000-0000-0000DD820000}"/>
    <cellStyle name="Ukupni zbroj 3 2 20 2" xfId="6529" xr:uid="{00000000-0005-0000-0000-0000DE820000}"/>
    <cellStyle name="Ukupni zbroj 3 2 20 2 2" xfId="35364" xr:uid="{00000000-0005-0000-0000-0000DF820000}"/>
    <cellStyle name="Ukupni zbroj 3 2 20 2 2 2" xfId="35365" xr:uid="{00000000-0005-0000-0000-0000E0820000}"/>
    <cellStyle name="Ukupni zbroj 3 2 20 2 3" xfId="35366" xr:uid="{00000000-0005-0000-0000-0000E1820000}"/>
    <cellStyle name="Ukupni zbroj 3 2 20 2 4" xfId="35367" xr:uid="{00000000-0005-0000-0000-0000E2820000}"/>
    <cellStyle name="Ukupni zbroj 3 2 20 3" xfId="35368" xr:uid="{00000000-0005-0000-0000-0000E3820000}"/>
    <cellStyle name="Ukupni zbroj 3 2 20 3 2" xfId="35369" xr:uid="{00000000-0005-0000-0000-0000E4820000}"/>
    <cellStyle name="Ukupni zbroj 3 2 20 4" xfId="35370" xr:uid="{00000000-0005-0000-0000-0000E5820000}"/>
    <cellStyle name="Ukupni zbroj 3 2 20 5" xfId="35371" xr:uid="{00000000-0005-0000-0000-0000E6820000}"/>
    <cellStyle name="Ukupni zbroj 3 2 21" xfId="3590" xr:uid="{00000000-0005-0000-0000-0000E7820000}"/>
    <cellStyle name="Ukupni zbroj 3 2 21 2" xfId="8262" xr:uid="{00000000-0005-0000-0000-0000E8820000}"/>
    <cellStyle name="Ukupni zbroj 3 2 21 2 2" xfId="35372" xr:uid="{00000000-0005-0000-0000-0000E9820000}"/>
    <cellStyle name="Ukupni zbroj 3 2 21 2 2 2" xfId="35373" xr:uid="{00000000-0005-0000-0000-0000EA820000}"/>
    <cellStyle name="Ukupni zbroj 3 2 21 2 3" xfId="35374" xr:uid="{00000000-0005-0000-0000-0000EB820000}"/>
    <cellStyle name="Ukupni zbroj 3 2 21 2 4" xfId="35375" xr:uid="{00000000-0005-0000-0000-0000EC820000}"/>
    <cellStyle name="Ukupni zbroj 3 2 21 3" xfId="35376" xr:uid="{00000000-0005-0000-0000-0000ED820000}"/>
    <cellStyle name="Ukupni zbroj 3 2 21 3 2" xfId="35377" xr:uid="{00000000-0005-0000-0000-0000EE820000}"/>
    <cellStyle name="Ukupni zbroj 3 2 21 4" xfId="35378" xr:uid="{00000000-0005-0000-0000-0000EF820000}"/>
    <cellStyle name="Ukupni zbroj 3 2 21 5" xfId="35379" xr:uid="{00000000-0005-0000-0000-0000F0820000}"/>
    <cellStyle name="Ukupni zbroj 3 2 22" xfId="3573" xr:uid="{00000000-0005-0000-0000-0000F1820000}"/>
    <cellStyle name="Ukupni zbroj 3 2 22 2" xfId="8245" xr:uid="{00000000-0005-0000-0000-0000F2820000}"/>
    <cellStyle name="Ukupni zbroj 3 2 22 2 2" xfId="35380" xr:uid="{00000000-0005-0000-0000-0000F3820000}"/>
    <cellStyle name="Ukupni zbroj 3 2 22 2 2 2" xfId="35381" xr:uid="{00000000-0005-0000-0000-0000F4820000}"/>
    <cellStyle name="Ukupni zbroj 3 2 22 2 3" xfId="35382" xr:uid="{00000000-0005-0000-0000-0000F5820000}"/>
    <cellStyle name="Ukupni zbroj 3 2 22 2 4" xfId="35383" xr:uid="{00000000-0005-0000-0000-0000F6820000}"/>
    <cellStyle name="Ukupni zbroj 3 2 22 3" xfId="35384" xr:uid="{00000000-0005-0000-0000-0000F7820000}"/>
    <cellStyle name="Ukupni zbroj 3 2 22 3 2" xfId="35385" xr:uid="{00000000-0005-0000-0000-0000F8820000}"/>
    <cellStyle name="Ukupni zbroj 3 2 22 4" xfId="35386" xr:uid="{00000000-0005-0000-0000-0000F9820000}"/>
    <cellStyle name="Ukupni zbroj 3 2 22 5" xfId="35387" xr:uid="{00000000-0005-0000-0000-0000FA820000}"/>
    <cellStyle name="Ukupni zbroj 3 2 23" xfId="4426" xr:uid="{00000000-0005-0000-0000-0000FB820000}"/>
    <cellStyle name="Ukupni zbroj 3 2 23 2" xfId="9094" xr:uid="{00000000-0005-0000-0000-0000FC820000}"/>
    <cellStyle name="Ukupni zbroj 3 2 23 2 2" xfId="35388" xr:uid="{00000000-0005-0000-0000-0000FD820000}"/>
    <cellStyle name="Ukupni zbroj 3 2 23 2 2 2" xfId="35389" xr:uid="{00000000-0005-0000-0000-0000FE820000}"/>
    <cellStyle name="Ukupni zbroj 3 2 23 2 3" xfId="35390" xr:uid="{00000000-0005-0000-0000-0000FF820000}"/>
    <cellStyle name="Ukupni zbroj 3 2 23 2 4" xfId="35391" xr:uid="{00000000-0005-0000-0000-000000830000}"/>
    <cellStyle name="Ukupni zbroj 3 2 23 3" xfId="35392" xr:uid="{00000000-0005-0000-0000-000001830000}"/>
    <cellStyle name="Ukupni zbroj 3 2 23 3 2" xfId="35393" xr:uid="{00000000-0005-0000-0000-000002830000}"/>
    <cellStyle name="Ukupni zbroj 3 2 23 4" xfId="35394" xr:uid="{00000000-0005-0000-0000-000003830000}"/>
    <cellStyle name="Ukupni zbroj 3 2 23 5" xfId="35395" xr:uid="{00000000-0005-0000-0000-000004830000}"/>
    <cellStyle name="Ukupni zbroj 3 2 24" xfId="5056" xr:uid="{00000000-0005-0000-0000-000005830000}"/>
    <cellStyle name="Ukupni zbroj 3 2 24 2" xfId="35396" xr:uid="{00000000-0005-0000-0000-000006830000}"/>
    <cellStyle name="Ukupni zbroj 3 2 24 2 2" xfId="35397" xr:uid="{00000000-0005-0000-0000-000007830000}"/>
    <cellStyle name="Ukupni zbroj 3 2 24 3" xfId="35398" xr:uid="{00000000-0005-0000-0000-000008830000}"/>
    <cellStyle name="Ukupni zbroj 3 2 24 4" xfId="35399" xr:uid="{00000000-0005-0000-0000-000009830000}"/>
    <cellStyle name="Ukupni zbroj 3 2 25" xfId="35400" xr:uid="{00000000-0005-0000-0000-00000A830000}"/>
    <cellStyle name="Ukupni zbroj 3 2 25 2" xfId="35401" xr:uid="{00000000-0005-0000-0000-00000B830000}"/>
    <cellStyle name="Ukupni zbroj 3 2 26" xfId="35402" xr:uid="{00000000-0005-0000-0000-00000C830000}"/>
    <cellStyle name="Ukupni zbroj 3 2 27" xfId="35403" xr:uid="{00000000-0005-0000-0000-00000D830000}"/>
    <cellStyle name="Ukupni zbroj 3 2 3" xfId="438" xr:uid="{00000000-0005-0000-0000-00000E830000}"/>
    <cellStyle name="Ukupni zbroj 3 2 3 10" xfId="4318" xr:uid="{00000000-0005-0000-0000-00000F830000}"/>
    <cellStyle name="Ukupni zbroj 3 2 3 10 2" xfId="8990" xr:uid="{00000000-0005-0000-0000-000010830000}"/>
    <cellStyle name="Ukupni zbroj 3 2 3 10 2 2" xfId="35404" xr:uid="{00000000-0005-0000-0000-000011830000}"/>
    <cellStyle name="Ukupni zbroj 3 2 3 10 2 2 2" xfId="35405" xr:uid="{00000000-0005-0000-0000-000012830000}"/>
    <cellStyle name="Ukupni zbroj 3 2 3 10 2 3" xfId="35406" xr:uid="{00000000-0005-0000-0000-000013830000}"/>
    <cellStyle name="Ukupni zbroj 3 2 3 10 2 4" xfId="35407" xr:uid="{00000000-0005-0000-0000-000014830000}"/>
    <cellStyle name="Ukupni zbroj 3 2 3 10 3" xfId="35408" xr:uid="{00000000-0005-0000-0000-000015830000}"/>
    <cellStyle name="Ukupni zbroj 3 2 3 10 3 2" xfId="35409" xr:uid="{00000000-0005-0000-0000-000016830000}"/>
    <cellStyle name="Ukupni zbroj 3 2 3 10 4" xfId="35410" xr:uid="{00000000-0005-0000-0000-000017830000}"/>
    <cellStyle name="Ukupni zbroj 3 2 3 10 5" xfId="35411" xr:uid="{00000000-0005-0000-0000-000018830000}"/>
    <cellStyle name="Ukupni zbroj 3 2 3 11" xfId="4746" xr:uid="{00000000-0005-0000-0000-000019830000}"/>
    <cellStyle name="Ukupni zbroj 3 2 3 11 2" xfId="9332" xr:uid="{00000000-0005-0000-0000-00001A830000}"/>
    <cellStyle name="Ukupni zbroj 3 2 3 11 2 2" xfId="35412" xr:uid="{00000000-0005-0000-0000-00001B830000}"/>
    <cellStyle name="Ukupni zbroj 3 2 3 11 2 2 2" xfId="35413" xr:uid="{00000000-0005-0000-0000-00001C830000}"/>
    <cellStyle name="Ukupni zbroj 3 2 3 11 2 3" xfId="35414" xr:uid="{00000000-0005-0000-0000-00001D830000}"/>
    <cellStyle name="Ukupni zbroj 3 2 3 11 2 4" xfId="35415" xr:uid="{00000000-0005-0000-0000-00001E830000}"/>
    <cellStyle name="Ukupni zbroj 3 2 3 11 3" xfId="35416" xr:uid="{00000000-0005-0000-0000-00001F830000}"/>
    <cellStyle name="Ukupni zbroj 3 2 3 11 3 2" xfId="35417" xr:uid="{00000000-0005-0000-0000-000020830000}"/>
    <cellStyle name="Ukupni zbroj 3 2 3 11 4" xfId="35418" xr:uid="{00000000-0005-0000-0000-000021830000}"/>
    <cellStyle name="Ukupni zbroj 3 2 3 11 5" xfId="35419" xr:uid="{00000000-0005-0000-0000-000022830000}"/>
    <cellStyle name="Ukupni zbroj 3 2 3 12" xfId="5199" xr:uid="{00000000-0005-0000-0000-000023830000}"/>
    <cellStyle name="Ukupni zbroj 3 2 3 12 2" xfId="35420" xr:uid="{00000000-0005-0000-0000-000024830000}"/>
    <cellStyle name="Ukupni zbroj 3 2 3 12 2 2" xfId="35421" xr:uid="{00000000-0005-0000-0000-000025830000}"/>
    <cellStyle name="Ukupni zbroj 3 2 3 12 3" xfId="35422" xr:uid="{00000000-0005-0000-0000-000026830000}"/>
    <cellStyle name="Ukupni zbroj 3 2 3 12 4" xfId="35423" xr:uid="{00000000-0005-0000-0000-000027830000}"/>
    <cellStyle name="Ukupni zbroj 3 2 3 13" xfId="35424" xr:uid="{00000000-0005-0000-0000-000028830000}"/>
    <cellStyle name="Ukupni zbroj 3 2 3 13 2" xfId="35425" xr:uid="{00000000-0005-0000-0000-000029830000}"/>
    <cellStyle name="Ukupni zbroj 3 2 3 14" xfId="35426" xr:uid="{00000000-0005-0000-0000-00002A830000}"/>
    <cellStyle name="Ukupni zbroj 3 2 3 15" xfId="35427" xr:uid="{00000000-0005-0000-0000-00002B830000}"/>
    <cellStyle name="Ukupni zbroj 3 2 3 2" xfId="1069" xr:uid="{00000000-0005-0000-0000-00002C830000}"/>
    <cellStyle name="Ukupni zbroj 3 2 3 2 2" xfId="5762" xr:uid="{00000000-0005-0000-0000-00002D830000}"/>
    <cellStyle name="Ukupni zbroj 3 2 3 2 2 2" xfId="35428" xr:uid="{00000000-0005-0000-0000-00002E830000}"/>
    <cellStyle name="Ukupni zbroj 3 2 3 2 2 2 2" xfId="35429" xr:uid="{00000000-0005-0000-0000-00002F830000}"/>
    <cellStyle name="Ukupni zbroj 3 2 3 2 2 3" xfId="35430" xr:uid="{00000000-0005-0000-0000-000030830000}"/>
    <cellStyle name="Ukupni zbroj 3 2 3 2 2 4" xfId="35431" xr:uid="{00000000-0005-0000-0000-000031830000}"/>
    <cellStyle name="Ukupni zbroj 3 2 3 2 3" xfId="35432" xr:uid="{00000000-0005-0000-0000-000032830000}"/>
    <cellStyle name="Ukupni zbroj 3 2 3 2 3 2" xfId="35433" xr:uid="{00000000-0005-0000-0000-000033830000}"/>
    <cellStyle name="Ukupni zbroj 3 2 3 2 4" xfId="35434" xr:uid="{00000000-0005-0000-0000-000034830000}"/>
    <cellStyle name="Ukupni zbroj 3 2 3 2 5" xfId="35435" xr:uid="{00000000-0005-0000-0000-000035830000}"/>
    <cellStyle name="Ukupni zbroj 3 2 3 3" xfId="1673" xr:uid="{00000000-0005-0000-0000-000036830000}"/>
    <cellStyle name="Ukupni zbroj 3 2 3 3 2" xfId="6355" xr:uid="{00000000-0005-0000-0000-000037830000}"/>
    <cellStyle name="Ukupni zbroj 3 2 3 3 2 2" xfId="35436" xr:uid="{00000000-0005-0000-0000-000038830000}"/>
    <cellStyle name="Ukupni zbroj 3 2 3 3 2 2 2" xfId="35437" xr:uid="{00000000-0005-0000-0000-000039830000}"/>
    <cellStyle name="Ukupni zbroj 3 2 3 3 2 3" xfId="35438" xr:uid="{00000000-0005-0000-0000-00003A830000}"/>
    <cellStyle name="Ukupni zbroj 3 2 3 3 2 4" xfId="35439" xr:uid="{00000000-0005-0000-0000-00003B830000}"/>
    <cellStyle name="Ukupni zbroj 3 2 3 3 3" xfId="35440" xr:uid="{00000000-0005-0000-0000-00003C830000}"/>
    <cellStyle name="Ukupni zbroj 3 2 3 3 3 2" xfId="35441" xr:uid="{00000000-0005-0000-0000-00003D830000}"/>
    <cellStyle name="Ukupni zbroj 3 2 3 3 4" xfId="35442" xr:uid="{00000000-0005-0000-0000-00003E830000}"/>
    <cellStyle name="Ukupni zbroj 3 2 3 3 5" xfId="35443" xr:uid="{00000000-0005-0000-0000-00003F830000}"/>
    <cellStyle name="Ukupni zbroj 3 2 3 4" xfId="2090" xr:uid="{00000000-0005-0000-0000-000040830000}"/>
    <cellStyle name="Ukupni zbroj 3 2 3 4 2" xfId="6771" xr:uid="{00000000-0005-0000-0000-000041830000}"/>
    <cellStyle name="Ukupni zbroj 3 2 3 4 2 2" xfId="35444" xr:uid="{00000000-0005-0000-0000-000042830000}"/>
    <cellStyle name="Ukupni zbroj 3 2 3 4 2 2 2" xfId="35445" xr:uid="{00000000-0005-0000-0000-000043830000}"/>
    <cellStyle name="Ukupni zbroj 3 2 3 4 2 3" xfId="35446" xr:uid="{00000000-0005-0000-0000-000044830000}"/>
    <cellStyle name="Ukupni zbroj 3 2 3 4 2 4" xfId="35447" xr:uid="{00000000-0005-0000-0000-000045830000}"/>
    <cellStyle name="Ukupni zbroj 3 2 3 4 3" xfId="35448" xr:uid="{00000000-0005-0000-0000-000046830000}"/>
    <cellStyle name="Ukupni zbroj 3 2 3 4 3 2" xfId="35449" xr:uid="{00000000-0005-0000-0000-000047830000}"/>
    <cellStyle name="Ukupni zbroj 3 2 3 4 4" xfId="35450" xr:uid="{00000000-0005-0000-0000-000048830000}"/>
    <cellStyle name="Ukupni zbroj 3 2 3 4 5" xfId="35451" xr:uid="{00000000-0005-0000-0000-000049830000}"/>
    <cellStyle name="Ukupni zbroj 3 2 3 5" xfId="2492" xr:uid="{00000000-0005-0000-0000-00004A830000}"/>
    <cellStyle name="Ukupni zbroj 3 2 3 5 2" xfId="7170" xr:uid="{00000000-0005-0000-0000-00004B830000}"/>
    <cellStyle name="Ukupni zbroj 3 2 3 5 2 2" xfId="35452" xr:uid="{00000000-0005-0000-0000-00004C830000}"/>
    <cellStyle name="Ukupni zbroj 3 2 3 5 2 2 2" xfId="35453" xr:uid="{00000000-0005-0000-0000-00004D830000}"/>
    <cellStyle name="Ukupni zbroj 3 2 3 5 2 3" xfId="35454" xr:uid="{00000000-0005-0000-0000-00004E830000}"/>
    <cellStyle name="Ukupni zbroj 3 2 3 5 2 4" xfId="35455" xr:uid="{00000000-0005-0000-0000-00004F830000}"/>
    <cellStyle name="Ukupni zbroj 3 2 3 5 3" xfId="35456" xr:uid="{00000000-0005-0000-0000-000050830000}"/>
    <cellStyle name="Ukupni zbroj 3 2 3 5 3 2" xfId="35457" xr:uid="{00000000-0005-0000-0000-000051830000}"/>
    <cellStyle name="Ukupni zbroj 3 2 3 5 4" xfId="35458" xr:uid="{00000000-0005-0000-0000-000052830000}"/>
    <cellStyle name="Ukupni zbroj 3 2 3 5 5" xfId="35459" xr:uid="{00000000-0005-0000-0000-000053830000}"/>
    <cellStyle name="Ukupni zbroj 3 2 3 6" xfId="2840" xr:uid="{00000000-0005-0000-0000-000054830000}"/>
    <cellStyle name="Ukupni zbroj 3 2 3 6 2" xfId="7517" xr:uid="{00000000-0005-0000-0000-000055830000}"/>
    <cellStyle name="Ukupni zbroj 3 2 3 6 2 2" xfId="35460" xr:uid="{00000000-0005-0000-0000-000056830000}"/>
    <cellStyle name="Ukupni zbroj 3 2 3 6 2 2 2" xfId="35461" xr:uid="{00000000-0005-0000-0000-000057830000}"/>
    <cellStyle name="Ukupni zbroj 3 2 3 6 2 3" xfId="35462" xr:uid="{00000000-0005-0000-0000-000058830000}"/>
    <cellStyle name="Ukupni zbroj 3 2 3 6 2 4" xfId="35463" xr:uid="{00000000-0005-0000-0000-000059830000}"/>
    <cellStyle name="Ukupni zbroj 3 2 3 6 3" xfId="35464" xr:uid="{00000000-0005-0000-0000-00005A830000}"/>
    <cellStyle name="Ukupni zbroj 3 2 3 6 3 2" xfId="35465" xr:uid="{00000000-0005-0000-0000-00005B830000}"/>
    <cellStyle name="Ukupni zbroj 3 2 3 6 4" xfId="35466" xr:uid="{00000000-0005-0000-0000-00005C830000}"/>
    <cellStyle name="Ukupni zbroj 3 2 3 6 5" xfId="35467" xr:uid="{00000000-0005-0000-0000-00005D830000}"/>
    <cellStyle name="Ukupni zbroj 3 2 3 7" xfId="3070" xr:uid="{00000000-0005-0000-0000-00005E830000}"/>
    <cellStyle name="Ukupni zbroj 3 2 3 7 2" xfId="7746" xr:uid="{00000000-0005-0000-0000-00005F830000}"/>
    <cellStyle name="Ukupni zbroj 3 2 3 7 2 2" xfId="35468" xr:uid="{00000000-0005-0000-0000-000060830000}"/>
    <cellStyle name="Ukupni zbroj 3 2 3 7 2 2 2" xfId="35469" xr:uid="{00000000-0005-0000-0000-000061830000}"/>
    <cellStyle name="Ukupni zbroj 3 2 3 7 2 3" xfId="35470" xr:uid="{00000000-0005-0000-0000-000062830000}"/>
    <cellStyle name="Ukupni zbroj 3 2 3 7 2 4" xfId="35471" xr:uid="{00000000-0005-0000-0000-000063830000}"/>
    <cellStyle name="Ukupni zbroj 3 2 3 7 3" xfId="35472" xr:uid="{00000000-0005-0000-0000-000064830000}"/>
    <cellStyle name="Ukupni zbroj 3 2 3 7 3 2" xfId="35473" xr:uid="{00000000-0005-0000-0000-000065830000}"/>
    <cellStyle name="Ukupni zbroj 3 2 3 7 4" xfId="35474" xr:uid="{00000000-0005-0000-0000-000066830000}"/>
    <cellStyle name="Ukupni zbroj 3 2 3 7 5" xfId="35475" xr:uid="{00000000-0005-0000-0000-000067830000}"/>
    <cellStyle name="Ukupni zbroj 3 2 3 8" xfId="3462" xr:uid="{00000000-0005-0000-0000-000068830000}"/>
    <cellStyle name="Ukupni zbroj 3 2 3 8 2" xfId="8138" xr:uid="{00000000-0005-0000-0000-000069830000}"/>
    <cellStyle name="Ukupni zbroj 3 2 3 8 2 2" xfId="35476" xr:uid="{00000000-0005-0000-0000-00006A830000}"/>
    <cellStyle name="Ukupni zbroj 3 2 3 8 2 2 2" xfId="35477" xr:uid="{00000000-0005-0000-0000-00006B830000}"/>
    <cellStyle name="Ukupni zbroj 3 2 3 8 2 3" xfId="35478" xr:uid="{00000000-0005-0000-0000-00006C830000}"/>
    <cellStyle name="Ukupni zbroj 3 2 3 8 2 4" xfId="35479" xr:uid="{00000000-0005-0000-0000-00006D830000}"/>
    <cellStyle name="Ukupni zbroj 3 2 3 8 3" xfId="35480" xr:uid="{00000000-0005-0000-0000-00006E830000}"/>
    <cellStyle name="Ukupni zbroj 3 2 3 8 3 2" xfId="35481" xr:uid="{00000000-0005-0000-0000-00006F830000}"/>
    <cellStyle name="Ukupni zbroj 3 2 3 8 4" xfId="35482" xr:uid="{00000000-0005-0000-0000-000070830000}"/>
    <cellStyle name="Ukupni zbroj 3 2 3 8 5" xfId="35483" xr:uid="{00000000-0005-0000-0000-000071830000}"/>
    <cellStyle name="Ukupni zbroj 3 2 3 9" xfId="3910" xr:uid="{00000000-0005-0000-0000-000072830000}"/>
    <cellStyle name="Ukupni zbroj 3 2 3 9 2" xfId="8582" xr:uid="{00000000-0005-0000-0000-000073830000}"/>
    <cellStyle name="Ukupni zbroj 3 2 3 9 2 2" xfId="35484" xr:uid="{00000000-0005-0000-0000-000074830000}"/>
    <cellStyle name="Ukupni zbroj 3 2 3 9 2 2 2" xfId="35485" xr:uid="{00000000-0005-0000-0000-000075830000}"/>
    <cellStyle name="Ukupni zbroj 3 2 3 9 2 3" xfId="35486" xr:uid="{00000000-0005-0000-0000-000076830000}"/>
    <cellStyle name="Ukupni zbroj 3 2 3 9 2 4" xfId="35487" xr:uid="{00000000-0005-0000-0000-000077830000}"/>
    <cellStyle name="Ukupni zbroj 3 2 3 9 3" xfId="35488" xr:uid="{00000000-0005-0000-0000-000078830000}"/>
    <cellStyle name="Ukupni zbroj 3 2 3 9 3 2" xfId="35489" xr:uid="{00000000-0005-0000-0000-000079830000}"/>
    <cellStyle name="Ukupni zbroj 3 2 3 9 4" xfId="35490" xr:uid="{00000000-0005-0000-0000-00007A830000}"/>
    <cellStyle name="Ukupni zbroj 3 2 3 9 5" xfId="35491" xr:uid="{00000000-0005-0000-0000-00007B830000}"/>
    <cellStyle name="Ukupni zbroj 3 2 4" xfId="321" xr:uid="{00000000-0005-0000-0000-00007C830000}"/>
    <cellStyle name="Ukupni zbroj 3 2 4 10" xfId="4319" xr:uid="{00000000-0005-0000-0000-00007D830000}"/>
    <cellStyle name="Ukupni zbroj 3 2 4 10 2" xfId="8991" xr:uid="{00000000-0005-0000-0000-00007E830000}"/>
    <cellStyle name="Ukupni zbroj 3 2 4 10 2 2" xfId="35492" xr:uid="{00000000-0005-0000-0000-00007F830000}"/>
    <cellStyle name="Ukupni zbroj 3 2 4 10 2 2 2" xfId="35493" xr:uid="{00000000-0005-0000-0000-000080830000}"/>
    <cellStyle name="Ukupni zbroj 3 2 4 10 2 3" xfId="35494" xr:uid="{00000000-0005-0000-0000-000081830000}"/>
    <cellStyle name="Ukupni zbroj 3 2 4 10 2 4" xfId="35495" xr:uid="{00000000-0005-0000-0000-000082830000}"/>
    <cellStyle name="Ukupni zbroj 3 2 4 10 3" xfId="35496" xr:uid="{00000000-0005-0000-0000-000083830000}"/>
    <cellStyle name="Ukupni zbroj 3 2 4 10 3 2" xfId="35497" xr:uid="{00000000-0005-0000-0000-000084830000}"/>
    <cellStyle name="Ukupni zbroj 3 2 4 10 4" xfId="35498" xr:uid="{00000000-0005-0000-0000-000085830000}"/>
    <cellStyle name="Ukupni zbroj 3 2 4 10 5" xfId="35499" xr:uid="{00000000-0005-0000-0000-000086830000}"/>
    <cellStyle name="Ukupni zbroj 3 2 4 11" xfId="4747" xr:uid="{00000000-0005-0000-0000-000087830000}"/>
    <cellStyle name="Ukupni zbroj 3 2 4 11 2" xfId="9333" xr:uid="{00000000-0005-0000-0000-000088830000}"/>
    <cellStyle name="Ukupni zbroj 3 2 4 11 2 2" xfId="35500" xr:uid="{00000000-0005-0000-0000-000089830000}"/>
    <cellStyle name="Ukupni zbroj 3 2 4 11 2 2 2" xfId="35501" xr:uid="{00000000-0005-0000-0000-00008A830000}"/>
    <cellStyle name="Ukupni zbroj 3 2 4 11 2 3" xfId="35502" xr:uid="{00000000-0005-0000-0000-00008B830000}"/>
    <cellStyle name="Ukupni zbroj 3 2 4 11 2 4" xfId="35503" xr:uid="{00000000-0005-0000-0000-00008C830000}"/>
    <cellStyle name="Ukupni zbroj 3 2 4 11 3" xfId="35504" xr:uid="{00000000-0005-0000-0000-00008D830000}"/>
    <cellStyle name="Ukupni zbroj 3 2 4 11 3 2" xfId="35505" xr:uid="{00000000-0005-0000-0000-00008E830000}"/>
    <cellStyle name="Ukupni zbroj 3 2 4 11 4" xfId="35506" xr:uid="{00000000-0005-0000-0000-00008F830000}"/>
    <cellStyle name="Ukupni zbroj 3 2 4 11 5" xfId="35507" xr:uid="{00000000-0005-0000-0000-000090830000}"/>
    <cellStyle name="Ukupni zbroj 3 2 4 12" xfId="5110" xr:uid="{00000000-0005-0000-0000-000091830000}"/>
    <cellStyle name="Ukupni zbroj 3 2 4 12 2" xfId="35508" xr:uid="{00000000-0005-0000-0000-000092830000}"/>
    <cellStyle name="Ukupni zbroj 3 2 4 12 2 2" xfId="35509" xr:uid="{00000000-0005-0000-0000-000093830000}"/>
    <cellStyle name="Ukupni zbroj 3 2 4 12 3" xfId="35510" xr:uid="{00000000-0005-0000-0000-000094830000}"/>
    <cellStyle name="Ukupni zbroj 3 2 4 12 4" xfId="35511" xr:uid="{00000000-0005-0000-0000-000095830000}"/>
    <cellStyle name="Ukupni zbroj 3 2 4 13" xfId="35512" xr:uid="{00000000-0005-0000-0000-000096830000}"/>
    <cellStyle name="Ukupni zbroj 3 2 4 13 2" xfId="35513" xr:uid="{00000000-0005-0000-0000-000097830000}"/>
    <cellStyle name="Ukupni zbroj 3 2 4 14" xfId="35514" xr:uid="{00000000-0005-0000-0000-000098830000}"/>
    <cellStyle name="Ukupni zbroj 3 2 4 15" xfId="35515" xr:uid="{00000000-0005-0000-0000-000099830000}"/>
    <cellStyle name="Ukupni zbroj 3 2 4 2" xfId="1070" xr:uid="{00000000-0005-0000-0000-00009A830000}"/>
    <cellStyle name="Ukupni zbroj 3 2 4 2 2" xfId="5763" xr:uid="{00000000-0005-0000-0000-00009B830000}"/>
    <cellStyle name="Ukupni zbroj 3 2 4 2 2 2" xfId="35516" xr:uid="{00000000-0005-0000-0000-00009C830000}"/>
    <cellStyle name="Ukupni zbroj 3 2 4 2 2 2 2" xfId="35517" xr:uid="{00000000-0005-0000-0000-00009D830000}"/>
    <cellStyle name="Ukupni zbroj 3 2 4 2 2 3" xfId="35518" xr:uid="{00000000-0005-0000-0000-00009E830000}"/>
    <cellStyle name="Ukupni zbroj 3 2 4 2 2 4" xfId="35519" xr:uid="{00000000-0005-0000-0000-00009F830000}"/>
    <cellStyle name="Ukupni zbroj 3 2 4 2 3" xfId="35520" xr:uid="{00000000-0005-0000-0000-0000A0830000}"/>
    <cellStyle name="Ukupni zbroj 3 2 4 2 3 2" xfId="35521" xr:uid="{00000000-0005-0000-0000-0000A1830000}"/>
    <cellStyle name="Ukupni zbroj 3 2 4 2 4" xfId="35522" xr:uid="{00000000-0005-0000-0000-0000A2830000}"/>
    <cellStyle name="Ukupni zbroj 3 2 4 2 5" xfId="35523" xr:uid="{00000000-0005-0000-0000-0000A3830000}"/>
    <cellStyle name="Ukupni zbroj 3 2 4 3" xfId="1674" xr:uid="{00000000-0005-0000-0000-0000A4830000}"/>
    <cellStyle name="Ukupni zbroj 3 2 4 3 2" xfId="6356" xr:uid="{00000000-0005-0000-0000-0000A5830000}"/>
    <cellStyle name="Ukupni zbroj 3 2 4 3 2 2" xfId="35524" xr:uid="{00000000-0005-0000-0000-0000A6830000}"/>
    <cellStyle name="Ukupni zbroj 3 2 4 3 2 2 2" xfId="35525" xr:uid="{00000000-0005-0000-0000-0000A7830000}"/>
    <cellStyle name="Ukupni zbroj 3 2 4 3 2 3" xfId="35526" xr:uid="{00000000-0005-0000-0000-0000A8830000}"/>
    <cellStyle name="Ukupni zbroj 3 2 4 3 2 4" xfId="35527" xr:uid="{00000000-0005-0000-0000-0000A9830000}"/>
    <cellStyle name="Ukupni zbroj 3 2 4 3 3" xfId="35528" xr:uid="{00000000-0005-0000-0000-0000AA830000}"/>
    <cellStyle name="Ukupni zbroj 3 2 4 3 3 2" xfId="35529" xr:uid="{00000000-0005-0000-0000-0000AB830000}"/>
    <cellStyle name="Ukupni zbroj 3 2 4 3 4" xfId="35530" xr:uid="{00000000-0005-0000-0000-0000AC830000}"/>
    <cellStyle name="Ukupni zbroj 3 2 4 3 5" xfId="35531" xr:uid="{00000000-0005-0000-0000-0000AD830000}"/>
    <cellStyle name="Ukupni zbroj 3 2 4 4" xfId="2091" xr:uid="{00000000-0005-0000-0000-0000AE830000}"/>
    <cellStyle name="Ukupni zbroj 3 2 4 4 2" xfId="6772" xr:uid="{00000000-0005-0000-0000-0000AF830000}"/>
    <cellStyle name="Ukupni zbroj 3 2 4 4 2 2" xfId="35532" xr:uid="{00000000-0005-0000-0000-0000B0830000}"/>
    <cellStyle name="Ukupni zbroj 3 2 4 4 2 2 2" xfId="35533" xr:uid="{00000000-0005-0000-0000-0000B1830000}"/>
    <cellStyle name="Ukupni zbroj 3 2 4 4 2 3" xfId="35534" xr:uid="{00000000-0005-0000-0000-0000B2830000}"/>
    <cellStyle name="Ukupni zbroj 3 2 4 4 2 4" xfId="35535" xr:uid="{00000000-0005-0000-0000-0000B3830000}"/>
    <cellStyle name="Ukupni zbroj 3 2 4 4 3" xfId="35536" xr:uid="{00000000-0005-0000-0000-0000B4830000}"/>
    <cellStyle name="Ukupni zbroj 3 2 4 4 3 2" xfId="35537" xr:uid="{00000000-0005-0000-0000-0000B5830000}"/>
    <cellStyle name="Ukupni zbroj 3 2 4 4 4" xfId="35538" xr:uid="{00000000-0005-0000-0000-0000B6830000}"/>
    <cellStyle name="Ukupni zbroj 3 2 4 4 5" xfId="35539" xr:uid="{00000000-0005-0000-0000-0000B7830000}"/>
    <cellStyle name="Ukupni zbroj 3 2 4 5" xfId="2493" xr:uid="{00000000-0005-0000-0000-0000B8830000}"/>
    <cellStyle name="Ukupni zbroj 3 2 4 5 2" xfId="7171" xr:uid="{00000000-0005-0000-0000-0000B9830000}"/>
    <cellStyle name="Ukupni zbroj 3 2 4 5 2 2" xfId="35540" xr:uid="{00000000-0005-0000-0000-0000BA830000}"/>
    <cellStyle name="Ukupni zbroj 3 2 4 5 2 2 2" xfId="35541" xr:uid="{00000000-0005-0000-0000-0000BB830000}"/>
    <cellStyle name="Ukupni zbroj 3 2 4 5 2 3" xfId="35542" xr:uid="{00000000-0005-0000-0000-0000BC830000}"/>
    <cellStyle name="Ukupni zbroj 3 2 4 5 2 4" xfId="35543" xr:uid="{00000000-0005-0000-0000-0000BD830000}"/>
    <cellStyle name="Ukupni zbroj 3 2 4 5 3" xfId="35544" xr:uid="{00000000-0005-0000-0000-0000BE830000}"/>
    <cellStyle name="Ukupni zbroj 3 2 4 5 3 2" xfId="35545" xr:uid="{00000000-0005-0000-0000-0000BF830000}"/>
    <cellStyle name="Ukupni zbroj 3 2 4 5 4" xfId="35546" xr:uid="{00000000-0005-0000-0000-0000C0830000}"/>
    <cellStyle name="Ukupni zbroj 3 2 4 5 5" xfId="35547" xr:uid="{00000000-0005-0000-0000-0000C1830000}"/>
    <cellStyle name="Ukupni zbroj 3 2 4 6" xfId="2841" xr:uid="{00000000-0005-0000-0000-0000C2830000}"/>
    <cellStyle name="Ukupni zbroj 3 2 4 6 2" xfId="7518" xr:uid="{00000000-0005-0000-0000-0000C3830000}"/>
    <cellStyle name="Ukupni zbroj 3 2 4 6 2 2" xfId="35548" xr:uid="{00000000-0005-0000-0000-0000C4830000}"/>
    <cellStyle name="Ukupni zbroj 3 2 4 6 2 2 2" xfId="35549" xr:uid="{00000000-0005-0000-0000-0000C5830000}"/>
    <cellStyle name="Ukupni zbroj 3 2 4 6 2 3" xfId="35550" xr:uid="{00000000-0005-0000-0000-0000C6830000}"/>
    <cellStyle name="Ukupni zbroj 3 2 4 6 2 4" xfId="35551" xr:uid="{00000000-0005-0000-0000-0000C7830000}"/>
    <cellStyle name="Ukupni zbroj 3 2 4 6 3" xfId="35552" xr:uid="{00000000-0005-0000-0000-0000C8830000}"/>
    <cellStyle name="Ukupni zbroj 3 2 4 6 3 2" xfId="35553" xr:uid="{00000000-0005-0000-0000-0000C9830000}"/>
    <cellStyle name="Ukupni zbroj 3 2 4 6 4" xfId="35554" xr:uid="{00000000-0005-0000-0000-0000CA830000}"/>
    <cellStyle name="Ukupni zbroj 3 2 4 6 5" xfId="35555" xr:uid="{00000000-0005-0000-0000-0000CB830000}"/>
    <cellStyle name="Ukupni zbroj 3 2 4 7" xfId="3071" xr:uid="{00000000-0005-0000-0000-0000CC830000}"/>
    <cellStyle name="Ukupni zbroj 3 2 4 7 2" xfId="7747" xr:uid="{00000000-0005-0000-0000-0000CD830000}"/>
    <cellStyle name="Ukupni zbroj 3 2 4 7 2 2" xfId="35556" xr:uid="{00000000-0005-0000-0000-0000CE830000}"/>
    <cellStyle name="Ukupni zbroj 3 2 4 7 2 2 2" xfId="35557" xr:uid="{00000000-0005-0000-0000-0000CF830000}"/>
    <cellStyle name="Ukupni zbroj 3 2 4 7 2 3" xfId="35558" xr:uid="{00000000-0005-0000-0000-0000D0830000}"/>
    <cellStyle name="Ukupni zbroj 3 2 4 7 2 4" xfId="35559" xr:uid="{00000000-0005-0000-0000-0000D1830000}"/>
    <cellStyle name="Ukupni zbroj 3 2 4 7 3" xfId="35560" xr:uid="{00000000-0005-0000-0000-0000D2830000}"/>
    <cellStyle name="Ukupni zbroj 3 2 4 7 3 2" xfId="35561" xr:uid="{00000000-0005-0000-0000-0000D3830000}"/>
    <cellStyle name="Ukupni zbroj 3 2 4 7 4" xfId="35562" xr:uid="{00000000-0005-0000-0000-0000D4830000}"/>
    <cellStyle name="Ukupni zbroj 3 2 4 7 5" xfId="35563" xr:uid="{00000000-0005-0000-0000-0000D5830000}"/>
    <cellStyle name="Ukupni zbroj 3 2 4 8" xfId="3463" xr:uid="{00000000-0005-0000-0000-0000D6830000}"/>
    <cellStyle name="Ukupni zbroj 3 2 4 8 2" xfId="8139" xr:uid="{00000000-0005-0000-0000-0000D7830000}"/>
    <cellStyle name="Ukupni zbroj 3 2 4 8 2 2" xfId="35564" xr:uid="{00000000-0005-0000-0000-0000D8830000}"/>
    <cellStyle name="Ukupni zbroj 3 2 4 8 2 2 2" xfId="35565" xr:uid="{00000000-0005-0000-0000-0000D9830000}"/>
    <cellStyle name="Ukupni zbroj 3 2 4 8 2 3" xfId="35566" xr:uid="{00000000-0005-0000-0000-0000DA830000}"/>
    <cellStyle name="Ukupni zbroj 3 2 4 8 2 4" xfId="35567" xr:uid="{00000000-0005-0000-0000-0000DB830000}"/>
    <cellStyle name="Ukupni zbroj 3 2 4 8 3" xfId="35568" xr:uid="{00000000-0005-0000-0000-0000DC830000}"/>
    <cellStyle name="Ukupni zbroj 3 2 4 8 3 2" xfId="35569" xr:uid="{00000000-0005-0000-0000-0000DD830000}"/>
    <cellStyle name="Ukupni zbroj 3 2 4 8 4" xfId="35570" xr:uid="{00000000-0005-0000-0000-0000DE830000}"/>
    <cellStyle name="Ukupni zbroj 3 2 4 8 5" xfId="35571" xr:uid="{00000000-0005-0000-0000-0000DF830000}"/>
    <cellStyle name="Ukupni zbroj 3 2 4 9" xfId="3911" xr:uid="{00000000-0005-0000-0000-0000E0830000}"/>
    <cellStyle name="Ukupni zbroj 3 2 4 9 2" xfId="8583" xr:uid="{00000000-0005-0000-0000-0000E1830000}"/>
    <cellStyle name="Ukupni zbroj 3 2 4 9 2 2" xfId="35572" xr:uid="{00000000-0005-0000-0000-0000E2830000}"/>
    <cellStyle name="Ukupni zbroj 3 2 4 9 2 2 2" xfId="35573" xr:uid="{00000000-0005-0000-0000-0000E3830000}"/>
    <cellStyle name="Ukupni zbroj 3 2 4 9 2 3" xfId="35574" xr:uid="{00000000-0005-0000-0000-0000E4830000}"/>
    <cellStyle name="Ukupni zbroj 3 2 4 9 2 4" xfId="35575" xr:uid="{00000000-0005-0000-0000-0000E5830000}"/>
    <cellStyle name="Ukupni zbroj 3 2 4 9 3" xfId="35576" xr:uid="{00000000-0005-0000-0000-0000E6830000}"/>
    <cellStyle name="Ukupni zbroj 3 2 4 9 3 2" xfId="35577" xr:uid="{00000000-0005-0000-0000-0000E7830000}"/>
    <cellStyle name="Ukupni zbroj 3 2 4 9 4" xfId="35578" xr:uid="{00000000-0005-0000-0000-0000E8830000}"/>
    <cellStyle name="Ukupni zbroj 3 2 4 9 5" xfId="35579" xr:uid="{00000000-0005-0000-0000-0000E9830000}"/>
    <cellStyle name="Ukupni zbroj 3 2 5" xfId="541" xr:uid="{00000000-0005-0000-0000-0000EA830000}"/>
    <cellStyle name="Ukupni zbroj 3 2 5 10" xfId="4320" xr:uid="{00000000-0005-0000-0000-0000EB830000}"/>
    <cellStyle name="Ukupni zbroj 3 2 5 10 2" xfId="8992" xr:uid="{00000000-0005-0000-0000-0000EC830000}"/>
    <cellStyle name="Ukupni zbroj 3 2 5 10 2 2" xfId="35580" xr:uid="{00000000-0005-0000-0000-0000ED830000}"/>
    <cellStyle name="Ukupni zbroj 3 2 5 10 2 2 2" xfId="35581" xr:uid="{00000000-0005-0000-0000-0000EE830000}"/>
    <cellStyle name="Ukupni zbroj 3 2 5 10 2 3" xfId="35582" xr:uid="{00000000-0005-0000-0000-0000EF830000}"/>
    <cellStyle name="Ukupni zbroj 3 2 5 10 2 4" xfId="35583" xr:uid="{00000000-0005-0000-0000-0000F0830000}"/>
    <cellStyle name="Ukupni zbroj 3 2 5 10 3" xfId="35584" xr:uid="{00000000-0005-0000-0000-0000F1830000}"/>
    <cellStyle name="Ukupni zbroj 3 2 5 10 3 2" xfId="35585" xr:uid="{00000000-0005-0000-0000-0000F2830000}"/>
    <cellStyle name="Ukupni zbroj 3 2 5 10 4" xfId="35586" xr:uid="{00000000-0005-0000-0000-0000F3830000}"/>
    <cellStyle name="Ukupni zbroj 3 2 5 10 5" xfId="35587" xr:uid="{00000000-0005-0000-0000-0000F4830000}"/>
    <cellStyle name="Ukupni zbroj 3 2 5 11" xfId="4748" xr:uid="{00000000-0005-0000-0000-0000F5830000}"/>
    <cellStyle name="Ukupni zbroj 3 2 5 11 2" xfId="9334" xr:uid="{00000000-0005-0000-0000-0000F6830000}"/>
    <cellStyle name="Ukupni zbroj 3 2 5 11 2 2" xfId="35588" xr:uid="{00000000-0005-0000-0000-0000F7830000}"/>
    <cellStyle name="Ukupni zbroj 3 2 5 11 2 2 2" xfId="35589" xr:uid="{00000000-0005-0000-0000-0000F8830000}"/>
    <cellStyle name="Ukupni zbroj 3 2 5 11 2 3" xfId="35590" xr:uid="{00000000-0005-0000-0000-0000F9830000}"/>
    <cellStyle name="Ukupni zbroj 3 2 5 11 2 4" xfId="35591" xr:uid="{00000000-0005-0000-0000-0000FA830000}"/>
    <cellStyle name="Ukupni zbroj 3 2 5 11 3" xfId="35592" xr:uid="{00000000-0005-0000-0000-0000FB830000}"/>
    <cellStyle name="Ukupni zbroj 3 2 5 11 3 2" xfId="35593" xr:uid="{00000000-0005-0000-0000-0000FC830000}"/>
    <cellStyle name="Ukupni zbroj 3 2 5 11 4" xfId="35594" xr:uid="{00000000-0005-0000-0000-0000FD830000}"/>
    <cellStyle name="Ukupni zbroj 3 2 5 11 5" xfId="35595" xr:uid="{00000000-0005-0000-0000-0000FE830000}"/>
    <cellStyle name="Ukupni zbroj 3 2 5 12" xfId="5283" xr:uid="{00000000-0005-0000-0000-0000FF830000}"/>
    <cellStyle name="Ukupni zbroj 3 2 5 12 2" xfId="35596" xr:uid="{00000000-0005-0000-0000-000000840000}"/>
    <cellStyle name="Ukupni zbroj 3 2 5 12 2 2" xfId="35597" xr:uid="{00000000-0005-0000-0000-000001840000}"/>
    <cellStyle name="Ukupni zbroj 3 2 5 12 3" xfId="35598" xr:uid="{00000000-0005-0000-0000-000002840000}"/>
    <cellStyle name="Ukupni zbroj 3 2 5 12 4" xfId="35599" xr:uid="{00000000-0005-0000-0000-000003840000}"/>
    <cellStyle name="Ukupni zbroj 3 2 5 13" xfId="35600" xr:uid="{00000000-0005-0000-0000-000004840000}"/>
    <cellStyle name="Ukupni zbroj 3 2 5 13 2" xfId="35601" xr:uid="{00000000-0005-0000-0000-000005840000}"/>
    <cellStyle name="Ukupni zbroj 3 2 5 14" xfId="35602" xr:uid="{00000000-0005-0000-0000-000006840000}"/>
    <cellStyle name="Ukupni zbroj 3 2 5 15" xfId="35603" xr:uid="{00000000-0005-0000-0000-000007840000}"/>
    <cellStyle name="Ukupni zbroj 3 2 5 2" xfId="1071" xr:uid="{00000000-0005-0000-0000-000008840000}"/>
    <cellStyle name="Ukupni zbroj 3 2 5 2 2" xfId="5764" xr:uid="{00000000-0005-0000-0000-000009840000}"/>
    <cellStyle name="Ukupni zbroj 3 2 5 2 2 2" xfId="35604" xr:uid="{00000000-0005-0000-0000-00000A840000}"/>
    <cellStyle name="Ukupni zbroj 3 2 5 2 2 2 2" xfId="35605" xr:uid="{00000000-0005-0000-0000-00000B840000}"/>
    <cellStyle name="Ukupni zbroj 3 2 5 2 2 3" xfId="35606" xr:uid="{00000000-0005-0000-0000-00000C840000}"/>
    <cellStyle name="Ukupni zbroj 3 2 5 2 2 4" xfId="35607" xr:uid="{00000000-0005-0000-0000-00000D840000}"/>
    <cellStyle name="Ukupni zbroj 3 2 5 2 3" xfId="35608" xr:uid="{00000000-0005-0000-0000-00000E840000}"/>
    <cellStyle name="Ukupni zbroj 3 2 5 2 3 2" xfId="35609" xr:uid="{00000000-0005-0000-0000-00000F840000}"/>
    <cellStyle name="Ukupni zbroj 3 2 5 2 4" xfId="35610" xr:uid="{00000000-0005-0000-0000-000010840000}"/>
    <cellStyle name="Ukupni zbroj 3 2 5 2 5" xfId="35611" xr:uid="{00000000-0005-0000-0000-000011840000}"/>
    <cellStyle name="Ukupni zbroj 3 2 5 3" xfId="1675" xr:uid="{00000000-0005-0000-0000-000012840000}"/>
    <cellStyle name="Ukupni zbroj 3 2 5 3 2" xfId="6357" xr:uid="{00000000-0005-0000-0000-000013840000}"/>
    <cellStyle name="Ukupni zbroj 3 2 5 3 2 2" xfId="35612" xr:uid="{00000000-0005-0000-0000-000014840000}"/>
    <cellStyle name="Ukupni zbroj 3 2 5 3 2 2 2" xfId="35613" xr:uid="{00000000-0005-0000-0000-000015840000}"/>
    <cellStyle name="Ukupni zbroj 3 2 5 3 2 3" xfId="35614" xr:uid="{00000000-0005-0000-0000-000016840000}"/>
    <cellStyle name="Ukupni zbroj 3 2 5 3 2 4" xfId="35615" xr:uid="{00000000-0005-0000-0000-000017840000}"/>
    <cellStyle name="Ukupni zbroj 3 2 5 3 3" xfId="35616" xr:uid="{00000000-0005-0000-0000-000018840000}"/>
    <cellStyle name="Ukupni zbroj 3 2 5 3 3 2" xfId="35617" xr:uid="{00000000-0005-0000-0000-000019840000}"/>
    <cellStyle name="Ukupni zbroj 3 2 5 3 4" xfId="35618" xr:uid="{00000000-0005-0000-0000-00001A840000}"/>
    <cellStyle name="Ukupni zbroj 3 2 5 3 5" xfId="35619" xr:uid="{00000000-0005-0000-0000-00001B840000}"/>
    <cellStyle name="Ukupni zbroj 3 2 5 4" xfId="2092" xr:uid="{00000000-0005-0000-0000-00001C840000}"/>
    <cellStyle name="Ukupni zbroj 3 2 5 4 2" xfId="6773" xr:uid="{00000000-0005-0000-0000-00001D840000}"/>
    <cellStyle name="Ukupni zbroj 3 2 5 4 2 2" xfId="35620" xr:uid="{00000000-0005-0000-0000-00001E840000}"/>
    <cellStyle name="Ukupni zbroj 3 2 5 4 2 2 2" xfId="35621" xr:uid="{00000000-0005-0000-0000-00001F840000}"/>
    <cellStyle name="Ukupni zbroj 3 2 5 4 2 3" xfId="35622" xr:uid="{00000000-0005-0000-0000-000020840000}"/>
    <cellStyle name="Ukupni zbroj 3 2 5 4 2 4" xfId="35623" xr:uid="{00000000-0005-0000-0000-000021840000}"/>
    <cellStyle name="Ukupni zbroj 3 2 5 4 3" xfId="35624" xr:uid="{00000000-0005-0000-0000-000022840000}"/>
    <cellStyle name="Ukupni zbroj 3 2 5 4 3 2" xfId="35625" xr:uid="{00000000-0005-0000-0000-000023840000}"/>
    <cellStyle name="Ukupni zbroj 3 2 5 4 4" xfId="35626" xr:uid="{00000000-0005-0000-0000-000024840000}"/>
    <cellStyle name="Ukupni zbroj 3 2 5 4 5" xfId="35627" xr:uid="{00000000-0005-0000-0000-000025840000}"/>
    <cellStyle name="Ukupni zbroj 3 2 5 5" xfId="2494" xr:uid="{00000000-0005-0000-0000-000026840000}"/>
    <cellStyle name="Ukupni zbroj 3 2 5 5 2" xfId="7172" xr:uid="{00000000-0005-0000-0000-000027840000}"/>
    <cellStyle name="Ukupni zbroj 3 2 5 5 2 2" xfId="35628" xr:uid="{00000000-0005-0000-0000-000028840000}"/>
    <cellStyle name="Ukupni zbroj 3 2 5 5 2 2 2" xfId="35629" xr:uid="{00000000-0005-0000-0000-000029840000}"/>
    <cellStyle name="Ukupni zbroj 3 2 5 5 2 3" xfId="35630" xr:uid="{00000000-0005-0000-0000-00002A840000}"/>
    <cellStyle name="Ukupni zbroj 3 2 5 5 2 4" xfId="35631" xr:uid="{00000000-0005-0000-0000-00002B840000}"/>
    <cellStyle name="Ukupni zbroj 3 2 5 5 3" xfId="35632" xr:uid="{00000000-0005-0000-0000-00002C840000}"/>
    <cellStyle name="Ukupni zbroj 3 2 5 5 3 2" xfId="35633" xr:uid="{00000000-0005-0000-0000-00002D840000}"/>
    <cellStyle name="Ukupni zbroj 3 2 5 5 4" xfId="35634" xr:uid="{00000000-0005-0000-0000-00002E840000}"/>
    <cellStyle name="Ukupni zbroj 3 2 5 5 5" xfId="35635" xr:uid="{00000000-0005-0000-0000-00002F840000}"/>
    <cellStyle name="Ukupni zbroj 3 2 5 6" xfId="2842" xr:uid="{00000000-0005-0000-0000-000030840000}"/>
    <cellStyle name="Ukupni zbroj 3 2 5 6 2" xfId="7519" xr:uid="{00000000-0005-0000-0000-000031840000}"/>
    <cellStyle name="Ukupni zbroj 3 2 5 6 2 2" xfId="35636" xr:uid="{00000000-0005-0000-0000-000032840000}"/>
    <cellStyle name="Ukupni zbroj 3 2 5 6 2 2 2" xfId="35637" xr:uid="{00000000-0005-0000-0000-000033840000}"/>
    <cellStyle name="Ukupni zbroj 3 2 5 6 2 3" xfId="35638" xr:uid="{00000000-0005-0000-0000-000034840000}"/>
    <cellStyle name="Ukupni zbroj 3 2 5 6 2 4" xfId="35639" xr:uid="{00000000-0005-0000-0000-000035840000}"/>
    <cellStyle name="Ukupni zbroj 3 2 5 6 3" xfId="35640" xr:uid="{00000000-0005-0000-0000-000036840000}"/>
    <cellStyle name="Ukupni zbroj 3 2 5 6 3 2" xfId="35641" xr:uid="{00000000-0005-0000-0000-000037840000}"/>
    <cellStyle name="Ukupni zbroj 3 2 5 6 4" xfId="35642" xr:uid="{00000000-0005-0000-0000-000038840000}"/>
    <cellStyle name="Ukupni zbroj 3 2 5 6 5" xfId="35643" xr:uid="{00000000-0005-0000-0000-000039840000}"/>
    <cellStyle name="Ukupni zbroj 3 2 5 7" xfId="3072" xr:uid="{00000000-0005-0000-0000-00003A840000}"/>
    <cellStyle name="Ukupni zbroj 3 2 5 7 2" xfId="7748" xr:uid="{00000000-0005-0000-0000-00003B840000}"/>
    <cellStyle name="Ukupni zbroj 3 2 5 7 2 2" xfId="35644" xr:uid="{00000000-0005-0000-0000-00003C840000}"/>
    <cellStyle name="Ukupni zbroj 3 2 5 7 2 2 2" xfId="35645" xr:uid="{00000000-0005-0000-0000-00003D840000}"/>
    <cellStyle name="Ukupni zbroj 3 2 5 7 2 3" xfId="35646" xr:uid="{00000000-0005-0000-0000-00003E840000}"/>
    <cellStyle name="Ukupni zbroj 3 2 5 7 2 4" xfId="35647" xr:uid="{00000000-0005-0000-0000-00003F840000}"/>
    <cellStyle name="Ukupni zbroj 3 2 5 7 3" xfId="35648" xr:uid="{00000000-0005-0000-0000-000040840000}"/>
    <cellStyle name="Ukupni zbroj 3 2 5 7 3 2" xfId="35649" xr:uid="{00000000-0005-0000-0000-000041840000}"/>
    <cellStyle name="Ukupni zbroj 3 2 5 7 4" xfId="35650" xr:uid="{00000000-0005-0000-0000-000042840000}"/>
    <cellStyle name="Ukupni zbroj 3 2 5 7 5" xfId="35651" xr:uid="{00000000-0005-0000-0000-000043840000}"/>
    <cellStyle name="Ukupni zbroj 3 2 5 8" xfId="3464" xr:uid="{00000000-0005-0000-0000-000044840000}"/>
    <cellStyle name="Ukupni zbroj 3 2 5 8 2" xfId="8140" xr:uid="{00000000-0005-0000-0000-000045840000}"/>
    <cellStyle name="Ukupni zbroj 3 2 5 8 2 2" xfId="35652" xr:uid="{00000000-0005-0000-0000-000046840000}"/>
    <cellStyle name="Ukupni zbroj 3 2 5 8 2 2 2" xfId="35653" xr:uid="{00000000-0005-0000-0000-000047840000}"/>
    <cellStyle name="Ukupni zbroj 3 2 5 8 2 3" xfId="35654" xr:uid="{00000000-0005-0000-0000-000048840000}"/>
    <cellStyle name="Ukupni zbroj 3 2 5 8 2 4" xfId="35655" xr:uid="{00000000-0005-0000-0000-000049840000}"/>
    <cellStyle name="Ukupni zbroj 3 2 5 8 3" xfId="35656" xr:uid="{00000000-0005-0000-0000-00004A840000}"/>
    <cellStyle name="Ukupni zbroj 3 2 5 8 3 2" xfId="35657" xr:uid="{00000000-0005-0000-0000-00004B840000}"/>
    <cellStyle name="Ukupni zbroj 3 2 5 8 4" xfId="35658" xr:uid="{00000000-0005-0000-0000-00004C840000}"/>
    <cellStyle name="Ukupni zbroj 3 2 5 8 5" xfId="35659" xr:uid="{00000000-0005-0000-0000-00004D840000}"/>
    <cellStyle name="Ukupni zbroj 3 2 5 9" xfId="3912" xr:uid="{00000000-0005-0000-0000-00004E840000}"/>
    <cellStyle name="Ukupni zbroj 3 2 5 9 2" xfId="8584" xr:uid="{00000000-0005-0000-0000-00004F840000}"/>
    <cellStyle name="Ukupni zbroj 3 2 5 9 2 2" xfId="35660" xr:uid="{00000000-0005-0000-0000-000050840000}"/>
    <cellStyle name="Ukupni zbroj 3 2 5 9 2 2 2" xfId="35661" xr:uid="{00000000-0005-0000-0000-000051840000}"/>
    <cellStyle name="Ukupni zbroj 3 2 5 9 2 3" xfId="35662" xr:uid="{00000000-0005-0000-0000-000052840000}"/>
    <cellStyle name="Ukupni zbroj 3 2 5 9 2 4" xfId="35663" xr:uid="{00000000-0005-0000-0000-000053840000}"/>
    <cellStyle name="Ukupni zbroj 3 2 5 9 3" xfId="35664" xr:uid="{00000000-0005-0000-0000-000054840000}"/>
    <cellStyle name="Ukupni zbroj 3 2 5 9 3 2" xfId="35665" xr:uid="{00000000-0005-0000-0000-000055840000}"/>
    <cellStyle name="Ukupni zbroj 3 2 5 9 4" xfId="35666" xr:uid="{00000000-0005-0000-0000-000056840000}"/>
    <cellStyle name="Ukupni zbroj 3 2 5 9 5" xfId="35667" xr:uid="{00000000-0005-0000-0000-000057840000}"/>
    <cellStyle name="Ukupni zbroj 3 2 6" xfId="569" xr:uid="{00000000-0005-0000-0000-000058840000}"/>
    <cellStyle name="Ukupni zbroj 3 2 6 10" xfId="4321" xr:uid="{00000000-0005-0000-0000-000059840000}"/>
    <cellStyle name="Ukupni zbroj 3 2 6 10 2" xfId="8993" xr:uid="{00000000-0005-0000-0000-00005A840000}"/>
    <cellStyle name="Ukupni zbroj 3 2 6 10 2 2" xfId="35668" xr:uid="{00000000-0005-0000-0000-00005B840000}"/>
    <cellStyle name="Ukupni zbroj 3 2 6 10 2 2 2" xfId="35669" xr:uid="{00000000-0005-0000-0000-00005C840000}"/>
    <cellStyle name="Ukupni zbroj 3 2 6 10 2 3" xfId="35670" xr:uid="{00000000-0005-0000-0000-00005D840000}"/>
    <cellStyle name="Ukupni zbroj 3 2 6 10 2 4" xfId="35671" xr:uid="{00000000-0005-0000-0000-00005E840000}"/>
    <cellStyle name="Ukupni zbroj 3 2 6 10 3" xfId="35672" xr:uid="{00000000-0005-0000-0000-00005F840000}"/>
    <cellStyle name="Ukupni zbroj 3 2 6 10 3 2" xfId="35673" xr:uid="{00000000-0005-0000-0000-000060840000}"/>
    <cellStyle name="Ukupni zbroj 3 2 6 10 4" xfId="35674" xr:uid="{00000000-0005-0000-0000-000061840000}"/>
    <cellStyle name="Ukupni zbroj 3 2 6 10 5" xfId="35675" xr:uid="{00000000-0005-0000-0000-000062840000}"/>
    <cellStyle name="Ukupni zbroj 3 2 6 11" xfId="4749" xr:uid="{00000000-0005-0000-0000-000063840000}"/>
    <cellStyle name="Ukupni zbroj 3 2 6 11 2" xfId="9335" xr:uid="{00000000-0005-0000-0000-000064840000}"/>
    <cellStyle name="Ukupni zbroj 3 2 6 11 2 2" xfId="35676" xr:uid="{00000000-0005-0000-0000-000065840000}"/>
    <cellStyle name="Ukupni zbroj 3 2 6 11 2 2 2" xfId="35677" xr:uid="{00000000-0005-0000-0000-000066840000}"/>
    <cellStyle name="Ukupni zbroj 3 2 6 11 2 3" xfId="35678" xr:uid="{00000000-0005-0000-0000-000067840000}"/>
    <cellStyle name="Ukupni zbroj 3 2 6 11 2 4" xfId="35679" xr:uid="{00000000-0005-0000-0000-000068840000}"/>
    <cellStyle name="Ukupni zbroj 3 2 6 11 3" xfId="35680" xr:uid="{00000000-0005-0000-0000-000069840000}"/>
    <cellStyle name="Ukupni zbroj 3 2 6 11 3 2" xfId="35681" xr:uid="{00000000-0005-0000-0000-00006A840000}"/>
    <cellStyle name="Ukupni zbroj 3 2 6 11 4" xfId="35682" xr:uid="{00000000-0005-0000-0000-00006B840000}"/>
    <cellStyle name="Ukupni zbroj 3 2 6 11 5" xfId="35683" xr:uid="{00000000-0005-0000-0000-00006C840000}"/>
    <cellStyle name="Ukupni zbroj 3 2 6 12" xfId="5302" xr:uid="{00000000-0005-0000-0000-00006D840000}"/>
    <cellStyle name="Ukupni zbroj 3 2 6 12 2" xfId="35684" xr:uid="{00000000-0005-0000-0000-00006E840000}"/>
    <cellStyle name="Ukupni zbroj 3 2 6 12 2 2" xfId="35685" xr:uid="{00000000-0005-0000-0000-00006F840000}"/>
    <cellStyle name="Ukupni zbroj 3 2 6 12 3" xfId="35686" xr:uid="{00000000-0005-0000-0000-000070840000}"/>
    <cellStyle name="Ukupni zbroj 3 2 6 12 4" xfId="35687" xr:uid="{00000000-0005-0000-0000-000071840000}"/>
    <cellStyle name="Ukupni zbroj 3 2 6 13" xfId="35688" xr:uid="{00000000-0005-0000-0000-000072840000}"/>
    <cellStyle name="Ukupni zbroj 3 2 6 13 2" xfId="35689" xr:uid="{00000000-0005-0000-0000-000073840000}"/>
    <cellStyle name="Ukupni zbroj 3 2 6 14" xfId="35690" xr:uid="{00000000-0005-0000-0000-000074840000}"/>
    <cellStyle name="Ukupni zbroj 3 2 6 15" xfId="35691" xr:uid="{00000000-0005-0000-0000-000075840000}"/>
    <cellStyle name="Ukupni zbroj 3 2 6 2" xfId="1072" xr:uid="{00000000-0005-0000-0000-000076840000}"/>
    <cellStyle name="Ukupni zbroj 3 2 6 2 2" xfId="5765" xr:uid="{00000000-0005-0000-0000-000077840000}"/>
    <cellStyle name="Ukupni zbroj 3 2 6 2 2 2" xfId="35692" xr:uid="{00000000-0005-0000-0000-000078840000}"/>
    <cellStyle name="Ukupni zbroj 3 2 6 2 2 2 2" xfId="35693" xr:uid="{00000000-0005-0000-0000-000079840000}"/>
    <cellStyle name="Ukupni zbroj 3 2 6 2 2 3" xfId="35694" xr:uid="{00000000-0005-0000-0000-00007A840000}"/>
    <cellStyle name="Ukupni zbroj 3 2 6 2 2 4" xfId="35695" xr:uid="{00000000-0005-0000-0000-00007B840000}"/>
    <cellStyle name="Ukupni zbroj 3 2 6 2 3" xfId="35696" xr:uid="{00000000-0005-0000-0000-00007C840000}"/>
    <cellStyle name="Ukupni zbroj 3 2 6 2 3 2" xfId="35697" xr:uid="{00000000-0005-0000-0000-00007D840000}"/>
    <cellStyle name="Ukupni zbroj 3 2 6 2 4" xfId="35698" xr:uid="{00000000-0005-0000-0000-00007E840000}"/>
    <cellStyle name="Ukupni zbroj 3 2 6 2 5" xfId="35699" xr:uid="{00000000-0005-0000-0000-00007F840000}"/>
    <cellStyle name="Ukupni zbroj 3 2 6 3" xfId="1676" xr:uid="{00000000-0005-0000-0000-000080840000}"/>
    <cellStyle name="Ukupni zbroj 3 2 6 3 2" xfId="6358" xr:uid="{00000000-0005-0000-0000-000081840000}"/>
    <cellStyle name="Ukupni zbroj 3 2 6 3 2 2" xfId="35700" xr:uid="{00000000-0005-0000-0000-000082840000}"/>
    <cellStyle name="Ukupni zbroj 3 2 6 3 2 2 2" xfId="35701" xr:uid="{00000000-0005-0000-0000-000083840000}"/>
    <cellStyle name="Ukupni zbroj 3 2 6 3 2 3" xfId="35702" xr:uid="{00000000-0005-0000-0000-000084840000}"/>
    <cellStyle name="Ukupni zbroj 3 2 6 3 2 4" xfId="35703" xr:uid="{00000000-0005-0000-0000-000085840000}"/>
    <cellStyle name="Ukupni zbroj 3 2 6 3 3" xfId="35704" xr:uid="{00000000-0005-0000-0000-000086840000}"/>
    <cellStyle name="Ukupni zbroj 3 2 6 3 3 2" xfId="35705" xr:uid="{00000000-0005-0000-0000-000087840000}"/>
    <cellStyle name="Ukupni zbroj 3 2 6 3 4" xfId="35706" xr:uid="{00000000-0005-0000-0000-000088840000}"/>
    <cellStyle name="Ukupni zbroj 3 2 6 3 5" xfId="35707" xr:uid="{00000000-0005-0000-0000-000089840000}"/>
    <cellStyle name="Ukupni zbroj 3 2 6 4" xfId="2093" xr:uid="{00000000-0005-0000-0000-00008A840000}"/>
    <cellStyle name="Ukupni zbroj 3 2 6 4 2" xfId="6774" xr:uid="{00000000-0005-0000-0000-00008B840000}"/>
    <cellStyle name="Ukupni zbroj 3 2 6 4 2 2" xfId="35708" xr:uid="{00000000-0005-0000-0000-00008C840000}"/>
    <cellStyle name="Ukupni zbroj 3 2 6 4 2 2 2" xfId="35709" xr:uid="{00000000-0005-0000-0000-00008D840000}"/>
    <cellStyle name="Ukupni zbroj 3 2 6 4 2 3" xfId="35710" xr:uid="{00000000-0005-0000-0000-00008E840000}"/>
    <cellStyle name="Ukupni zbroj 3 2 6 4 2 4" xfId="35711" xr:uid="{00000000-0005-0000-0000-00008F840000}"/>
    <cellStyle name="Ukupni zbroj 3 2 6 4 3" xfId="35712" xr:uid="{00000000-0005-0000-0000-000090840000}"/>
    <cellStyle name="Ukupni zbroj 3 2 6 4 3 2" xfId="35713" xr:uid="{00000000-0005-0000-0000-000091840000}"/>
    <cellStyle name="Ukupni zbroj 3 2 6 4 4" xfId="35714" xr:uid="{00000000-0005-0000-0000-000092840000}"/>
    <cellStyle name="Ukupni zbroj 3 2 6 4 5" xfId="35715" xr:uid="{00000000-0005-0000-0000-000093840000}"/>
    <cellStyle name="Ukupni zbroj 3 2 6 5" xfId="2495" xr:uid="{00000000-0005-0000-0000-000094840000}"/>
    <cellStyle name="Ukupni zbroj 3 2 6 5 2" xfId="7173" xr:uid="{00000000-0005-0000-0000-000095840000}"/>
    <cellStyle name="Ukupni zbroj 3 2 6 5 2 2" xfId="35716" xr:uid="{00000000-0005-0000-0000-000096840000}"/>
    <cellStyle name="Ukupni zbroj 3 2 6 5 2 2 2" xfId="35717" xr:uid="{00000000-0005-0000-0000-000097840000}"/>
    <cellStyle name="Ukupni zbroj 3 2 6 5 2 3" xfId="35718" xr:uid="{00000000-0005-0000-0000-000098840000}"/>
    <cellStyle name="Ukupni zbroj 3 2 6 5 2 4" xfId="35719" xr:uid="{00000000-0005-0000-0000-000099840000}"/>
    <cellStyle name="Ukupni zbroj 3 2 6 5 3" xfId="35720" xr:uid="{00000000-0005-0000-0000-00009A840000}"/>
    <cellStyle name="Ukupni zbroj 3 2 6 5 3 2" xfId="35721" xr:uid="{00000000-0005-0000-0000-00009B840000}"/>
    <cellStyle name="Ukupni zbroj 3 2 6 5 4" xfId="35722" xr:uid="{00000000-0005-0000-0000-00009C840000}"/>
    <cellStyle name="Ukupni zbroj 3 2 6 5 5" xfId="35723" xr:uid="{00000000-0005-0000-0000-00009D840000}"/>
    <cellStyle name="Ukupni zbroj 3 2 6 6" xfId="2843" xr:uid="{00000000-0005-0000-0000-00009E840000}"/>
    <cellStyle name="Ukupni zbroj 3 2 6 6 2" xfId="7520" xr:uid="{00000000-0005-0000-0000-00009F840000}"/>
    <cellStyle name="Ukupni zbroj 3 2 6 6 2 2" xfId="35724" xr:uid="{00000000-0005-0000-0000-0000A0840000}"/>
    <cellStyle name="Ukupni zbroj 3 2 6 6 2 2 2" xfId="35725" xr:uid="{00000000-0005-0000-0000-0000A1840000}"/>
    <cellStyle name="Ukupni zbroj 3 2 6 6 2 3" xfId="35726" xr:uid="{00000000-0005-0000-0000-0000A2840000}"/>
    <cellStyle name="Ukupni zbroj 3 2 6 6 2 4" xfId="35727" xr:uid="{00000000-0005-0000-0000-0000A3840000}"/>
    <cellStyle name="Ukupni zbroj 3 2 6 6 3" xfId="35728" xr:uid="{00000000-0005-0000-0000-0000A4840000}"/>
    <cellStyle name="Ukupni zbroj 3 2 6 6 3 2" xfId="35729" xr:uid="{00000000-0005-0000-0000-0000A5840000}"/>
    <cellStyle name="Ukupni zbroj 3 2 6 6 4" xfId="35730" xr:uid="{00000000-0005-0000-0000-0000A6840000}"/>
    <cellStyle name="Ukupni zbroj 3 2 6 6 5" xfId="35731" xr:uid="{00000000-0005-0000-0000-0000A7840000}"/>
    <cellStyle name="Ukupni zbroj 3 2 6 7" xfId="3073" xr:uid="{00000000-0005-0000-0000-0000A8840000}"/>
    <cellStyle name="Ukupni zbroj 3 2 6 7 2" xfId="7749" xr:uid="{00000000-0005-0000-0000-0000A9840000}"/>
    <cellStyle name="Ukupni zbroj 3 2 6 7 2 2" xfId="35732" xr:uid="{00000000-0005-0000-0000-0000AA840000}"/>
    <cellStyle name="Ukupni zbroj 3 2 6 7 2 2 2" xfId="35733" xr:uid="{00000000-0005-0000-0000-0000AB840000}"/>
    <cellStyle name="Ukupni zbroj 3 2 6 7 2 3" xfId="35734" xr:uid="{00000000-0005-0000-0000-0000AC840000}"/>
    <cellStyle name="Ukupni zbroj 3 2 6 7 2 4" xfId="35735" xr:uid="{00000000-0005-0000-0000-0000AD840000}"/>
    <cellStyle name="Ukupni zbroj 3 2 6 7 3" xfId="35736" xr:uid="{00000000-0005-0000-0000-0000AE840000}"/>
    <cellStyle name="Ukupni zbroj 3 2 6 7 3 2" xfId="35737" xr:uid="{00000000-0005-0000-0000-0000AF840000}"/>
    <cellStyle name="Ukupni zbroj 3 2 6 7 4" xfId="35738" xr:uid="{00000000-0005-0000-0000-0000B0840000}"/>
    <cellStyle name="Ukupni zbroj 3 2 6 7 5" xfId="35739" xr:uid="{00000000-0005-0000-0000-0000B1840000}"/>
    <cellStyle name="Ukupni zbroj 3 2 6 8" xfId="3465" xr:uid="{00000000-0005-0000-0000-0000B2840000}"/>
    <cellStyle name="Ukupni zbroj 3 2 6 8 2" xfId="8141" xr:uid="{00000000-0005-0000-0000-0000B3840000}"/>
    <cellStyle name="Ukupni zbroj 3 2 6 8 2 2" xfId="35740" xr:uid="{00000000-0005-0000-0000-0000B4840000}"/>
    <cellStyle name="Ukupni zbroj 3 2 6 8 2 2 2" xfId="35741" xr:uid="{00000000-0005-0000-0000-0000B5840000}"/>
    <cellStyle name="Ukupni zbroj 3 2 6 8 2 3" xfId="35742" xr:uid="{00000000-0005-0000-0000-0000B6840000}"/>
    <cellStyle name="Ukupni zbroj 3 2 6 8 2 4" xfId="35743" xr:uid="{00000000-0005-0000-0000-0000B7840000}"/>
    <cellStyle name="Ukupni zbroj 3 2 6 8 3" xfId="35744" xr:uid="{00000000-0005-0000-0000-0000B8840000}"/>
    <cellStyle name="Ukupni zbroj 3 2 6 8 3 2" xfId="35745" xr:uid="{00000000-0005-0000-0000-0000B9840000}"/>
    <cellStyle name="Ukupni zbroj 3 2 6 8 4" xfId="35746" xr:uid="{00000000-0005-0000-0000-0000BA840000}"/>
    <cellStyle name="Ukupni zbroj 3 2 6 8 5" xfId="35747" xr:uid="{00000000-0005-0000-0000-0000BB840000}"/>
    <cellStyle name="Ukupni zbroj 3 2 6 9" xfId="3913" xr:uid="{00000000-0005-0000-0000-0000BC840000}"/>
    <cellStyle name="Ukupni zbroj 3 2 6 9 2" xfId="8585" xr:uid="{00000000-0005-0000-0000-0000BD840000}"/>
    <cellStyle name="Ukupni zbroj 3 2 6 9 2 2" xfId="35748" xr:uid="{00000000-0005-0000-0000-0000BE840000}"/>
    <cellStyle name="Ukupni zbroj 3 2 6 9 2 2 2" xfId="35749" xr:uid="{00000000-0005-0000-0000-0000BF840000}"/>
    <cellStyle name="Ukupni zbroj 3 2 6 9 2 3" xfId="35750" xr:uid="{00000000-0005-0000-0000-0000C0840000}"/>
    <cellStyle name="Ukupni zbroj 3 2 6 9 2 4" xfId="35751" xr:uid="{00000000-0005-0000-0000-0000C1840000}"/>
    <cellStyle name="Ukupni zbroj 3 2 6 9 3" xfId="35752" xr:uid="{00000000-0005-0000-0000-0000C2840000}"/>
    <cellStyle name="Ukupni zbroj 3 2 6 9 3 2" xfId="35753" xr:uid="{00000000-0005-0000-0000-0000C3840000}"/>
    <cellStyle name="Ukupni zbroj 3 2 6 9 4" xfId="35754" xr:uid="{00000000-0005-0000-0000-0000C4840000}"/>
    <cellStyle name="Ukupni zbroj 3 2 6 9 5" xfId="35755" xr:uid="{00000000-0005-0000-0000-0000C5840000}"/>
    <cellStyle name="Ukupni zbroj 3 2 7" xfId="519" xr:uid="{00000000-0005-0000-0000-0000C6840000}"/>
    <cellStyle name="Ukupni zbroj 3 2 7 10" xfId="4322" xr:uid="{00000000-0005-0000-0000-0000C7840000}"/>
    <cellStyle name="Ukupni zbroj 3 2 7 10 2" xfId="8994" xr:uid="{00000000-0005-0000-0000-0000C8840000}"/>
    <cellStyle name="Ukupni zbroj 3 2 7 10 2 2" xfId="35756" xr:uid="{00000000-0005-0000-0000-0000C9840000}"/>
    <cellStyle name="Ukupni zbroj 3 2 7 10 2 2 2" xfId="35757" xr:uid="{00000000-0005-0000-0000-0000CA840000}"/>
    <cellStyle name="Ukupni zbroj 3 2 7 10 2 3" xfId="35758" xr:uid="{00000000-0005-0000-0000-0000CB840000}"/>
    <cellStyle name="Ukupni zbroj 3 2 7 10 2 4" xfId="35759" xr:uid="{00000000-0005-0000-0000-0000CC840000}"/>
    <cellStyle name="Ukupni zbroj 3 2 7 10 3" xfId="35760" xr:uid="{00000000-0005-0000-0000-0000CD840000}"/>
    <cellStyle name="Ukupni zbroj 3 2 7 10 3 2" xfId="35761" xr:uid="{00000000-0005-0000-0000-0000CE840000}"/>
    <cellStyle name="Ukupni zbroj 3 2 7 10 4" xfId="35762" xr:uid="{00000000-0005-0000-0000-0000CF840000}"/>
    <cellStyle name="Ukupni zbroj 3 2 7 10 5" xfId="35763" xr:uid="{00000000-0005-0000-0000-0000D0840000}"/>
    <cellStyle name="Ukupni zbroj 3 2 7 11" xfId="4750" xr:uid="{00000000-0005-0000-0000-0000D1840000}"/>
    <cellStyle name="Ukupni zbroj 3 2 7 11 2" xfId="9336" xr:uid="{00000000-0005-0000-0000-0000D2840000}"/>
    <cellStyle name="Ukupni zbroj 3 2 7 11 2 2" xfId="35764" xr:uid="{00000000-0005-0000-0000-0000D3840000}"/>
    <cellStyle name="Ukupni zbroj 3 2 7 11 2 2 2" xfId="35765" xr:uid="{00000000-0005-0000-0000-0000D4840000}"/>
    <cellStyle name="Ukupni zbroj 3 2 7 11 2 3" xfId="35766" xr:uid="{00000000-0005-0000-0000-0000D5840000}"/>
    <cellStyle name="Ukupni zbroj 3 2 7 11 2 4" xfId="35767" xr:uid="{00000000-0005-0000-0000-0000D6840000}"/>
    <cellStyle name="Ukupni zbroj 3 2 7 11 3" xfId="35768" xr:uid="{00000000-0005-0000-0000-0000D7840000}"/>
    <cellStyle name="Ukupni zbroj 3 2 7 11 3 2" xfId="35769" xr:uid="{00000000-0005-0000-0000-0000D8840000}"/>
    <cellStyle name="Ukupni zbroj 3 2 7 11 4" xfId="35770" xr:uid="{00000000-0005-0000-0000-0000D9840000}"/>
    <cellStyle name="Ukupni zbroj 3 2 7 11 5" xfId="35771" xr:uid="{00000000-0005-0000-0000-0000DA840000}"/>
    <cellStyle name="Ukupni zbroj 3 2 7 12" xfId="5265" xr:uid="{00000000-0005-0000-0000-0000DB840000}"/>
    <cellStyle name="Ukupni zbroj 3 2 7 12 2" xfId="35772" xr:uid="{00000000-0005-0000-0000-0000DC840000}"/>
    <cellStyle name="Ukupni zbroj 3 2 7 12 2 2" xfId="35773" xr:uid="{00000000-0005-0000-0000-0000DD840000}"/>
    <cellStyle name="Ukupni zbroj 3 2 7 12 3" xfId="35774" xr:uid="{00000000-0005-0000-0000-0000DE840000}"/>
    <cellStyle name="Ukupni zbroj 3 2 7 12 4" xfId="35775" xr:uid="{00000000-0005-0000-0000-0000DF840000}"/>
    <cellStyle name="Ukupni zbroj 3 2 7 13" xfId="35776" xr:uid="{00000000-0005-0000-0000-0000E0840000}"/>
    <cellStyle name="Ukupni zbroj 3 2 7 13 2" xfId="35777" xr:uid="{00000000-0005-0000-0000-0000E1840000}"/>
    <cellStyle name="Ukupni zbroj 3 2 7 14" xfId="35778" xr:uid="{00000000-0005-0000-0000-0000E2840000}"/>
    <cellStyle name="Ukupni zbroj 3 2 7 15" xfId="35779" xr:uid="{00000000-0005-0000-0000-0000E3840000}"/>
    <cellStyle name="Ukupni zbroj 3 2 7 2" xfId="1073" xr:uid="{00000000-0005-0000-0000-0000E4840000}"/>
    <cellStyle name="Ukupni zbroj 3 2 7 2 2" xfId="5766" xr:uid="{00000000-0005-0000-0000-0000E5840000}"/>
    <cellStyle name="Ukupni zbroj 3 2 7 2 2 2" xfId="35780" xr:uid="{00000000-0005-0000-0000-0000E6840000}"/>
    <cellStyle name="Ukupni zbroj 3 2 7 2 2 2 2" xfId="35781" xr:uid="{00000000-0005-0000-0000-0000E7840000}"/>
    <cellStyle name="Ukupni zbroj 3 2 7 2 2 3" xfId="35782" xr:uid="{00000000-0005-0000-0000-0000E8840000}"/>
    <cellStyle name="Ukupni zbroj 3 2 7 2 2 4" xfId="35783" xr:uid="{00000000-0005-0000-0000-0000E9840000}"/>
    <cellStyle name="Ukupni zbroj 3 2 7 2 3" xfId="35784" xr:uid="{00000000-0005-0000-0000-0000EA840000}"/>
    <cellStyle name="Ukupni zbroj 3 2 7 2 3 2" xfId="35785" xr:uid="{00000000-0005-0000-0000-0000EB840000}"/>
    <cellStyle name="Ukupni zbroj 3 2 7 2 4" xfId="35786" xr:uid="{00000000-0005-0000-0000-0000EC840000}"/>
    <cellStyle name="Ukupni zbroj 3 2 7 2 5" xfId="35787" xr:uid="{00000000-0005-0000-0000-0000ED840000}"/>
    <cellStyle name="Ukupni zbroj 3 2 7 3" xfId="1677" xr:uid="{00000000-0005-0000-0000-0000EE840000}"/>
    <cellStyle name="Ukupni zbroj 3 2 7 3 2" xfId="6359" xr:uid="{00000000-0005-0000-0000-0000EF840000}"/>
    <cellStyle name="Ukupni zbroj 3 2 7 3 2 2" xfId="35788" xr:uid="{00000000-0005-0000-0000-0000F0840000}"/>
    <cellStyle name="Ukupni zbroj 3 2 7 3 2 2 2" xfId="35789" xr:uid="{00000000-0005-0000-0000-0000F1840000}"/>
    <cellStyle name="Ukupni zbroj 3 2 7 3 2 3" xfId="35790" xr:uid="{00000000-0005-0000-0000-0000F2840000}"/>
    <cellStyle name="Ukupni zbroj 3 2 7 3 2 4" xfId="35791" xr:uid="{00000000-0005-0000-0000-0000F3840000}"/>
    <cellStyle name="Ukupni zbroj 3 2 7 3 3" xfId="35792" xr:uid="{00000000-0005-0000-0000-0000F4840000}"/>
    <cellStyle name="Ukupni zbroj 3 2 7 3 3 2" xfId="35793" xr:uid="{00000000-0005-0000-0000-0000F5840000}"/>
    <cellStyle name="Ukupni zbroj 3 2 7 3 4" xfId="35794" xr:uid="{00000000-0005-0000-0000-0000F6840000}"/>
    <cellStyle name="Ukupni zbroj 3 2 7 3 5" xfId="35795" xr:uid="{00000000-0005-0000-0000-0000F7840000}"/>
    <cellStyle name="Ukupni zbroj 3 2 7 4" xfId="2094" xr:uid="{00000000-0005-0000-0000-0000F8840000}"/>
    <cellStyle name="Ukupni zbroj 3 2 7 4 2" xfId="6775" xr:uid="{00000000-0005-0000-0000-0000F9840000}"/>
    <cellStyle name="Ukupni zbroj 3 2 7 4 2 2" xfId="35796" xr:uid="{00000000-0005-0000-0000-0000FA840000}"/>
    <cellStyle name="Ukupni zbroj 3 2 7 4 2 2 2" xfId="35797" xr:uid="{00000000-0005-0000-0000-0000FB840000}"/>
    <cellStyle name="Ukupni zbroj 3 2 7 4 2 3" xfId="35798" xr:uid="{00000000-0005-0000-0000-0000FC840000}"/>
    <cellStyle name="Ukupni zbroj 3 2 7 4 2 4" xfId="35799" xr:uid="{00000000-0005-0000-0000-0000FD840000}"/>
    <cellStyle name="Ukupni zbroj 3 2 7 4 3" xfId="35800" xr:uid="{00000000-0005-0000-0000-0000FE840000}"/>
    <cellStyle name="Ukupni zbroj 3 2 7 4 3 2" xfId="35801" xr:uid="{00000000-0005-0000-0000-0000FF840000}"/>
    <cellStyle name="Ukupni zbroj 3 2 7 4 4" xfId="35802" xr:uid="{00000000-0005-0000-0000-000000850000}"/>
    <cellStyle name="Ukupni zbroj 3 2 7 4 5" xfId="35803" xr:uid="{00000000-0005-0000-0000-000001850000}"/>
    <cellStyle name="Ukupni zbroj 3 2 7 5" xfId="2496" xr:uid="{00000000-0005-0000-0000-000002850000}"/>
    <cellStyle name="Ukupni zbroj 3 2 7 5 2" xfId="7174" xr:uid="{00000000-0005-0000-0000-000003850000}"/>
    <cellStyle name="Ukupni zbroj 3 2 7 5 2 2" xfId="35804" xr:uid="{00000000-0005-0000-0000-000004850000}"/>
    <cellStyle name="Ukupni zbroj 3 2 7 5 2 2 2" xfId="35805" xr:uid="{00000000-0005-0000-0000-000005850000}"/>
    <cellStyle name="Ukupni zbroj 3 2 7 5 2 3" xfId="35806" xr:uid="{00000000-0005-0000-0000-000006850000}"/>
    <cellStyle name="Ukupni zbroj 3 2 7 5 2 4" xfId="35807" xr:uid="{00000000-0005-0000-0000-000007850000}"/>
    <cellStyle name="Ukupni zbroj 3 2 7 5 3" xfId="35808" xr:uid="{00000000-0005-0000-0000-000008850000}"/>
    <cellStyle name="Ukupni zbroj 3 2 7 5 3 2" xfId="35809" xr:uid="{00000000-0005-0000-0000-000009850000}"/>
    <cellStyle name="Ukupni zbroj 3 2 7 5 4" xfId="35810" xr:uid="{00000000-0005-0000-0000-00000A850000}"/>
    <cellStyle name="Ukupni zbroj 3 2 7 5 5" xfId="35811" xr:uid="{00000000-0005-0000-0000-00000B850000}"/>
    <cellStyle name="Ukupni zbroj 3 2 7 6" xfId="2844" xr:uid="{00000000-0005-0000-0000-00000C850000}"/>
    <cellStyle name="Ukupni zbroj 3 2 7 6 2" xfId="7521" xr:uid="{00000000-0005-0000-0000-00000D850000}"/>
    <cellStyle name="Ukupni zbroj 3 2 7 6 2 2" xfId="35812" xr:uid="{00000000-0005-0000-0000-00000E850000}"/>
    <cellStyle name="Ukupni zbroj 3 2 7 6 2 2 2" xfId="35813" xr:uid="{00000000-0005-0000-0000-00000F850000}"/>
    <cellStyle name="Ukupni zbroj 3 2 7 6 2 3" xfId="35814" xr:uid="{00000000-0005-0000-0000-000010850000}"/>
    <cellStyle name="Ukupni zbroj 3 2 7 6 2 4" xfId="35815" xr:uid="{00000000-0005-0000-0000-000011850000}"/>
    <cellStyle name="Ukupni zbroj 3 2 7 6 3" xfId="35816" xr:uid="{00000000-0005-0000-0000-000012850000}"/>
    <cellStyle name="Ukupni zbroj 3 2 7 6 3 2" xfId="35817" xr:uid="{00000000-0005-0000-0000-000013850000}"/>
    <cellStyle name="Ukupni zbroj 3 2 7 6 4" xfId="35818" xr:uid="{00000000-0005-0000-0000-000014850000}"/>
    <cellStyle name="Ukupni zbroj 3 2 7 6 5" xfId="35819" xr:uid="{00000000-0005-0000-0000-000015850000}"/>
    <cellStyle name="Ukupni zbroj 3 2 7 7" xfId="3074" xr:uid="{00000000-0005-0000-0000-000016850000}"/>
    <cellStyle name="Ukupni zbroj 3 2 7 7 2" xfId="7750" xr:uid="{00000000-0005-0000-0000-000017850000}"/>
    <cellStyle name="Ukupni zbroj 3 2 7 7 2 2" xfId="35820" xr:uid="{00000000-0005-0000-0000-000018850000}"/>
    <cellStyle name="Ukupni zbroj 3 2 7 7 2 2 2" xfId="35821" xr:uid="{00000000-0005-0000-0000-000019850000}"/>
    <cellStyle name="Ukupni zbroj 3 2 7 7 2 3" xfId="35822" xr:uid="{00000000-0005-0000-0000-00001A850000}"/>
    <cellStyle name="Ukupni zbroj 3 2 7 7 2 4" xfId="35823" xr:uid="{00000000-0005-0000-0000-00001B850000}"/>
    <cellStyle name="Ukupni zbroj 3 2 7 7 3" xfId="35824" xr:uid="{00000000-0005-0000-0000-00001C850000}"/>
    <cellStyle name="Ukupni zbroj 3 2 7 7 3 2" xfId="35825" xr:uid="{00000000-0005-0000-0000-00001D850000}"/>
    <cellStyle name="Ukupni zbroj 3 2 7 7 4" xfId="35826" xr:uid="{00000000-0005-0000-0000-00001E850000}"/>
    <cellStyle name="Ukupni zbroj 3 2 7 7 5" xfId="35827" xr:uid="{00000000-0005-0000-0000-00001F850000}"/>
    <cellStyle name="Ukupni zbroj 3 2 7 8" xfId="3466" xr:uid="{00000000-0005-0000-0000-000020850000}"/>
    <cellStyle name="Ukupni zbroj 3 2 7 8 2" xfId="8142" xr:uid="{00000000-0005-0000-0000-000021850000}"/>
    <cellStyle name="Ukupni zbroj 3 2 7 8 2 2" xfId="35828" xr:uid="{00000000-0005-0000-0000-000022850000}"/>
    <cellStyle name="Ukupni zbroj 3 2 7 8 2 2 2" xfId="35829" xr:uid="{00000000-0005-0000-0000-000023850000}"/>
    <cellStyle name="Ukupni zbroj 3 2 7 8 2 3" xfId="35830" xr:uid="{00000000-0005-0000-0000-000024850000}"/>
    <cellStyle name="Ukupni zbroj 3 2 7 8 2 4" xfId="35831" xr:uid="{00000000-0005-0000-0000-000025850000}"/>
    <cellStyle name="Ukupni zbroj 3 2 7 8 3" xfId="35832" xr:uid="{00000000-0005-0000-0000-000026850000}"/>
    <cellStyle name="Ukupni zbroj 3 2 7 8 3 2" xfId="35833" xr:uid="{00000000-0005-0000-0000-000027850000}"/>
    <cellStyle name="Ukupni zbroj 3 2 7 8 4" xfId="35834" xr:uid="{00000000-0005-0000-0000-000028850000}"/>
    <cellStyle name="Ukupni zbroj 3 2 7 8 5" xfId="35835" xr:uid="{00000000-0005-0000-0000-000029850000}"/>
    <cellStyle name="Ukupni zbroj 3 2 7 9" xfId="3914" xr:uid="{00000000-0005-0000-0000-00002A850000}"/>
    <cellStyle name="Ukupni zbroj 3 2 7 9 2" xfId="8586" xr:uid="{00000000-0005-0000-0000-00002B850000}"/>
    <cellStyle name="Ukupni zbroj 3 2 7 9 2 2" xfId="35836" xr:uid="{00000000-0005-0000-0000-00002C850000}"/>
    <cellStyle name="Ukupni zbroj 3 2 7 9 2 2 2" xfId="35837" xr:uid="{00000000-0005-0000-0000-00002D850000}"/>
    <cellStyle name="Ukupni zbroj 3 2 7 9 2 3" xfId="35838" xr:uid="{00000000-0005-0000-0000-00002E850000}"/>
    <cellStyle name="Ukupni zbroj 3 2 7 9 2 4" xfId="35839" xr:uid="{00000000-0005-0000-0000-00002F850000}"/>
    <cellStyle name="Ukupni zbroj 3 2 7 9 3" xfId="35840" xr:uid="{00000000-0005-0000-0000-000030850000}"/>
    <cellStyle name="Ukupni zbroj 3 2 7 9 3 2" xfId="35841" xr:uid="{00000000-0005-0000-0000-000031850000}"/>
    <cellStyle name="Ukupni zbroj 3 2 7 9 4" xfId="35842" xr:uid="{00000000-0005-0000-0000-000032850000}"/>
    <cellStyle name="Ukupni zbroj 3 2 7 9 5" xfId="35843" xr:uid="{00000000-0005-0000-0000-000033850000}"/>
    <cellStyle name="Ukupni zbroj 3 2 8" xfId="538" xr:uid="{00000000-0005-0000-0000-000034850000}"/>
    <cellStyle name="Ukupni zbroj 3 2 8 10" xfId="4323" xr:uid="{00000000-0005-0000-0000-000035850000}"/>
    <cellStyle name="Ukupni zbroj 3 2 8 10 2" xfId="8995" xr:uid="{00000000-0005-0000-0000-000036850000}"/>
    <cellStyle name="Ukupni zbroj 3 2 8 10 2 2" xfId="35844" xr:uid="{00000000-0005-0000-0000-000037850000}"/>
    <cellStyle name="Ukupni zbroj 3 2 8 10 2 2 2" xfId="35845" xr:uid="{00000000-0005-0000-0000-000038850000}"/>
    <cellStyle name="Ukupni zbroj 3 2 8 10 2 3" xfId="35846" xr:uid="{00000000-0005-0000-0000-000039850000}"/>
    <cellStyle name="Ukupni zbroj 3 2 8 10 2 4" xfId="35847" xr:uid="{00000000-0005-0000-0000-00003A850000}"/>
    <cellStyle name="Ukupni zbroj 3 2 8 10 3" xfId="35848" xr:uid="{00000000-0005-0000-0000-00003B850000}"/>
    <cellStyle name="Ukupni zbroj 3 2 8 10 3 2" xfId="35849" xr:uid="{00000000-0005-0000-0000-00003C850000}"/>
    <cellStyle name="Ukupni zbroj 3 2 8 10 4" xfId="35850" xr:uid="{00000000-0005-0000-0000-00003D850000}"/>
    <cellStyle name="Ukupni zbroj 3 2 8 10 5" xfId="35851" xr:uid="{00000000-0005-0000-0000-00003E850000}"/>
    <cellStyle name="Ukupni zbroj 3 2 8 11" xfId="4751" xr:uid="{00000000-0005-0000-0000-00003F850000}"/>
    <cellStyle name="Ukupni zbroj 3 2 8 11 2" xfId="9337" xr:uid="{00000000-0005-0000-0000-000040850000}"/>
    <cellStyle name="Ukupni zbroj 3 2 8 11 2 2" xfId="35852" xr:uid="{00000000-0005-0000-0000-000041850000}"/>
    <cellStyle name="Ukupni zbroj 3 2 8 11 2 2 2" xfId="35853" xr:uid="{00000000-0005-0000-0000-000042850000}"/>
    <cellStyle name="Ukupni zbroj 3 2 8 11 2 3" xfId="35854" xr:uid="{00000000-0005-0000-0000-000043850000}"/>
    <cellStyle name="Ukupni zbroj 3 2 8 11 2 4" xfId="35855" xr:uid="{00000000-0005-0000-0000-000044850000}"/>
    <cellStyle name="Ukupni zbroj 3 2 8 11 3" xfId="35856" xr:uid="{00000000-0005-0000-0000-000045850000}"/>
    <cellStyle name="Ukupni zbroj 3 2 8 11 3 2" xfId="35857" xr:uid="{00000000-0005-0000-0000-000046850000}"/>
    <cellStyle name="Ukupni zbroj 3 2 8 11 4" xfId="35858" xr:uid="{00000000-0005-0000-0000-000047850000}"/>
    <cellStyle name="Ukupni zbroj 3 2 8 11 5" xfId="35859" xr:uid="{00000000-0005-0000-0000-000048850000}"/>
    <cellStyle name="Ukupni zbroj 3 2 8 12" xfId="5281" xr:uid="{00000000-0005-0000-0000-000049850000}"/>
    <cellStyle name="Ukupni zbroj 3 2 8 12 2" xfId="35860" xr:uid="{00000000-0005-0000-0000-00004A850000}"/>
    <cellStyle name="Ukupni zbroj 3 2 8 12 2 2" xfId="35861" xr:uid="{00000000-0005-0000-0000-00004B850000}"/>
    <cellStyle name="Ukupni zbroj 3 2 8 12 3" xfId="35862" xr:uid="{00000000-0005-0000-0000-00004C850000}"/>
    <cellStyle name="Ukupni zbroj 3 2 8 12 4" xfId="35863" xr:uid="{00000000-0005-0000-0000-00004D850000}"/>
    <cellStyle name="Ukupni zbroj 3 2 8 13" xfId="35864" xr:uid="{00000000-0005-0000-0000-00004E850000}"/>
    <cellStyle name="Ukupni zbroj 3 2 8 13 2" xfId="35865" xr:uid="{00000000-0005-0000-0000-00004F850000}"/>
    <cellStyle name="Ukupni zbroj 3 2 8 14" xfId="35866" xr:uid="{00000000-0005-0000-0000-000050850000}"/>
    <cellStyle name="Ukupni zbroj 3 2 8 15" xfId="35867" xr:uid="{00000000-0005-0000-0000-000051850000}"/>
    <cellStyle name="Ukupni zbroj 3 2 8 2" xfId="1074" xr:uid="{00000000-0005-0000-0000-000052850000}"/>
    <cellStyle name="Ukupni zbroj 3 2 8 2 2" xfId="5767" xr:uid="{00000000-0005-0000-0000-000053850000}"/>
    <cellStyle name="Ukupni zbroj 3 2 8 2 2 2" xfId="35868" xr:uid="{00000000-0005-0000-0000-000054850000}"/>
    <cellStyle name="Ukupni zbroj 3 2 8 2 2 2 2" xfId="35869" xr:uid="{00000000-0005-0000-0000-000055850000}"/>
    <cellStyle name="Ukupni zbroj 3 2 8 2 2 3" xfId="35870" xr:uid="{00000000-0005-0000-0000-000056850000}"/>
    <cellStyle name="Ukupni zbroj 3 2 8 2 2 4" xfId="35871" xr:uid="{00000000-0005-0000-0000-000057850000}"/>
    <cellStyle name="Ukupni zbroj 3 2 8 2 3" xfId="35872" xr:uid="{00000000-0005-0000-0000-000058850000}"/>
    <cellStyle name="Ukupni zbroj 3 2 8 2 3 2" xfId="35873" xr:uid="{00000000-0005-0000-0000-000059850000}"/>
    <cellStyle name="Ukupni zbroj 3 2 8 2 4" xfId="35874" xr:uid="{00000000-0005-0000-0000-00005A850000}"/>
    <cellStyle name="Ukupni zbroj 3 2 8 2 5" xfId="35875" xr:uid="{00000000-0005-0000-0000-00005B850000}"/>
    <cellStyle name="Ukupni zbroj 3 2 8 3" xfId="1678" xr:uid="{00000000-0005-0000-0000-00005C850000}"/>
    <cellStyle name="Ukupni zbroj 3 2 8 3 2" xfId="6360" xr:uid="{00000000-0005-0000-0000-00005D850000}"/>
    <cellStyle name="Ukupni zbroj 3 2 8 3 2 2" xfId="35876" xr:uid="{00000000-0005-0000-0000-00005E850000}"/>
    <cellStyle name="Ukupni zbroj 3 2 8 3 2 2 2" xfId="35877" xr:uid="{00000000-0005-0000-0000-00005F850000}"/>
    <cellStyle name="Ukupni zbroj 3 2 8 3 2 3" xfId="35878" xr:uid="{00000000-0005-0000-0000-000060850000}"/>
    <cellStyle name="Ukupni zbroj 3 2 8 3 2 4" xfId="35879" xr:uid="{00000000-0005-0000-0000-000061850000}"/>
    <cellStyle name="Ukupni zbroj 3 2 8 3 3" xfId="35880" xr:uid="{00000000-0005-0000-0000-000062850000}"/>
    <cellStyle name="Ukupni zbroj 3 2 8 3 3 2" xfId="35881" xr:uid="{00000000-0005-0000-0000-000063850000}"/>
    <cellStyle name="Ukupni zbroj 3 2 8 3 4" xfId="35882" xr:uid="{00000000-0005-0000-0000-000064850000}"/>
    <cellStyle name="Ukupni zbroj 3 2 8 3 5" xfId="35883" xr:uid="{00000000-0005-0000-0000-000065850000}"/>
    <cellStyle name="Ukupni zbroj 3 2 8 4" xfId="2095" xr:uid="{00000000-0005-0000-0000-000066850000}"/>
    <cellStyle name="Ukupni zbroj 3 2 8 4 2" xfId="6776" xr:uid="{00000000-0005-0000-0000-000067850000}"/>
    <cellStyle name="Ukupni zbroj 3 2 8 4 2 2" xfId="35884" xr:uid="{00000000-0005-0000-0000-000068850000}"/>
    <cellStyle name="Ukupni zbroj 3 2 8 4 2 2 2" xfId="35885" xr:uid="{00000000-0005-0000-0000-000069850000}"/>
    <cellStyle name="Ukupni zbroj 3 2 8 4 2 3" xfId="35886" xr:uid="{00000000-0005-0000-0000-00006A850000}"/>
    <cellStyle name="Ukupni zbroj 3 2 8 4 2 4" xfId="35887" xr:uid="{00000000-0005-0000-0000-00006B850000}"/>
    <cellStyle name="Ukupni zbroj 3 2 8 4 3" xfId="35888" xr:uid="{00000000-0005-0000-0000-00006C850000}"/>
    <cellStyle name="Ukupni zbroj 3 2 8 4 3 2" xfId="35889" xr:uid="{00000000-0005-0000-0000-00006D850000}"/>
    <cellStyle name="Ukupni zbroj 3 2 8 4 4" xfId="35890" xr:uid="{00000000-0005-0000-0000-00006E850000}"/>
    <cellStyle name="Ukupni zbroj 3 2 8 4 5" xfId="35891" xr:uid="{00000000-0005-0000-0000-00006F850000}"/>
    <cellStyle name="Ukupni zbroj 3 2 8 5" xfId="2497" xr:uid="{00000000-0005-0000-0000-000070850000}"/>
    <cellStyle name="Ukupni zbroj 3 2 8 5 2" xfId="7175" xr:uid="{00000000-0005-0000-0000-000071850000}"/>
    <cellStyle name="Ukupni zbroj 3 2 8 5 2 2" xfId="35892" xr:uid="{00000000-0005-0000-0000-000072850000}"/>
    <cellStyle name="Ukupni zbroj 3 2 8 5 2 2 2" xfId="35893" xr:uid="{00000000-0005-0000-0000-000073850000}"/>
    <cellStyle name="Ukupni zbroj 3 2 8 5 2 3" xfId="35894" xr:uid="{00000000-0005-0000-0000-000074850000}"/>
    <cellStyle name="Ukupni zbroj 3 2 8 5 2 4" xfId="35895" xr:uid="{00000000-0005-0000-0000-000075850000}"/>
    <cellStyle name="Ukupni zbroj 3 2 8 5 3" xfId="35896" xr:uid="{00000000-0005-0000-0000-000076850000}"/>
    <cellStyle name="Ukupni zbroj 3 2 8 5 3 2" xfId="35897" xr:uid="{00000000-0005-0000-0000-000077850000}"/>
    <cellStyle name="Ukupni zbroj 3 2 8 5 4" xfId="35898" xr:uid="{00000000-0005-0000-0000-000078850000}"/>
    <cellStyle name="Ukupni zbroj 3 2 8 5 5" xfId="35899" xr:uid="{00000000-0005-0000-0000-000079850000}"/>
    <cellStyle name="Ukupni zbroj 3 2 8 6" xfId="2845" xr:uid="{00000000-0005-0000-0000-00007A850000}"/>
    <cellStyle name="Ukupni zbroj 3 2 8 6 2" xfId="7522" xr:uid="{00000000-0005-0000-0000-00007B850000}"/>
    <cellStyle name="Ukupni zbroj 3 2 8 6 2 2" xfId="35900" xr:uid="{00000000-0005-0000-0000-00007C850000}"/>
    <cellStyle name="Ukupni zbroj 3 2 8 6 2 2 2" xfId="35901" xr:uid="{00000000-0005-0000-0000-00007D850000}"/>
    <cellStyle name="Ukupni zbroj 3 2 8 6 2 3" xfId="35902" xr:uid="{00000000-0005-0000-0000-00007E850000}"/>
    <cellStyle name="Ukupni zbroj 3 2 8 6 2 4" xfId="35903" xr:uid="{00000000-0005-0000-0000-00007F850000}"/>
    <cellStyle name="Ukupni zbroj 3 2 8 6 3" xfId="35904" xr:uid="{00000000-0005-0000-0000-000080850000}"/>
    <cellStyle name="Ukupni zbroj 3 2 8 6 3 2" xfId="35905" xr:uid="{00000000-0005-0000-0000-000081850000}"/>
    <cellStyle name="Ukupni zbroj 3 2 8 6 4" xfId="35906" xr:uid="{00000000-0005-0000-0000-000082850000}"/>
    <cellStyle name="Ukupni zbroj 3 2 8 6 5" xfId="35907" xr:uid="{00000000-0005-0000-0000-000083850000}"/>
    <cellStyle name="Ukupni zbroj 3 2 8 7" xfId="3075" xr:uid="{00000000-0005-0000-0000-000084850000}"/>
    <cellStyle name="Ukupni zbroj 3 2 8 7 2" xfId="7751" xr:uid="{00000000-0005-0000-0000-000085850000}"/>
    <cellStyle name="Ukupni zbroj 3 2 8 7 2 2" xfId="35908" xr:uid="{00000000-0005-0000-0000-000086850000}"/>
    <cellStyle name="Ukupni zbroj 3 2 8 7 2 2 2" xfId="35909" xr:uid="{00000000-0005-0000-0000-000087850000}"/>
    <cellStyle name="Ukupni zbroj 3 2 8 7 2 3" xfId="35910" xr:uid="{00000000-0005-0000-0000-000088850000}"/>
    <cellStyle name="Ukupni zbroj 3 2 8 7 2 4" xfId="35911" xr:uid="{00000000-0005-0000-0000-000089850000}"/>
    <cellStyle name="Ukupni zbroj 3 2 8 7 3" xfId="35912" xr:uid="{00000000-0005-0000-0000-00008A850000}"/>
    <cellStyle name="Ukupni zbroj 3 2 8 7 3 2" xfId="35913" xr:uid="{00000000-0005-0000-0000-00008B850000}"/>
    <cellStyle name="Ukupni zbroj 3 2 8 7 4" xfId="35914" xr:uid="{00000000-0005-0000-0000-00008C850000}"/>
    <cellStyle name="Ukupni zbroj 3 2 8 7 5" xfId="35915" xr:uid="{00000000-0005-0000-0000-00008D850000}"/>
    <cellStyle name="Ukupni zbroj 3 2 8 8" xfId="3467" xr:uid="{00000000-0005-0000-0000-00008E850000}"/>
    <cellStyle name="Ukupni zbroj 3 2 8 8 2" xfId="8143" xr:uid="{00000000-0005-0000-0000-00008F850000}"/>
    <cellStyle name="Ukupni zbroj 3 2 8 8 2 2" xfId="35916" xr:uid="{00000000-0005-0000-0000-000090850000}"/>
    <cellStyle name="Ukupni zbroj 3 2 8 8 2 2 2" xfId="35917" xr:uid="{00000000-0005-0000-0000-000091850000}"/>
    <cellStyle name="Ukupni zbroj 3 2 8 8 2 3" xfId="35918" xr:uid="{00000000-0005-0000-0000-000092850000}"/>
    <cellStyle name="Ukupni zbroj 3 2 8 8 2 4" xfId="35919" xr:uid="{00000000-0005-0000-0000-000093850000}"/>
    <cellStyle name="Ukupni zbroj 3 2 8 8 3" xfId="35920" xr:uid="{00000000-0005-0000-0000-000094850000}"/>
    <cellStyle name="Ukupni zbroj 3 2 8 8 3 2" xfId="35921" xr:uid="{00000000-0005-0000-0000-000095850000}"/>
    <cellStyle name="Ukupni zbroj 3 2 8 8 4" xfId="35922" xr:uid="{00000000-0005-0000-0000-000096850000}"/>
    <cellStyle name="Ukupni zbroj 3 2 8 8 5" xfId="35923" xr:uid="{00000000-0005-0000-0000-000097850000}"/>
    <cellStyle name="Ukupni zbroj 3 2 8 9" xfId="3915" xr:uid="{00000000-0005-0000-0000-000098850000}"/>
    <cellStyle name="Ukupni zbroj 3 2 8 9 2" xfId="8587" xr:uid="{00000000-0005-0000-0000-000099850000}"/>
    <cellStyle name="Ukupni zbroj 3 2 8 9 2 2" xfId="35924" xr:uid="{00000000-0005-0000-0000-00009A850000}"/>
    <cellStyle name="Ukupni zbroj 3 2 8 9 2 2 2" xfId="35925" xr:uid="{00000000-0005-0000-0000-00009B850000}"/>
    <cellStyle name="Ukupni zbroj 3 2 8 9 2 3" xfId="35926" xr:uid="{00000000-0005-0000-0000-00009C850000}"/>
    <cellStyle name="Ukupni zbroj 3 2 8 9 2 4" xfId="35927" xr:uid="{00000000-0005-0000-0000-00009D850000}"/>
    <cellStyle name="Ukupni zbroj 3 2 8 9 3" xfId="35928" xr:uid="{00000000-0005-0000-0000-00009E850000}"/>
    <cellStyle name="Ukupni zbroj 3 2 8 9 3 2" xfId="35929" xr:uid="{00000000-0005-0000-0000-00009F850000}"/>
    <cellStyle name="Ukupni zbroj 3 2 8 9 4" xfId="35930" xr:uid="{00000000-0005-0000-0000-0000A0850000}"/>
    <cellStyle name="Ukupni zbroj 3 2 8 9 5" xfId="35931" xr:uid="{00000000-0005-0000-0000-0000A1850000}"/>
    <cellStyle name="Ukupni zbroj 3 2 9" xfId="400" xr:uid="{00000000-0005-0000-0000-0000A2850000}"/>
    <cellStyle name="Ukupni zbroj 3 2 9 10" xfId="4324" xr:uid="{00000000-0005-0000-0000-0000A3850000}"/>
    <cellStyle name="Ukupni zbroj 3 2 9 10 2" xfId="8996" xr:uid="{00000000-0005-0000-0000-0000A4850000}"/>
    <cellStyle name="Ukupni zbroj 3 2 9 10 2 2" xfId="35932" xr:uid="{00000000-0005-0000-0000-0000A5850000}"/>
    <cellStyle name="Ukupni zbroj 3 2 9 10 2 2 2" xfId="35933" xr:uid="{00000000-0005-0000-0000-0000A6850000}"/>
    <cellStyle name="Ukupni zbroj 3 2 9 10 2 3" xfId="35934" xr:uid="{00000000-0005-0000-0000-0000A7850000}"/>
    <cellStyle name="Ukupni zbroj 3 2 9 10 2 4" xfId="35935" xr:uid="{00000000-0005-0000-0000-0000A8850000}"/>
    <cellStyle name="Ukupni zbroj 3 2 9 10 3" xfId="35936" xr:uid="{00000000-0005-0000-0000-0000A9850000}"/>
    <cellStyle name="Ukupni zbroj 3 2 9 10 3 2" xfId="35937" xr:uid="{00000000-0005-0000-0000-0000AA850000}"/>
    <cellStyle name="Ukupni zbroj 3 2 9 10 4" xfId="35938" xr:uid="{00000000-0005-0000-0000-0000AB850000}"/>
    <cellStyle name="Ukupni zbroj 3 2 9 10 5" xfId="35939" xr:uid="{00000000-0005-0000-0000-0000AC850000}"/>
    <cellStyle name="Ukupni zbroj 3 2 9 11" xfId="4752" xr:uid="{00000000-0005-0000-0000-0000AD850000}"/>
    <cellStyle name="Ukupni zbroj 3 2 9 11 2" xfId="9338" xr:uid="{00000000-0005-0000-0000-0000AE850000}"/>
    <cellStyle name="Ukupni zbroj 3 2 9 11 2 2" xfId="35940" xr:uid="{00000000-0005-0000-0000-0000AF850000}"/>
    <cellStyle name="Ukupni zbroj 3 2 9 11 2 2 2" xfId="35941" xr:uid="{00000000-0005-0000-0000-0000B0850000}"/>
    <cellStyle name="Ukupni zbroj 3 2 9 11 2 3" xfId="35942" xr:uid="{00000000-0005-0000-0000-0000B1850000}"/>
    <cellStyle name="Ukupni zbroj 3 2 9 11 2 4" xfId="35943" xr:uid="{00000000-0005-0000-0000-0000B2850000}"/>
    <cellStyle name="Ukupni zbroj 3 2 9 11 3" xfId="35944" xr:uid="{00000000-0005-0000-0000-0000B3850000}"/>
    <cellStyle name="Ukupni zbroj 3 2 9 11 3 2" xfId="35945" xr:uid="{00000000-0005-0000-0000-0000B4850000}"/>
    <cellStyle name="Ukupni zbroj 3 2 9 11 4" xfId="35946" xr:uid="{00000000-0005-0000-0000-0000B5850000}"/>
    <cellStyle name="Ukupni zbroj 3 2 9 11 5" xfId="35947" xr:uid="{00000000-0005-0000-0000-0000B6850000}"/>
    <cellStyle name="Ukupni zbroj 3 2 9 12" xfId="5170" xr:uid="{00000000-0005-0000-0000-0000B7850000}"/>
    <cellStyle name="Ukupni zbroj 3 2 9 12 2" xfId="35948" xr:uid="{00000000-0005-0000-0000-0000B8850000}"/>
    <cellStyle name="Ukupni zbroj 3 2 9 12 2 2" xfId="35949" xr:uid="{00000000-0005-0000-0000-0000B9850000}"/>
    <cellStyle name="Ukupni zbroj 3 2 9 12 3" xfId="35950" xr:uid="{00000000-0005-0000-0000-0000BA850000}"/>
    <cellStyle name="Ukupni zbroj 3 2 9 12 4" xfId="35951" xr:uid="{00000000-0005-0000-0000-0000BB850000}"/>
    <cellStyle name="Ukupni zbroj 3 2 9 13" xfId="35952" xr:uid="{00000000-0005-0000-0000-0000BC850000}"/>
    <cellStyle name="Ukupni zbroj 3 2 9 13 2" xfId="35953" xr:uid="{00000000-0005-0000-0000-0000BD850000}"/>
    <cellStyle name="Ukupni zbroj 3 2 9 14" xfId="35954" xr:uid="{00000000-0005-0000-0000-0000BE850000}"/>
    <cellStyle name="Ukupni zbroj 3 2 9 15" xfId="35955" xr:uid="{00000000-0005-0000-0000-0000BF850000}"/>
    <cellStyle name="Ukupni zbroj 3 2 9 2" xfId="1075" xr:uid="{00000000-0005-0000-0000-0000C0850000}"/>
    <cellStyle name="Ukupni zbroj 3 2 9 2 2" xfId="5768" xr:uid="{00000000-0005-0000-0000-0000C1850000}"/>
    <cellStyle name="Ukupni zbroj 3 2 9 2 2 2" xfId="35956" xr:uid="{00000000-0005-0000-0000-0000C2850000}"/>
    <cellStyle name="Ukupni zbroj 3 2 9 2 2 2 2" xfId="35957" xr:uid="{00000000-0005-0000-0000-0000C3850000}"/>
    <cellStyle name="Ukupni zbroj 3 2 9 2 2 3" xfId="35958" xr:uid="{00000000-0005-0000-0000-0000C4850000}"/>
    <cellStyle name="Ukupni zbroj 3 2 9 2 2 4" xfId="35959" xr:uid="{00000000-0005-0000-0000-0000C5850000}"/>
    <cellStyle name="Ukupni zbroj 3 2 9 2 3" xfId="35960" xr:uid="{00000000-0005-0000-0000-0000C6850000}"/>
    <cellStyle name="Ukupni zbroj 3 2 9 2 3 2" xfId="35961" xr:uid="{00000000-0005-0000-0000-0000C7850000}"/>
    <cellStyle name="Ukupni zbroj 3 2 9 2 4" xfId="35962" xr:uid="{00000000-0005-0000-0000-0000C8850000}"/>
    <cellStyle name="Ukupni zbroj 3 2 9 2 5" xfId="35963" xr:uid="{00000000-0005-0000-0000-0000C9850000}"/>
    <cellStyle name="Ukupni zbroj 3 2 9 3" xfId="1679" xr:uid="{00000000-0005-0000-0000-0000CA850000}"/>
    <cellStyle name="Ukupni zbroj 3 2 9 3 2" xfId="6361" xr:uid="{00000000-0005-0000-0000-0000CB850000}"/>
    <cellStyle name="Ukupni zbroj 3 2 9 3 2 2" xfId="35964" xr:uid="{00000000-0005-0000-0000-0000CC850000}"/>
    <cellStyle name="Ukupni zbroj 3 2 9 3 2 2 2" xfId="35965" xr:uid="{00000000-0005-0000-0000-0000CD850000}"/>
    <cellStyle name="Ukupni zbroj 3 2 9 3 2 3" xfId="35966" xr:uid="{00000000-0005-0000-0000-0000CE850000}"/>
    <cellStyle name="Ukupni zbroj 3 2 9 3 2 4" xfId="35967" xr:uid="{00000000-0005-0000-0000-0000CF850000}"/>
    <cellStyle name="Ukupni zbroj 3 2 9 3 3" xfId="35968" xr:uid="{00000000-0005-0000-0000-0000D0850000}"/>
    <cellStyle name="Ukupni zbroj 3 2 9 3 3 2" xfId="35969" xr:uid="{00000000-0005-0000-0000-0000D1850000}"/>
    <cellStyle name="Ukupni zbroj 3 2 9 3 4" xfId="35970" xr:uid="{00000000-0005-0000-0000-0000D2850000}"/>
    <cellStyle name="Ukupni zbroj 3 2 9 3 5" xfId="35971" xr:uid="{00000000-0005-0000-0000-0000D3850000}"/>
    <cellStyle name="Ukupni zbroj 3 2 9 4" xfId="2096" xr:uid="{00000000-0005-0000-0000-0000D4850000}"/>
    <cellStyle name="Ukupni zbroj 3 2 9 4 2" xfId="6777" xr:uid="{00000000-0005-0000-0000-0000D5850000}"/>
    <cellStyle name="Ukupni zbroj 3 2 9 4 2 2" xfId="35972" xr:uid="{00000000-0005-0000-0000-0000D6850000}"/>
    <cellStyle name="Ukupni zbroj 3 2 9 4 2 2 2" xfId="35973" xr:uid="{00000000-0005-0000-0000-0000D7850000}"/>
    <cellStyle name="Ukupni zbroj 3 2 9 4 2 3" xfId="35974" xr:uid="{00000000-0005-0000-0000-0000D8850000}"/>
    <cellStyle name="Ukupni zbroj 3 2 9 4 2 4" xfId="35975" xr:uid="{00000000-0005-0000-0000-0000D9850000}"/>
    <cellStyle name="Ukupni zbroj 3 2 9 4 3" xfId="35976" xr:uid="{00000000-0005-0000-0000-0000DA850000}"/>
    <cellStyle name="Ukupni zbroj 3 2 9 4 3 2" xfId="35977" xr:uid="{00000000-0005-0000-0000-0000DB850000}"/>
    <cellStyle name="Ukupni zbroj 3 2 9 4 4" xfId="35978" xr:uid="{00000000-0005-0000-0000-0000DC850000}"/>
    <cellStyle name="Ukupni zbroj 3 2 9 4 5" xfId="35979" xr:uid="{00000000-0005-0000-0000-0000DD850000}"/>
    <cellStyle name="Ukupni zbroj 3 2 9 5" xfId="2498" xr:uid="{00000000-0005-0000-0000-0000DE850000}"/>
    <cellStyle name="Ukupni zbroj 3 2 9 5 2" xfId="7176" xr:uid="{00000000-0005-0000-0000-0000DF850000}"/>
    <cellStyle name="Ukupni zbroj 3 2 9 5 2 2" xfId="35980" xr:uid="{00000000-0005-0000-0000-0000E0850000}"/>
    <cellStyle name="Ukupni zbroj 3 2 9 5 2 2 2" xfId="35981" xr:uid="{00000000-0005-0000-0000-0000E1850000}"/>
    <cellStyle name="Ukupni zbroj 3 2 9 5 2 3" xfId="35982" xr:uid="{00000000-0005-0000-0000-0000E2850000}"/>
    <cellStyle name="Ukupni zbroj 3 2 9 5 2 4" xfId="35983" xr:uid="{00000000-0005-0000-0000-0000E3850000}"/>
    <cellStyle name="Ukupni zbroj 3 2 9 5 3" xfId="35984" xr:uid="{00000000-0005-0000-0000-0000E4850000}"/>
    <cellStyle name="Ukupni zbroj 3 2 9 5 3 2" xfId="35985" xr:uid="{00000000-0005-0000-0000-0000E5850000}"/>
    <cellStyle name="Ukupni zbroj 3 2 9 5 4" xfId="35986" xr:uid="{00000000-0005-0000-0000-0000E6850000}"/>
    <cellStyle name="Ukupni zbroj 3 2 9 5 5" xfId="35987" xr:uid="{00000000-0005-0000-0000-0000E7850000}"/>
    <cellStyle name="Ukupni zbroj 3 2 9 6" xfId="2846" xr:uid="{00000000-0005-0000-0000-0000E8850000}"/>
    <cellStyle name="Ukupni zbroj 3 2 9 6 2" xfId="7523" xr:uid="{00000000-0005-0000-0000-0000E9850000}"/>
    <cellStyle name="Ukupni zbroj 3 2 9 6 2 2" xfId="35988" xr:uid="{00000000-0005-0000-0000-0000EA850000}"/>
    <cellStyle name="Ukupni zbroj 3 2 9 6 2 2 2" xfId="35989" xr:uid="{00000000-0005-0000-0000-0000EB850000}"/>
    <cellStyle name="Ukupni zbroj 3 2 9 6 2 3" xfId="35990" xr:uid="{00000000-0005-0000-0000-0000EC850000}"/>
    <cellStyle name="Ukupni zbroj 3 2 9 6 2 4" xfId="35991" xr:uid="{00000000-0005-0000-0000-0000ED850000}"/>
    <cellStyle name="Ukupni zbroj 3 2 9 6 3" xfId="35992" xr:uid="{00000000-0005-0000-0000-0000EE850000}"/>
    <cellStyle name="Ukupni zbroj 3 2 9 6 3 2" xfId="35993" xr:uid="{00000000-0005-0000-0000-0000EF850000}"/>
    <cellStyle name="Ukupni zbroj 3 2 9 6 4" xfId="35994" xr:uid="{00000000-0005-0000-0000-0000F0850000}"/>
    <cellStyle name="Ukupni zbroj 3 2 9 6 5" xfId="35995" xr:uid="{00000000-0005-0000-0000-0000F1850000}"/>
    <cellStyle name="Ukupni zbroj 3 2 9 7" xfId="3076" xr:uid="{00000000-0005-0000-0000-0000F2850000}"/>
    <cellStyle name="Ukupni zbroj 3 2 9 7 2" xfId="7752" xr:uid="{00000000-0005-0000-0000-0000F3850000}"/>
    <cellStyle name="Ukupni zbroj 3 2 9 7 2 2" xfId="35996" xr:uid="{00000000-0005-0000-0000-0000F4850000}"/>
    <cellStyle name="Ukupni zbroj 3 2 9 7 2 2 2" xfId="35997" xr:uid="{00000000-0005-0000-0000-0000F5850000}"/>
    <cellStyle name="Ukupni zbroj 3 2 9 7 2 3" xfId="35998" xr:uid="{00000000-0005-0000-0000-0000F6850000}"/>
    <cellStyle name="Ukupni zbroj 3 2 9 7 2 4" xfId="35999" xr:uid="{00000000-0005-0000-0000-0000F7850000}"/>
    <cellStyle name="Ukupni zbroj 3 2 9 7 3" xfId="36000" xr:uid="{00000000-0005-0000-0000-0000F8850000}"/>
    <cellStyle name="Ukupni zbroj 3 2 9 7 3 2" xfId="36001" xr:uid="{00000000-0005-0000-0000-0000F9850000}"/>
    <cellStyle name="Ukupni zbroj 3 2 9 7 4" xfId="36002" xr:uid="{00000000-0005-0000-0000-0000FA850000}"/>
    <cellStyle name="Ukupni zbroj 3 2 9 7 5" xfId="36003" xr:uid="{00000000-0005-0000-0000-0000FB850000}"/>
    <cellStyle name="Ukupni zbroj 3 2 9 8" xfId="3468" xr:uid="{00000000-0005-0000-0000-0000FC850000}"/>
    <cellStyle name="Ukupni zbroj 3 2 9 8 2" xfId="8144" xr:uid="{00000000-0005-0000-0000-0000FD850000}"/>
    <cellStyle name="Ukupni zbroj 3 2 9 8 2 2" xfId="36004" xr:uid="{00000000-0005-0000-0000-0000FE850000}"/>
    <cellStyle name="Ukupni zbroj 3 2 9 8 2 2 2" xfId="36005" xr:uid="{00000000-0005-0000-0000-0000FF850000}"/>
    <cellStyle name="Ukupni zbroj 3 2 9 8 2 3" xfId="36006" xr:uid="{00000000-0005-0000-0000-000000860000}"/>
    <cellStyle name="Ukupni zbroj 3 2 9 8 2 4" xfId="36007" xr:uid="{00000000-0005-0000-0000-000001860000}"/>
    <cellStyle name="Ukupni zbroj 3 2 9 8 3" xfId="36008" xr:uid="{00000000-0005-0000-0000-000002860000}"/>
    <cellStyle name="Ukupni zbroj 3 2 9 8 3 2" xfId="36009" xr:uid="{00000000-0005-0000-0000-000003860000}"/>
    <cellStyle name="Ukupni zbroj 3 2 9 8 4" xfId="36010" xr:uid="{00000000-0005-0000-0000-000004860000}"/>
    <cellStyle name="Ukupni zbroj 3 2 9 8 5" xfId="36011" xr:uid="{00000000-0005-0000-0000-000005860000}"/>
    <cellStyle name="Ukupni zbroj 3 2 9 9" xfId="3916" xr:uid="{00000000-0005-0000-0000-000006860000}"/>
    <cellStyle name="Ukupni zbroj 3 2 9 9 2" xfId="8588" xr:uid="{00000000-0005-0000-0000-000007860000}"/>
    <cellStyle name="Ukupni zbroj 3 2 9 9 2 2" xfId="36012" xr:uid="{00000000-0005-0000-0000-000008860000}"/>
    <cellStyle name="Ukupni zbroj 3 2 9 9 2 2 2" xfId="36013" xr:uid="{00000000-0005-0000-0000-000009860000}"/>
    <cellStyle name="Ukupni zbroj 3 2 9 9 2 3" xfId="36014" xr:uid="{00000000-0005-0000-0000-00000A860000}"/>
    <cellStyle name="Ukupni zbroj 3 2 9 9 2 4" xfId="36015" xr:uid="{00000000-0005-0000-0000-00000B860000}"/>
    <cellStyle name="Ukupni zbroj 3 2 9 9 3" xfId="36016" xr:uid="{00000000-0005-0000-0000-00000C860000}"/>
    <cellStyle name="Ukupni zbroj 3 2 9 9 3 2" xfId="36017" xr:uid="{00000000-0005-0000-0000-00000D860000}"/>
    <cellStyle name="Ukupni zbroj 3 2 9 9 4" xfId="36018" xr:uid="{00000000-0005-0000-0000-00000E860000}"/>
    <cellStyle name="Ukupni zbroj 3 2 9 9 5" xfId="36019" xr:uid="{00000000-0005-0000-0000-00000F860000}"/>
    <cellStyle name="Ukupni zbroj 3 3" xfId="428" xr:uid="{00000000-0005-0000-0000-000010860000}"/>
    <cellStyle name="Ukupni zbroj 3 3 10" xfId="4325" xr:uid="{00000000-0005-0000-0000-000011860000}"/>
    <cellStyle name="Ukupni zbroj 3 3 10 2" xfId="8997" xr:uid="{00000000-0005-0000-0000-000012860000}"/>
    <cellStyle name="Ukupni zbroj 3 3 10 2 2" xfId="36020" xr:uid="{00000000-0005-0000-0000-000013860000}"/>
    <cellStyle name="Ukupni zbroj 3 3 10 2 2 2" xfId="36021" xr:uid="{00000000-0005-0000-0000-000014860000}"/>
    <cellStyle name="Ukupni zbroj 3 3 10 2 3" xfId="36022" xr:uid="{00000000-0005-0000-0000-000015860000}"/>
    <cellStyle name="Ukupni zbroj 3 3 10 2 4" xfId="36023" xr:uid="{00000000-0005-0000-0000-000016860000}"/>
    <cellStyle name="Ukupni zbroj 3 3 10 3" xfId="36024" xr:uid="{00000000-0005-0000-0000-000017860000}"/>
    <cellStyle name="Ukupni zbroj 3 3 10 3 2" xfId="36025" xr:uid="{00000000-0005-0000-0000-000018860000}"/>
    <cellStyle name="Ukupni zbroj 3 3 10 4" xfId="36026" xr:uid="{00000000-0005-0000-0000-000019860000}"/>
    <cellStyle name="Ukupni zbroj 3 3 10 5" xfId="36027" xr:uid="{00000000-0005-0000-0000-00001A860000}"/>
    <cellStyle name="Ukupni zbroj 3 3 11" xfId="4753" xr:uid="{00000000-0005-0000-0000-00001B860000}"/>
    <cellStyle name="Ukupni zbroj 3 3 11 2" xfId="9339" xr:uid="{00000000-0005-0000-0000-00001C860000}"/>
    <cellStyle name="Ukupni zbroj 3 3 11 2 2" xfId="36028" xr:uid="{00000000-0005-0000-0000-00001D860000}"/>
    <cellStyle name="Ukupni zbroj 3 3 11 2 2 2" xfId="36029" xr:uid="{00000000-0005-0000-0000-00001E860000}"/>
    <cellStyle name="Ukupni zbroj 3 3 11 2 3" xfId="36030" xr:uid="{00000000-0005-0000-0000-00001F860000}"/>
    <cellStyle name="Ukupni zbroj 3 3 11 2 4" xfId="36031" xr:uid="{00000000-0005-0000-0000-000020860000}"/>
    <cellStyle name="Ukupni zbroj 3 3 11 3" xfId="36032" xr:uid="{00000000-0005-0000-0000-000021860000}"/>
    <cellStyle name="Ukupni zbroj 3 3 11 3 2" xfId="36033" xr:uid="{00000000-0005-0000-0000-000022860000}"/>
    <cellStyle name="Ukupni zbroj 3 3 11 4" xfId="36034" xr:uid="{00000000-0005-0000-0000-000023860000}"/>
    <cellStyle name="Ukupni zbroj 3 3 11 5" xfId="36035" xr:uid="{00000000-0005-0000-0000-000024860000}"/>
    <cellStyle name="Ukupni zbroj 3 3 12" xfId="5193" xr:uid="{00000000-0005-0000-0000-000025860000}"/>
    <cellStyle name="Ukupni zbroj 3 3 12 2" xfId="36036" xr:uid="{00000000-0005-0000-0000-000026860000}"/>
    <cellStyle name="Ukupni zbroj 3 3 12 2 2" xfId="36037" xr:uid="{00000000-0005-0000-0000-000027860000}"/>
    <cellStyle name="Ukupni zbroj 3 3 12 3" xfId="36038" xr:uid="{00000000-0005-0000-0000-000028860000}"/>
    <cellStyle name="Ukupni zbroj 3 3 12 4" xfId="36039" xr:uid="{00000000-0005-0000-0000-000029860000}"/>
    <cellStyle name="Ukupni zbroj 3 3 13" xfId="36040" xr:uid="{00000000-0005-0000-0000-00002A860000}"/>
    <cellStyle name="Ukupni zbroj 3 3 13 2" xfId="36041" xr:uid="{00000000-0005-0000-0000-00002B860000}"/>
    <cellStyle name="Ukupni zbroj 3 3 14" xfId="36042" xr:uid="{00000000-0005-0000-0000-00002C860000}"/>
    <cellStyle name="Ukupni zbroj 3 3 15" xfId="36043" xr:uid="{00000000-0005-0000-0000-00002D860000}"/>
    <cellStyle name="Ukupni zbroj 3 3 2" xfId="1076" xr:uid="{00000000-0005-0000-0000-00002E860000}"/>
    <cellStyle name="Ukupni zbroj 3 3 2 2" xfId="5769" xr:uid="{00000000-0005-0000-0000-00002F860000}"/>
    <cellStyle name="Ukupni zbroj 3 3 2 2 2" xfId="36044" xr:uid="{00000000-0005-0000-0000-000030860000}"/>
    <cellStyle name="Ukupni zbroj 3 3 2 2 2 2" xfId="36045" xr:uid="{00000000-0005-0000-0000-000031860000}"/>
    <cellStyle name="Ukupni zbroj 3 3 2 2 3" xfId="36046" xr:uid="{00000000-0005-0000-0000-000032860000}"/>
    <cellStyle name="Ukupni zbroj 3 3 2 2 4" xfId="36047" xr:uid="{00000000-0005-0000-0000-000033860000}"/>
    <cellStyle name="Ukupni zbroj 3 3 2 3" xfId="36048" xr:uid="{00000000-0005-0000-0000-000034860000}"/>
    <cellStyle name="Ukupni zbroj 3 3 2 3 2" xfId="36049" xr:uid="{00000000-0005-0000-0000-000035860000}"/>
    <cellStyle name="Ukupni zbroj 3 3 2 4" xfId="36050" xr:uid="{00000000-0005-0000-0000-000036860000}"/>
    <cellStyle name="Ukupni zbroj 3 3 2 5" xfId="36051" xr:uid="{00000000-0005-0000-0000-000037860000}"/>
    <cellStyle name="Ukupni zbroj 3 3 3" xfId="1680" xr:uid="{00000000-0005-0000-0000-000038860000}"/>
    <cellStyle name="Ukupni zbroj 3 3 3 2" xfId="6362" xr:uid="{00000000-0005-0000-0000-000039860000}"/>
    <cellStyle name="Ukupni zbroj 3 3 3 2 2" xfId="36052" xr:uid="{00000000-0005-0000-0000-00003A860000}"/>
    <cellStyle name="Ukupni zbroj 3 3 3 2 2 2" xfId="36053" xr:uid="{00000000-0005-0000-0000-00003B860000}"/>
    <cellStyle name="Ukupni zbroj 3 3 3 2 3" xfId="36054" xr:uid="{00000000-0005-0000-0000-00003C860000}"/>
    <cellStyle name="Ukupni zbroj 3 3 3 2 4" xfId="36055" xr:uid="{00000000-0005-0000-0000-00003D860000}"/>
    <cellStyle name="Ukupni zbroj 3 3 3 3" xfId="36056" xr:uid="{00000000-0005-0000-0000-00003E860000}"/>
    <cellStyle name="Ukupni zbroj 3 3 3 3 2" xfId="36057" xr:uid="{00000000-0005-0000-0000-00003F860000}"/>
    <cellStyle name="Ukupni zbroj 3 3 3 4" xfId="36058" xr:uid="{00000000-0005-0000-0000-000040860000}"/>
    <cellStyle name="Ukupni zbroj 3 3 3 5" xfId="36059" xr:uid="{00000000-0005-0000-0000-000041860000}"/>
    <cellStyle name="Ukupni zbroj 3 3 4" xfId="2097" xr:uid="{00000000-0005-0000-0000-000042860000}"/>
    <cellStyle name="Ukupni zbroj 3 3 4 2" xfId="6778" xr:uid="{00000000-0005-0000-0000-000043860000}"/>
    <cellStyle name="Ukupni zbroj 3 3 4 2 2" xfId="36060" xr:uid="{00000000-0005-0000-0000-000044860000}"/>
    <cellStyle name="Ukupni zbroj 3 3 4 2 2 2" xfId="36061" xr:uid="{00000000-0005-0000-0000-000045860000}"/>
    <cellStyle name="Ukupni zbroj 3 3 4 2 3" xfId="36062" xr:uid="{00000000-0005-0000-0000-000046860000}"/>
    <cellStyle name="Ukupni zbroj 3 3 4 2 4" xfId="36063" xr:uid="{00000000-0005-0000-0000-000047860000}"/>
    <cellStyle name="Ukupni zbroj 3 3 4 3" xfId="36064" xr:uid="{00000000-0005-0000-0000-000048860000}"/>
    <cellStyle name="Ukupni zbroj 3 3 4 3 2" xfId="36065" xr:uid="{00000000-0005-0000-0000-000049860000}"/>
    <cellStyle name="Ukupni zbroj 3 3 4 4" xfId="36066" xr:uid="{00000000-0005-0000-0000-00004A860000}"/>
    <cellStyle name="Ukupni zbroj 3 3 4 5" xfId="36067" xr:uid="{00000000-0005-0000-0000-00004B860000}"/>
    <cellStyle name="Ukupni zbroj 3 3 5" xfId="2499" xr:uid="{00000000-0005-0000-0000-00004C860000}"/>
    <cellStyle name="Ukupni zbroj 3 3 5 2" xfId="7177" xr:uid="{00000000-0005-0000-0000-00004D860000}"/>
    <cellStyle name="Ukupni zbroj 3 3 5 2 2" xfId="36068" xr:uid="{00000000-0005-0000-0000-00004E860000}"/>
    <cellStyle name="Ukupni zbroj 3 3 5 2 2 2" xfId="36069" xr:uid="{00000000-0005-0000-0000-00004F860000}"/>
    <cellStyle name="Ukupni zbroj 3 3 5 2 3" xfId="36070" xr:uid="{00000000-0005-0000-0000-000050860000}"/>
    <cellStyle name="Ukupni zbroj 3 3 5 2 4" xfId="36071" xr:uid="{00000000-0005-0000-0000-000051860000}"/>
    <cellStyle name="Ukupni zbroj 3 3 5 3" xfId="36072" xr:uid="{00000000-0005-0000-0000-000052860000}"/>
    <cellStyle name="Ukupni zbroj 3 3 5 3 2" xfId="36073" xr:uid="{00000000-0005-0000-0000-000053860000}"/>
    <cellStyle name="Ukupni zbroj 3 3 5 4" xfId="36074" xr:uid="{00000000-0005-0000-0000-000054860000}"/>
    <cellStyle name="Ukupni zbroj 3 3 5 5" xfId="36075" xr:uid="{00000000-0005-0000-0000-000055860000}"/>
    <cellStyle name="Ukupni zbroj 3 3 6" xfId="2847" xr:uid="{00000000-0005-0000-0000-000056860000}"/>
    <cellStyle name="Ukupni zbroj 3 3 6 2" xfId="7524" xr:uid="{00000000-0005-0000-0000-000057860000}"/>
    <cellStyle name="Ukupni zbroj 3 3 6 2 2" xfId="36076" xr:uid="{00000000-0005-0000-0000-000058860000}"/>
    <cellStyle name="Ukupni zbroj 3 3 6 2 2 2" xfId="36077" xr:uid="{00000000-0005-0000-0000-000059860000}"/>
    <cellStyle name="Ukupni zbroj 3 3 6 2 3" xfId="36078" xr:uid="{00000000-0005-0000-0000-00005A860000}"/>
    <cellStyle name="Ukupni zbroj 3 3 6 2 4" xfId="36079" xr:uid="{00000000-0005-0000-0000-00005B860000}"/>
    <cellStyle name="Ukupni zbroj 3 3 6 3" xfId="36080" xr:uid="{00000000-0005-0000-0000-00005C860000}"/>
    <cellStyle name="Ukupni zbroj 3 3 6 3 2" xfId="36081" xr:uid="{00000000-0005-0000-0000-00005D860000}"/>
    <cellStyle name="Ukupni zbroj 3 3 6 4" xfId="36082" xr:uid="{00000000-0005-0000-0000-00005E860000}"/>
    <cellStyle name="Ukupni zbroj 3 3 6 5" xfId="36083" xr:uid="{00000000-0005-0000-0000-00005F860000}"/>
    <cellStyle name="Ukupni zbroj 3 3 7" xfId="3077" xr:uid="{00000000-0005-0000-0000-000060860000}"/>
    <cellStyle name="Ukupni zbroj 3 3 7 2" xfId="7753" xr:uid="{00000000-0005-0000-0000-000061860000}"/>
    <cellStyle name="Ukupni zbroj 3 3 7 2 2" xfId="36084" xr:uid="{00000000-0005-0000-0000-000062860000}"/>
    <cellStyle name="Ukupni zbroj 3 3 7 2 2 2" xfId="36085" xr:uid="{00000000-0005-0000-0000-000063860000}"/>
    <cellStyle name="Ukupni zbroj 3 3 7 2 3" xfId="36086" xr:uid="{00000000-0005-0000-0000-000064860000}"/>
    <cellStyle name="Ukupni zbroj 3 3 7 2 4" xfId="36087" xr:uid="{00000000-0005-0000-0000-000065860000}"/>
    <cellStyle name="Ukupni zbroj 3 3 7 3" xfId="36088" xr:uid="{00000000-0005-0000-0000-000066860000}"/>
    <cellStyle name="Ukupni zbroj 3 3 7 3 2" xfId="36089" xr:uid="{00000000-0005-0000-0000-000067860000}"/>
    <cellStyle name="Ukupni zbroj 3 3 7 4" xfId="36090" xr:uid="{00000000-0005-0000-0000-000068860000}"/>
    <cellStyle name="Ukupni zbroj 3 3 7 5" xfId="36091" xr:uid="{00000000-0005-0000-0000-000069860000}"/>
    <cellStyle name="Ukupni zbroj 3 3 8" xfId="3469" xr:uid="{00000000-0005-0000-0000-00006A860000}"/>
    <cellStyle name="Ukupni zbroj 3 3 8 2" xfId="8145" xr:uid="{00000000-0005-0000-0000-00006B860000}"/>
    <cellStyle name="Ukupni zbroj 3 3 8 2 2" xfId="36092" xr:uid="{00000000-0005-0000-0000-00006C860000}"/>
    <cellStyle name="Ukupni zbroj 3 3 8 2 2 2" xfId="36093" xr:uid="{00000000-0005-0000-0000-00006D860000}"/>
    <cellStyle name="Ukupni zbroj 3 3 8 2 3" xfId="36094" xr:uid="{00000000-0005-0000-0000-00006E860000}"/>
    <cellStyle name="Ukupni zbroj 3 3 8 2 4" xfId="36095" xr:uid="{00000000-0005-0000-0000-00006F860000}"/>
    <cellStyle name="Ukupni zbroj 3 3 8 3" xfId="36096" xr:uid="{00000000-0005-0000-0000-000070860000}"/>
    <cellStyle name="Ukupni zbroj 3 3 8 3 2" xfId="36097" xr:uid="{00000000-0005-0000-0000-000071860000}"/>
    <cellStyle name="Ukupni zbroj 3 3 8 4" xfId="36098" xr:uid="{00000000-0005-0000-0000-000072860000}"/>
    <cellStyle name="Ukupni zbroj 3 3 8 5" xfId="36099" xr:uid="{00000000-0005-0000-0000-000073860000}"/>
    <cellStyle name="Ukupni zbroj 3 3 9" xfId="3917" xr:uid="{00000000-0005-0000-0000-000074860000}"/>
    <cellStyle name="Ukupni zbroj 3 3 9 2" xfId="8589" xr:uid="{00000000-0005-0000-0000-000075860000}"/>
    <cellStyle name="Ukupni zbroj 3 3 9 2 2" xfId="36100" xr:uid="{00000000-0005-0000-0000-000076860000}"/>
    <cellStyle name="Ukupni zbroj 3 3 9 2 2 2" xfId="36101" xr:uid="{00000000-0005-0000-0000-000077860000}"/>
    <cellStyle name="Ukupni zbroj 3 3 9 2 3" xfId="36102" xr:uid="{00000000-0005-0000-0000-000078860000}"/>
    <cellStyle name="Ukupni zbroj 3 3 9 2 4" xfId="36103" xr:uid="{00000000-0005-0000-0000-000079860000}"/>
    <cellStyle name="Ukupni zbroj 3 3 9 3" xfId="36104" xr:uid="{00000000-0005-0000-0000-00007A860000}"/>
    <cellStyle name="Ukupni zbroj 3 3 9 3 2" xfId="36105" xr:uid="{00000000-0005-0000-0000-00007B860000}"/>
    <cellStyle name="Ukupni zbroj 3 3 9 4" xfId="36106" xr:uid="{00000000-0005-0000-0000-00007C860000}"/>
    <cellStyle name="Ukupni zbroj 3 3 9 5" xfId="36107" xr:uid="{00000000-0005-0000-0000-00007D860000}"/>
    <cellStyle name="Ukupni zbroj 3 4" xfId="340" xr:uid="{00000000-0005-0000-0000-00007E860000}"/>
    <cellStyle name="Ukupni zbroj 3 4 10" xfId="4326" xr:uid="{00000000-0005-0000-0000-00007F860000}"/>
    <cellStyle name="Ukupni zbroj 3 4 10 2" xfId="8998" xr:uid="{00000000-0005-0000-0000-000080860000}"/>
    <cellStyle name="Ukupni zbroj 3 4 10 2 2" xfId="36108" xr:uid="{00000000-0005-0000-0000-000081860000}"/>
    <cellStyle name="Ukupni zbroj 3 4 10 2 2 2" xfId="36109" xr:uid="{00000000-0005-0000-0000-000082860000}"/>
    <cellStyle name="Ukupni zbroj 3 4 10 2 3" xfId="36110" xr:uid="{00000000-0005-0000-0000-000083860000}"/>
    <cellStyle name="Ukupni zbroj 3 4 10 2 4" xfId="36111" xr:uid="{00000000-0005-0000-0000-000084860000}"/>
    <cellStyle name="Ukupni zbroj 3 4 10 3" xfId="36112" xr:uid="{00000000-0005-0000-0000-000085860000}"/>
    <cellStyle name="Ukupni zbroj 3 4 10 3 2" xfId="36113" xr:uid="{00000000-0005-0000-0000-000086860000}"/>
    <cellStyle name="Ukupni zbroj 3 4 10 4" xfId="36114" xr:uid="{00000000-0005-0000-0000-000087860000}"/>
    <cellStyle name="Ukupni zbroj 3 4 10 5" xfId="36115" xr:uid="{00000000-0005-0000-0000-000088860000}"/>
    <cellStyle name="Ukupni zbroj 3 4 11" xfId="4754" xr:uid="{00000000-0005-0000-0000-000089860000}"/>
    <cellStyle name="Ukupni zbroj 3 4 11 2" xfId="9340" xr:uid="{00000000-0005-0000-0000-00008A860000}"/>
    <cellStyle name="Ukupni zbroj 3 4 11 2 2" xfId="36116" xr:uid="{00000000-0005-0000-0000-00008B860000}"/>
    <cellStyle name="Ukupni zbroj 3 4 11 2 2 2" xfId="36117" xr:uid="{00000000-0005-0000-0000-00008C860000}"/>
    <cellStyle name="Ukupni zbroj 3 4 11 2 3" xfId="36118" xr:uid="{00000000-0005-0000-0000-00008D860000}"/>
    <cellStyle name="Ukupni zbroj 3 4 11 2 4" xfId="36119" xr:uid="{00000000-0005-0000-0000-00008E860000}"/>
    <cellStyle name="Ukupni zbroj 3 4 11 3" xfId="36120" xr:uid="{00000000-0005-0000-0000-00008F860000}"/>
    <cellStyle name="Ukupni zbroj 3 4 11 3 2" xfId="36121" xr:uid="{00000000-0005-0000-0000-000090860000}"/>
    <cellStyle name="Ukupni zbroj 3 4 11 4" xfId="36122" xr:uid="{00000000-0005-0000-0000-000091860000}"/>
    <cellStyle name="Ukupni zbroj 3 4 11 5" xfId="36123" xr:uid="{00000000-0005-0000-0000-000092860000}"/>
    <cellStyle name="Ukupni zbroj 3 4 12" xfId="5121" xr:uid="{00000000-0005-0000-0000-000093860000}"/>
    <cellStyle name="Ukupni zbroj 3 4 12 2" xfId="36124" xr:uid="{00000000-0005-0000-0000-000094860000}"/>
    <cellStyle name="Ukupni zbroj 3 4 12 2 2" xfId="36125" xr:uid="{00000000-0005-0000-0000-000095860000}"/>
    <cellStyle name="Ukupni zbroj 3 4 12 3" xfId="36126" xr:uid="{00000000-0005-0000-0000-000096860000}"/>
    <cellStyle name="Ukupni zbroj 3 4 12 4" xfId="36127" xr:uid="{00000000-0005-0000-0000-000097860000}"/>
    <cellStyle name="Ukupni zbroj 3 4 13" xfId="36128" xr:uid="{00000000-0005-0000-0000-000098860000}"/>
    <cellStyle name="Ukupni zbroj 3 4 13 2" xfId="36129" xr:uid="{00000000-0005-0000-0000-000099860000}"/>
    <cellStyle name="Ukupni zbroj 3 4 14" xfId="36130" xr:uid="{00000000-0005-0000-0000-00009A860000}"/>
    <cellStyle name="Ukupni zbroj 3 4 15" xfId="36131" xr:uid="{00000000-0005-0000-0000-00009B860000}"/>
    <cellStyle name="Ukupni zbroj 3 4 2" xfId="1077" xr:uid="{00000000-0005-0000-0000-00009C860000}"/>
    <cellStyle name="Ukupni zbroj 3 4 2 2" xfId="5770" xr:uid="{00000000-0005-0000-0000-00009D860000}"/>
    <cellStyle name="Ukupni zbroj 3 4 2 2 2" xfId="36132" xr:uid="{00000000-0005-0000-0000-00009E860000}"/>
    <cellStyle name="Ukupni zbroj 3 4 2 2 2 2" xfId="36133" xr:uid="{00000000-0005-0000-0000-00009F860000}"/>
    <cellStyle name="Ukupni zbroj 3 4 2 2 3" xfId="36134" xr:uid="{00000000-0005-0000-0000-0000A0860000}"/>
    <cellStyle name="Ukupni zbroj 3 4 2 2 4" xfId="36135" xr:uid="{00000000-0005-0000-0000-0000A1860000}"/>
    <cellStyle name="Ukupni zbroj 3 4 2 3" xfId="36136" xr:uid="{00000000-0005-0000-0000-0000A2860000}"/>
    <cellStyle name="Ukupni zbroj 3 4 2 3 2" xfId="36137" xr:uid="{00000000-0005-0000-0000-0000A3860000}"/>
    <cellStyle name="Ukupni zbroj 3 4 2 4" xfId="36138" xr:uid="{00000000-0005-0000-0000-0000A4860000}"/>
    <cellStyle name="Ukupni zbroj 3 4 2 5" xfId="36139" xr:uid="{00000000-0005-0000-0000-0000A5860000}"/>
    <cellStyle name="Ukupni zbroj 3 4 3" xfId="1681" xr:uid="{00000000-0005-0000-0000-0000A6860000}"/>
    <cellStyle name="Ukupni zbroj 3 4 3 2" xfId="6363" xr:uid="{00000000-0005-0000-0000-0000A7860000}"/>
    <cellStyle name="Ukupni zbroj 3 4 3 2 2" xfId="36140" xr:uid="{00000000-0005-0000-0000-0000A8860000}"/>
    <cellStyle name="Ukupni zbroj 3 4 3 2 2 2" xfId="36141" xr:uid="{00000000-0005-0000-0000-0000A9860000}"/>
    <cellStyle name="Ukupni zbroj 3 4 3 2 3" xfId="36142" xr:uid="{00000000-0005-0000-0000-0000AA860000}"/>
    <cellStyle name="Ukupni zbroj 3 4 3 2 4" xfId="36143" xr:uid="{00000000-0005-0000-0000-0000AB860000}"/>
    <cellStyle name="Ukupni zbroj 3 4 3 3" xfId="36144" xr:uid="{00000000-0005-0000-0000-0000AC860000}"/>
    <cellStyle name="Ukupni zbroj 3 4 3 3 2" xfId="36145" xr:uid="{00000000-0005-0000-0000-0000AD860000}"/>
    <cellStyle name="Ukupni zbroj 3 4 3 4" xfId="36146" xr:uid="{00000000-0005-0000-0000-0000AE860000}"/>
    <cellStyle name="Ukupni zbroj 3 4 3 5" xfId="36147" xr:uid="{00000000-0005-0000-0000-0000AF860000}"/>
    <cellStyle name="Ukupni zbroj 3 4 4" xfId="2098" xr:uid="{00000000-0005-0000-0000-0000B0860000}"/>
    <cellStyle name="Ukupni zbroj 3 4 4 2" xfId="6779" xr:uid="{00000000-0005-0000-0000-0000B1860000}"/>
    <cellStyle name="Ukupni zbroj 3 4 4 2 2" xfId="36148" xr:uid="{00000000-0005-0000-0000-0000B2860000}"/>
    <cellStyle name="Ukupni zbroj 3 4 4 2 2 2" xfId="36149" xr:uid="{00000000-0005-0000-0000-0000B3860000}"/>
    <cellStyle name="Ukupni zbroj 3 4 4 2 3" xfId="36150" xr:uid="{00000000-0005-0000-0000-0000B4860000}"/>
    <cellStyle name="Ukupni zbroj 3 4 4 2 4" xfId="36151" xr:uid="{00000000-0005-0000-0000-0000B5860000}"/>
    <cellStyle name="Ukupni zbroj 3 4 4 3" xfId="36152" xr:uid="{00000000-0005-0000-0000-0000B6860000}"/>
    <cellStyle name="Ukupni zbroj 3 4 4 3 2" xfId="36153" xr:uid="{00000000-0005-0000-0000-0000B7860000}"/>
    <cellStyle name="Ukupni zbroj 3 4 4 4" xfId="36154" xr:uid="{00000000-0005-0000-0000-0000B8860000}"/>
    <cellStyle name="Ukupni zbroj 3 4 4 5" xfId="36155" xr:uid="{00000000-0005-0000-0000-0000B9860000}"/>
    <cellStyle name="Ukupni zbroj 3 4 5" xfId="2500" xr:uid="{00000000-0005-0000-0000-0000BA860000}"/>
    <cellStyle name="Ukupni zbroj 3 4 5 2" xfId="7178" xr:uid="{00000000-0005-0000-0000-0000BB860000}"/>
    <cellStyle name="Ukupni zbroj 3 4 5 2 2" xfId="36156" xr:uid="{00000000-0005-0000-0000-0000BC860000}"/>
    <cellStyle name="Ukupni zbroj 3 4 5 2 2 2" xfId="36157" xr:uid="{00000000-0005-0000-0000-0000BD860000}"/>
    <cellStyle name="Ukupni zbroj 3 4 5 2 3" xfId="36158" xr:uid="{00000000-0005-0000-0000-0000BE860000}"/>
    <cellStyle name="Ukupni zbroj 3 4 5 2 4" xfId="36159" xr:uid="{00000000-0005-0000-0000-0000BF860000}"/>
    <cellStyle name="Ukupni zbroj 3 4 5 3" xfId="36160" xr:uid="{00000000-0005-0000-0000-0000C0860000}"/>
    <cellStyle name="Ukupni zbroj 3 4 5 3 2" xfId="36161" xr:uid="{00000000-0005-0000-0000-0000C1860000}"/>
    <cellStyle name="Ukupni zbroj 3 4 5 4" xfId="36162" xr:uid="{00000000-0005-0000-0000-0000C2860000}"/>
    <cellStyle name="Ukupni zbroj 3 4 5 5" xfId="36163" xr:uid="{00000000-0005-0000-0000-0000C3860000}"/>
    <cellStyle name="Ukupni zbroj 3 4 6" xfId="2848" xr:uid="{00000000-0005-0000-0000-0000C4860000}"/>
    <cellStyle name="Ukupni zbroj 3 4 6 2" xfId="7525" xr:uid="{00000000-0005-0000-0000-0000C5860000}"/>
    <cellStyle name="Ukupni zbroj 3 4 6 2 2" xfId="36164" xr:uid="{00000000-0005-0000-0000-0000C6860000}"/>
    <cellStyle name="Ukupni zbroj 3 4 6 2 2 2" xfId="36165" xr:uid="{00000000-0005-0000-0000-0000C7860000}"/>
    <cellStyle name="Ukupni zbroj 3 4 6 2 3" xfId="36166" xr:uid="{00000000-0005-0000-0000-0000C8860000}"/>
    <cellStyle name="Ukupni zbroj 3 4 6 2 4" xfId="36167" xr:uid="{00000000-0005-0000-0000-0000C9860000}"/>
    <cellStyle name="Ukupni zbroj 3 4 6 3" xfId="36168" xr:uid="{00000000-0005-0000-0000-0000CA860000}"/>
    <cellStyle name="Ukupni zbroj 3 4 6 3 2" xfId="36169" xr:uid="{00000000-0005-0000-0000-0000CB860000}"/>
    <cellStyle name="Ukupni zbroj 3 4 6 4" xfId="36170" xr:uid="{00000000-0005-0000-0000-0000CC860000}"/>
    <cellStyle name="Ukupni zbroj 3 4 6 5" xfId="36171" xr:uid="{00000000-0005-0000-0000-0000CD860000}"/>
    <cellStyle name="Ukupni zbroj 3 4 7" xfId="3078" xr:uid="{00000000-0005-0000-0000-0000CE860000}"/>
    <cellStyle name="Ukupni zbroj 3 4 7 2" xfId="7754" xr:uid="{00000000-0005-0000-0000-0000CF860000}"/>
    <cellStyle name="Ukupni zbroj 3 4 7 2 2" xfId="36172" xr:uid="{00000000-0005-0000-0000-0000D0860000}"/>
    <cellStyle name="Ukupni zbroj 3 4 7 2 2 2" xfId="36173" xr:uid="{00000000-0005-0000-0000-0000D1860000}"/>
    <cellStyle name="Ukupni zbroj 3 4 7 2 3" xfId="36174" xr:uid="{00000000-0005-0000-0000-0000D2860000}"/>
    <cellStyle name="Ukupni zbroj 3 4 7 2 4" xfId="36175" xr:uid="{00000000-0005-0000-0000-0000D3860000}"/>
    <cellStyle name="Ukupni zbroj 3 4 7 3" xfId="36176" xr:uid="{00000000-0005-0000-0000-0000D4860000}"/>
    <cellStyle name="Ukupni zbroj 3 4 7 3 2" xfId="36177" xr:uid="{00000000-0005-0000-0000-0000D5860000}"/>
    <cellStyle name="Ukupni zbroj 3 4 7 4" xfId="36178" xr:uid="{00000000-0005-0000-0000-0000D6860000}"/>
    <cellStyle name="Ukupni zbroj 3 4 7 5" xfId="36179" xr:uid="{00000000-0005-0000-0000-0000D7860000}"/>
    <cellStyle name="Ukupni zbroj 3 4 8" xfId="3470" xr:uid="{00000000-0005-0000-0000-0000D8860000}"/>
    <cellStyle name="Ukupni zbroj 3 4 8 2" xfId="8146" xr:uid="{00000000-0005-0000-0000-0000D9860000}"/>
    <cellStyle name="Ukupni zbroj 3 4 8 2 2" xfId="36180" xr:uid="{00000000-0005-0000-0000-0000DA860000}"/>
    <cellStyle name="Ukupni zbroj 3 4 8 2 2 2" xfId="36181" xr:uid="{00000000-0005-0000-0000-0000DB860000}"/>
    <cellStyle name="Ukupni zbroj 3 4 8 2 3" xfId="36182" xr:uid="{00000000-0005-0000-0000-0000DC860000}"/>
    <cellStyle name="Ukupni zbroj 3 4 8 2 4" xfId="36183" xr:uid="{00000000-0005-0000-0000-0000DD860000}"/>
    <cellStyle name="Ukupni zbroj 3 4 8 3" xfId="36184" xr:uid="{00000000-0005-0000-0000-0000DE860000}"/>
    <cellStyle name="Ukupni zbroj 3 4 8 3 2" xfId="36185" xr:uid="{00000000-0005-0000-0000-0000DF860000}"/>
    <cellStyle name="Ukupni zbroj 3 4 8 4" xfId="36186" xr:uid="{00000000-0005-0000-0000-0000E0860000}"/>
    <cellStyle name="Ukupni zbroj 3 4 8 5" xfId="36187" xr:uid="{00000000-0005-0000-0000-0000E1860000}"/>
    <cellStyle name="Ukupni zbroj 3 4 9" xfId="3918" xr:uid="{00000000-0005-0000-0000-0000E2860000}"/>
    <cellStyle name="Ukupni zbroj 3 4 9 2" xfId="8590" xr:uid="{00000000-0005-0000-0000-0000E3860000}"/>
    <cellStyle name="Ukupni zbroj 3 4 9 2 2" xfId="36188" xr:uid="{00000000-0005-0000-0000-0000E4860000}"/>
    <cellStyle name="Ukupni zbroj 3 4 9 2 2 2" xfId="36189" xr:uid="{00000000-0005-0000-0000-0000E5860000}"/>
    <cellStyle name="Ukupni zbroj 3 4 9 2 3" xfId="36190" xr:uid="{00000000-0005-0000-0000-0000E6860000}"/>
    <cellStyle name="Ukupni zbroj 3 4 9 2 4" xfId="36191" xr:uid="{00000000-0005-0000-0000-0000E7860000}"/>
    <cellStyle name="Ukupni zbroj 3 4 9 3" xfId="36192" xr:uid="{00000000-0005-0000-0000-0000E8860000}"/>
    <cellStyle name="Ukupni zbroj 3 4 9 3 2" xfId="36193" xr:uid="{00000000-0005-0000-0000-0000E9860000}"/>
    <cellStyle name="Ukupni zbroj 3 4 9 4" xfId="36194" xr:uid="{00000000-0005-0000-0000-0000EA860000}"/>
    <cellStyle name="Ukupni zbroj 3 4 9 5" xfId="36195" xr:uid="{00000000-0005-0000-0000-0000EB860000}"/>
    <cellStyle name="Ukupni zbroj 3 5" xfId="478" xr:uid="{00000000-0005-0000-0000-0000EC860000}"/>
    <cellStyle name="Ukupni zbroj 3 5 10" xfId="4327" xr:uid="{00000000-0005-0000-0000-0000ED860000}"/>
    <cellStyle name="Ukupni zbroj 3 5 10 2" xfId="8999" xr:uid="{00000000-0005-0000-0000-0000EE860000}"/>
    <cellStyle name="Ukupni zbroj 3 5 10 2 2" xfId="36196" xr:uid="{00000000-0005-0000-0000-0000EF860000}"/>
    <cellStyle name="Ukupni zbroj 3 5 10 2 2 2" xfId="36197" xr:uid="{00000000-0005-0000-0000-0000F0860000}"/>
    <cellStyle name="Ukupni zbroj 3 5 10 2 3" xfId="36198" xr:uid="{00000000-0005-0000-0000-0000F1860000}"/>
    <cellStyle name="Ukupni zbroj 3 5 10 2 4" xfId="36199" xr:uid="{00000000-0005-0000-0000-0000F2860000}"/>
    <cellStyle name="Ukupni zbroj 3 5 10 3" xfId="36200" xr:uid="{00000000-0005-0000-0000-0000F3860000}"/>
    <cellStyle name="Ukupni zbroj 3 5 10 3 2" xfId="36201" xr:uid="{00000000-0005-0000-0000-0000F4860000}"/>
    <cellStyle name="Ukupni zbroj 3 5 10 4" xfId="36202" xr:uid="{00000000-0005-0000-0000-0000F5860000}"/>
    <cellStyle name="Ukupni zbroj 3 5 10 5" xfId="36203" xr:uid="{00000000-0005-0000-0000-0000F6860000}"/>
    <cellStyle name="Ukupni zbroj 3 5 11" xfId="4755" xr:uid="{00000000-0005-0000-0000-0000F7860000}"/>
    <cellStyle name="Ukupni zbroj 3 5 11 2" xfId="9341" xr:uid="{00000000-0005-0000-0000-0000F8860000}"/>
    <cellStyle name="Ukupni zbroj 3 5 11 2 2" xfId="36204" xr:uid="{00000000-0005-0000-0000-0000F9860000}"/>
    <cellStyle name="Ukupni zbroj 3 5 11 2 2 2" xfId="36205" xr:uid="{00000000-0005-0000-0000-0000FA860000}"/>
    <cellStyle name="Ukupni zbroj 3 5 11 2 3" xfId="36206" xr:uid="{00000000-0005-0000-0000-0000FB860000}"/>
    <cellStyle name="Ukupni zbroj 3 5 11 2 4" xfId="36207" xr:uid="{00000000-0005-0000-0000-0000FC860000}"/>
    <cellStyle name="Ukupni zbroj 3 5 11 3" xfId="36208" xr:uid="{00000000-0005-0000-0000-0000FD860000}"/>
    <cellStyle name="Ukupni zbroj 3 5 11 3 2" xfId="36209" xr:uid="{00000000-0005-0000-0000-0000FE860000}"/>
    <cellStyle name="Ukupni zbroj 3 5 11 4" xfId="36210" xr:uid="{00000000-0005-0000-0000-0000FF860000}"/>
    <cellStyle name="Ukupni zbroj 3 5 11 5" xfId="36211" xr:uid="{00000000-0005-0000-0000-000000870000}"/>
    <cellStyle name="Ukupni zbroj 3 5 12" xfId="5233" xr:uid="{00000000-0005-0000-0000-000001870000}"/>
    <cellStyle name="Ukupni zbroj 3 5 12 2" xfId="36212" xr:uid="{00000000-0005-0000-0000-000002870000}"/>
    <cellStyle name="Ukupni zbroj 3 5 12 2 2" xfId="36213" xr:uid="{00000000-0005-0000-0000-000003870000}"/>
    <cellStyle name="Ukupni zbroj 3 5 12 3" xfId="36214" xr:uid="{00000000-0005-0000-0000-000004870000}"/>
    <cellStyle name="Ukupni zbroj 3 5 12 4" xfId="36215" xr:uid="{00000000-0005-0000-0000-000005870000}"/>
    <cellStyle name="Ukupni zbroj 3 5 13" xfId="36216" xr:uid="{00000000-0005-0000-0000-000006870000}"/>
    <cellStyle name="Ukupni zbroj 3 5 13 2" xfId="36217" xr:uid="{00000000-0005-0000-0000-000007870000}"/>
    <cellStyle name="Ukupni zbroj 3 5 14" xfId="36218" xr:uid="{00000000-0005-0000-0000-000008870000}"/>
    <cellStyle name="Ukupni zbroj 3 5 15" xfId="36219" xr:uid="{00000000-0005-0000-0000-000009870000}"/>
    <cellStyle name="Ukupni zbroj 3 5 2" xfId="1078" xr:uid="{00000000-0005-0000-0000-00000A870000}"/>
    <cellStyle name="Ukupni zbroj 3 5 2 2" xfId="5771" xr:uid="{00000000-0005-0000-0000-00000B870000}"/>
    <cellStyle name="Ukupni zbroj 3 5 2 2 2" xfId="36220" xr:uid="{00000000-0005-0000-0000-00000C870000}"/>
    <cellStyle name="Ukupni zbroj 3 5 2 2 2 2" xfId="36221" xr:uid="{00000000-0005-0000-0000-00000D870000}"/>
    <cellStyle name="Ukupni zbroj 3 5 2 2 3" xfId="36222" xr:uid="{00000000-0005-0000-0000-00000E870000}"/>
    <cellStyle name="Ukupni zbroj 3 5 2 2 4" xfId="36223" xr:uid="{00000000-0005-0000-0000-00000F870000}"/>
    <cellStyle name="Ukupni zbroj 3 5 2 3" xfId="36224" xr:uid="{00000000-0005-0000-0000-000010870000}"/>
    <cellStyle name="Ukupni zbroj 3 5 2 3 2" xfId="36225" xr:uid="{00000000-0005-0000-0000-000011870000}"/>
    <cellStyle name="Ukupni zbroj 3 5 2 4" xfId="36226" xr:uid="{00000000-0005-0000-0000-000012870000}"/>
    <cellStyle name="Ukupni zbroj 3 5 2 5" xfId="36227" xr:uid="{00000000-0005-0000-0000-000013870000}"/>
    <cellStyle name="Ukupni zbroj 3 5 3" xfId="1682" xr:uid="{00000000-0005-0000-0000-000014870000}"/>
    <cellStyle name="Ukupni zbroj 3 5 3 2" xfId="6364" xr:uid="{00000000-0005-0000-0000-000015870000}"/>
    <cellStyle name="Ukupni zbroj 3 5 3 2 2" xfId="36228" xr:uid="{00000000-0005-0000-0000-000016870000}"/>
    <cellStyle name="Ukupni zbroj 3 5 3 2 2 2" xfId="36229" xr:uid="{00000000-0005-0000-0000-000017870000}"/>
    <cellStyle name="Ukupni zbroj 3 5 3 2 3" xfId="36230" xr:uid="{00000000-0005-0000-0000-000018870000}"/>
    <cellStyle name="Ukupni zbroj 3 5 3 2 4" xfId="36231" xr:uid="{00000000-0005-0000-0000-000019870000}"/>
    <cellStyle name="Ukupni zbroj 3 5 3 3" xfId="36232" xr:uid="{00000000-0005-0000-0000-00001A870000}"/>
    <cellStyle name="Ukupni zbroj 3 5 3 3 2" xfId="36233" xr:uid="{00000000-0005-0000-0000-00001B870000}"/>
    <cellStyle name="Ukupni zbroj 3 5 3 4" xfId="36234" xr:uid="{00000000-0005-0000-0000-00001C870000}"/>
    <cellStyle name="Ukupni zbroj 3 5 3 5" xfId="36235" xr:uid="{00000000-0005-0000-0000-00001D870000}"/>
    <cellStyle name="Ukupni zbroj 3 5 4" xfId="2099" xr:uid="{00000000-0005-0000-0000-00001E870000}"/>
    <cellStyle name="Ukupni zbroj 3 5 4 2" xfId="6780" xr:uid="{00000000-0005-0000-0000-00001F870000}"/>
    <cellStyle name="Ukupni zbroj 3 5 4 2 2" xfId="36236" xr:uid="{00000000-0005-0000-0000-000020870000}"/>
    <cellStyle name="Ukupni zbroj 3 5 4 2 2 2" xfId="36237" xr:uid="{00000000-0005-0000-0000-000021870000}"/>
    <cellStyle name="Ukupni zbroj 3 5 4 2 3" xfId="36238" xr:uid="{00000000-0005-0000-0000-000022870000}"/>
    <cellStyle name="Ukupni zbroj 3 5 4 2 4" xfId="36239" xr:uid="{00000000-0005-0000-0000-000023870000}"/>
    <cellStyle name="Ukupni zbroj 3 5 4 3" xfId="36240" xr:uid="{00000000-0005-0000-0000-000024870000}"/>
    <cellStyle name="Ukupni zbroj 3 5 4 3 2" xfId="36241" xr:uid="{00000000-0005-0000-0000-000025870000}"/>
    <cellStyle name="Ukupni zbroj 3 5 4 4" xfId="36242" xr:uid="{00000000-0005-0000-0000-000026870000}"/>
    <cellStyle name="Ukupni zbroj 3 5 4 5" xfId="36243" xr:uid="{00000000-0005-0000-0000-000027870000}"/>
    <cellStyle name="Ukupni zbroj 3 5 5" xfId="2501" xr:uid="{00000000-0005-0000-0000-000028870000}"/>
    <cellStyle name="Ukupni zbroj 3 5 5 2" xfId="7179" xr:uid="{00000000-0005-0000-0000-000029870000}"/>
    <cellStyle name="Ukupni zbroj 3 5 5 2 2" xfId="36244" xr:uid="{00000000-0005-0000-0000-00002A870000}"/>
    <cellStyle name="Ukupni zbroj 3 5 5 2 2 2" xfId="36245" xr:uid="{00000000-0005-0000-0000-00002B870000}"/>
    <cellStyle name="Ukupni zbroj 3 5 5 2 3" xfId="36246" xr:uid="{00000000-0005-0000-0000-00002C870000}"/>
    <cellStyle name="Ukupni zbroj 3 5 5 2 4" xfId="36247" xr:uid="{00000000-0005-0000-0000-00002D870000}"/>
    <cellStyle name="Ukupni zbroj 3 5 5 3" xfId="36248" xr:uid="{00000000-0005-0000-0000-00002E870000}"/>
    <cellStyle name="Ukupni zbroj 3 5 5 3 2" xfId="36249" xr:uid="{00000000-0005-0000-0000-00002F870000}"/>
    <cellStyle name="Ukupni zbroj 3 5 5 4" xfId="36250" xr:uid="{00000000-0005-0000-0000-000030870000}"/>
    <cellStyle name="Ukupni zbroj 3 5 5 5" xfId="36251" xr:uid="{00000000-0005-0000-0000-000031870000}"/>
    <cellStyle name="Ukupni zbroj 3 5 6" xfId="2849" xr:uid="{00000000-0005-0000-0000-000032870000}"/>
    <cellStyle name="Ukupni zbroj 3 5 6 2" xfId="7526" xr:uid="{00000000-0005-0000-0000-000033870000}"/>
    <cellStyle name="Ukupni zbroj 3 5 6 2 2" xfId="36252" xr:uid="{00000000-0005-0000-0000-000034870000}"/>
    <cellStyle name="Ukupni zbroj 3 5 6 2 2 2" xfId="36253" xr:uid="{00000000-0005-0000-0000-000035870000}"/>
    <cellStyle name="Ukupni zbroj 3 5 6 2 3" xfId="36254" xr:uid="{00000000-0005-0000-0000-000036870000}"/>
    <cellStyle name="Ukupni zbroj 3 5 6 2 4" xfId="36255" xr:uid="{00000000-0005-0000-0000-000037870000}"/>
    <cellStyle name="Ukupni zbroj 3 5 6 3" xfId="36256" xr:uid="{00000000-0005-0000-0000-000038870000}"/>
    <cellStyle name="Ukupni zbroj 3 5 6 3 2" xfId="36257" xr:uid="{00000000-0005-0000-0000-000039870000}"/>
    <cellStyle name="Ukupni zbroj 3 5 6 4" xfId="36258" xr:uid="{00000000-0005-0000-0000-00003A870000}"/>
    <cellStyle name="Ukupni zbroj 3 5 6 5" xfId="36259" xr:uid="{00000000-0005-0000-0000-00003B870000}"/>
    <cellStyle name="Ukupni zbroj 3 5 7" xfId="3079" xr:uid="{00000000-0005-0000-0000-00003C870000}"/>
    <cellStyle name="Ukupni zbroj 3 5 7 2" xfId="7755" xr:uid="{00000000-0005-0000-0000-00003D870000}"/>
    <cellStyle name="Ukupni zbroj 3 5 7 2 2" xfId="36260" xr:uid="{00000000-0005-0000-0000-00003E870000}"/>
    <cellStyle name="Ukupni zbroj 3 5 7 2 2 2" xfId="36261" xr:uid="{00000000-0005-0000-0000-00003F870000}"/>
    <cellStyle name="Ukupni zbroj 3 5 7 2 3" xfId="36262" xr:uid="{00000000-0005-0000-0000-000040870000}"/>
    <cellStyle name="Ukupni zbroj 3 5 7 2 4" xfId="36263" xr:uid="{00000000-0005-0000-0000-000041870000}"/>
    <cellStyle name="Ukupni zbroj 3 5 7 3" xfId="36264" xr:uid="{00000000-0005-0000-0000-000042870000}"/>
    <cellStyle name="Ukupni zbroj 3 5 7 3 2" xfId="36265" xr:uid="{00000000-0005-0000-0000-000043870000}"/>
    <cellStyle name="Ukupni zbroj 3 5 7 4" xfId="36266" xr:uid="{00000000-0005-0000-0000-000044870000}"/>
    <cellStyle name="Ukupni zbroj 3 5 7 5" xfId="36267" xr:uid="{00000000-0005-0000-0000-000045870000}"/>
    <cellStyle name="Ukupni zbroj 3 5 8" xfId="3471" xr:uid="{00000000-0005-0000-0000-000046870000}"/>
    <cellStyle name="Ukupni zbroj 3 5 8 2" xfId="8147" xr:uid="{00000000-0005-0000-0000-000047870000}"/>
    <cellStyle name="Ukupni zbroj 3 5 8 2 2" xfId="36268" xr:uid="{00000000-0005-0000-0000-000048870000}"/>
    <cellStyle name="Ukupni zbroj 3 5 8 2 2 2" xfId="36269" xr:uid="{00000000-0005-0000-0000-000049870000}"/>
    <cellStyle name="Ukupni zbroj 3 5 8 2 3" xfId="36270" xr:uid="{00000000-0005-0000-0000-00004A870000}"/>
    <cellStyle name="Ukupni zbroj 3 5 8 2 4" xfId="36271" xr:uid="{00000000-0005-0000-0000-00004B870000}"/>
    <cellStyle name="Ukupni zbroj 3 5 8 3" xfId="36272" xr:uid="{00000000-0005-0000-0000-00004C870000}"/>
    <cellStyle name="Ukupni zbroj 3 5 8 3 2" xfId="36273" xr:uid="{00000000-0005-0000-0000-00004D870000}"/>
    <cellStyle name="Ukupni zbroj 3 5 8 4" xfId="36274" xr:uid="{00000000-0005-0000-0000-00004E870000}"/>
    <cellStyle name="Ukupni zbroj 3 5 8 5" xfId="36275" xr:uid="{00000000-0005-0000-0000-00004F870000}"/>
    <cellStyle name="Ukupni zbroj 3 5 9" xfId="3919" xr:uid="{00000000-0005-0000-0000-000050870000}"/>
    <cellStyle name="Ukupni zbroj 3 5 9 2" xfId="8591" xr:uid="{00000000-0005-0000-0000-000051870000}"/>
    <cellStyle name="Ukupni zbroj 3 5 9 2 2" xfId="36276" xr:uid="{00000000-0005-0000-0000-000052870000}"/>
    <cellStyle name="Ukupni zbroj 3 5 9 2 2 2" xfId="36277" xr:uid="{00000000-0005-0000-0000-000053870000}"/>
    <cellStyle name="Ukupni zbroj 3 5 9 2 3" xfId="36278" xr:uid="{00000000-0005-0000-0000-000054870000}"/>
    <cellStyle name="Ukupni zbroj 3 5 9 2 4" xfId="36279" xr:uid="{00000000-0005-0000-0000-000055870000}"/>
    <cellStyle name="Ukupni zbroj 3 5 9 3" xfId="36280" xr:uid="{00000000-0005-0000-0000-000056870000}"/>
    <cellStyle name="Ukupni zbroj 3 5 9 3 2" xfId="36281" xr:uid="{00000000-0005-0000-0000-000057870000}"/>
    <cellStyle name="Ukupni zbroj 3 5 9 4" xfId="36282" xr:uid="{00000000-0005-0000-0000-000058870000}"/>
    <cellStyle name="Ukupni zbroj 3 5 9 5" xfId="36283" xr:uid="{00000000-0005-0000-0000-000059870000}"/>
    <cellStyle name="Ukupni zbroj 3 6" xfId="405" xr:uid="{00000000-0005-0000-0000-00005A870000}"/>
    <cellStyle name="Ukupni zbroj 3 6 10" xfId="4328" xr:uid="{00000000-0005-0000-0000-00005B870000}"/>
    <cellStyle name="Ukupni zbroj 3 6 10 2" xfId="9000" xr:uid="{00000000-0005-0000-0000-00005C870000}"/>
    <cellStyle name="Ukupni zbroj 3 6 10 2 2" xfId="36284" xr:uid="{00000000-0005-0000-0000-00005D870000}"/>
    <cellStyle name="Ukupni zbroj 3 6 10 2 2 2" xfId="36285" xr:uid="{00000000-0005-0000-0000-00005E870000}"/>
    <cellStyle name="Ukupni zbroj 3 6 10 2 3" xfId="36286" xr:uid="{00000000-0005-0000-0000-00005F870000}"/>
    <cellStyle name="Ukupni zbroj 3 6 10 2 4" xfId="36287" xr:uid="{00000000-0005-0000-0000-000060870000}"/>
    <cellStyle name="Ukupni zbroj 3 6 10 3" xfId="36288" xr:uid="{00000000-0005-0000-0000-000061870000}"/>
    <cellStyle name="Ukupni zbroj 3 6 10 3 2" xfId="36289" xr:uid="{00000000-0005-0000-0000-000062870000}"/>
    <cellStyle name="Ukupni zbroj 3 6 10 4" xfId="36290" xr:uid="{00000000-0005-0000-0000-000063870000}"/>
    <cellStyle name="Ukupni zbroj 3 6 10 5" xfId="36291" xr:uid="{00000000-0005-0000-0000-000064870000}"/>
    <cellStyle name="Ukupni zbroj 3 6 11" xfId="4756" xr:uid="{00000000-0005-0000-0000-000065870000}"/>
    <cellStyle name="Ukupni zbroj 3 6 11 2" xfId="9342" xr:uid="{00000000-0005-0000-0000-000066870000}"/>
    <cellStyle name="Ukupni zbroj 3 6 11 2 2" xfId="36292" xr:uid="{00000000-0005-0000-0000-000067870000}"/>
    <cellStyle name="Ukupni zbroj 3 6 11 2 2 2" xfId="36293" xr:uid="{00000000-0005-0000-0000-000068870000}"/>
    <cellStyle name="Ukupni zbroj 3 6 11 2 3" xfId="36294" xr:uid="{00000000-0005-0000-0000-000069870000}"/>
    <cellStyle name="Ukupni zbroj 3 6 11 2 4" xfId="36295" xr:uid="{00000000-0005-0000-0000-00006A870000}"/>
    <cellStyle name="Ukupni zbroj 3 6 11 3" xfId="36296" xr:uid="{00000000-0005-0000-0000-00006B870000}"/>
    <cellStyle name="Ukupni zbroj 3 6 11 3 2" xfId="36297" xr:uid="{00000000-0005-0000-0000-00006C870000}"/>
    <cellStyle name="Ukupni zbroj 3 6 11 4" xfId="36298" xr:uid="{00000000-0005-0000-0000-00006D870000}"/>
    <cellStyle name="Ukupni zbroj 3 6 11 5" xfId="36299" xr:uid="{00000000-0005-0000-0000-00006E870000}"/>
    <cellStyle name="Ukupni zbroj 3 6 12" xfId="5174" xr:uid="{00000000-0005-0000-0000-00006F870000}"/>
    <cellStyle name="Ukupni zbroj 3 6 12 2" xfId="36300" xr:uid="{00000000-0005-0000-0000-000070870000}"/>
    <cellStyle name="Ukupni zbroj 3 6 12 2 2" xfId="36301" xr:uid="{00000000-0005-0000-0000-000071870000}"/>
    <cellStyle name="Ukupni zbroj 3 6 12 3" xfId="36302" xr:uid="{00000000-0005-0000-0000-000072870000}"/>
    <cellStyle name="Ukupni zbroj 3 6 12 4" xfId="36303" xr:uid="{00000000-0005-0000-0000-000073870000}"/>
    <cellStyle name="Ukupni zbroj 3 6 13" xfId="36304" xr:uid="{00000000-0005-0000-0000-000074870000}"/>
    <cellStyle name="Ukupni zbroj 3 6 13 2" xfId="36305" xr:uid="{00000000-0005-0000-0000-000075870000}"/>
    <cellStyle name="Ukupni zbroj 3 6 14" xfId="36306" xr:uid="{00000000-0005-0000-0000-000076870000}"/>
    <cellStyle name="Ukupni zbroj 3 6 15" xfId="36307" xr:uid="{00000000-0005-0000-0000-000077870000}"/>
    <cellStyle name="Ukupni zbroj 3 6 2" xfId="1079" xr:uid="{00000000-0005-0000-0000-000078870000}"/>
    <cellStyle name="Ukupni zbroj 3 6 2 2" xfId="5772" xr:uid="{00000000-0005-0000-0000-000079870000}"/>
    <cellStyle name="Ukupni zbroj 3 6 2 2 2" xfId="36308" xr:uid="{00000000-0005-0000-0000-00007A870000}"/>
    <cellStyle name="Ukupni zbroj 3 6 2 2 2 2" xfId="36309" xr:uid="{00000000-0005-0000-0000-00007B870000}"/>
    <cellStyle name="Ukupni zbroj 3 6 2 2 3" xfId="36310" xr:uid="{00000000-0005-0000-0000-00007C870000}"/>
    <cellStyle name="Ukupni zbroj 3 6 2 2 4" xfId="36311" xr:uid="{00000000-0005-0000-0000-00007D870000}"/>
    <cellStyle name="Ukupni zbroj 3 6 2 3" xfId="36312" xr:uid="{00000000-0005-0000-0000-00007E870000}"/>
    <cellStyle name="Ukupni zbroj 3 6 2 3 2" xfId="36313" xr:uid="{00000000-0005-0000-0000-00007F870000}"/>
    <cellStyle name="Ukupni zbroj 3 6 2 4" xfId="36314" xr:uid="{00000000-0005-0000-0000-000080870000}"/>
    <cellStyle name="Ukupni zbroj 3 6 2 5" xfId="36315" xr:uid="{00000000-0005-0000-0000-000081870000}"/>
    <cellStyle name="Ukupni zbroj 3 6 3" xfId="1683" xr:uid="{00000000-0005-0000-0000-000082870000}"/>
    <cellStyle name="Ukupni zbroj 3 6 3 2" xfId="6365" xr:uid="{00000000-0005-0000-0000-000083870000}"/>
    <cellStyle name="Ukupni zbroj 3 6 3 2 2" xfId="36316" xr:uid="{00000000-0005-0000-0000-000084870000}"/>
    <cellStyle name="Ukupni zbroj 3 6 3 2 2 2" xfId="36317" xr:uid="{00000000-0005-0000-0000-000085870000}"/>
    <cellStyle name="Ukupni zbroj 3 6 3 2 3" xfId="36318" xr:uid="{00000000-0005-0000-0000-000086870000}"/>
    <cellStyle name="Ukupni zbroj 3 6 3 2 4" xfId="36319" xr:uid="{00000000-0005-0000-0000-000087870000}"/>
    <cellStyle name="Ukupni zbroj 3 6 3 3" xfId="36320" xr:uid="{00000000-0005-0000-0000-000088870000}"/>
    <cellStyle name="Ukupni zbroj 3 6 3 3 2" xfId="36321" xr:uid="{00000000-0005-0000-0000-000089870000}"/>
    <cellStyle name="Ukupni zbroj 3 6 3 4" xfId="36322" xr:uid="{00000000-0005-0000-0000-00008A870000}"/>
    <cellStyle name="Ukupni zbroj 3 6 3 5" xfId="36323" xr:uid="{00000000-0005-0000-0000-00008B870000}"/>
    <cellStyle name="Ukupni zbroj 3 6 4" xfId="2100" xr:uid="{00000000-0005-0000-0000-00008C870000}"/>
    <cellStyle name="Ukupni zbroj 3 6 4 2" xfId="6781" xr:uid="{00000000-0005-0000-0000-00008D870000}"/>
    <cellStyle name="Ukupni zbroj 3 6 4 2 2" xfId="36324" xr:uid="{00000000-0005-0000-0000-00008E870000}"/>
    <cellStyle name="Ukupni zbroj 3 6 4 2 2 2" xfId="36325" xr:uid="{00000000-0005-0000-0000-00008F870000}"/>
    <cellStyle name="Ukupni zbroj 3 6 4 2 3" xfId="36326" xr:uid="{00000000-0005-0000-0000-000090870000}"/>
    <cellStyle name="Ukupni zbroj 3 6 4 2 4" xfId="36327" xr:uid="{00000000-0005-0000-0000-000091870000}"/>
    <cellStyle name="Ukupni zbroj 3 6 4 3" xfId="36328" xr:uid="{00000000-0005-0000-0000-000092870000}"/>
    <cellStyle name="Ukupni zbroj 3 6 4 3 2" xfId="36329" xr:uid="{00000000-0005-0000-0000-000093870000}"/>
    <cellStyle name="Ukupni zbroj 3 6 4 4" xfId="36330" xr:uid="{00000000-0005-0000-0000-000094870000}"/>
    <cellStyle name="Ukupni zbroj 3 6 4 5" xfId="36331" xr:uid="{00000000-0005-0000-0000-000095870000}"/>
    <cellStyle name="Ukupni zbroj 3 6 5" xfId="2502" xr:uid="{00000000-0005-0000-0000-000096870000}"/>
    <cellStyle name="Ukupni zbroj 3 6 5 2" xfId="7180" xr:uid="{00000000-0005-0000-0000-000097870000}"/>
    <cellStyle name="Ukupni zbroj 3 6 5 2 2" xfId="36332" xr:uid="{00000000-0005-0000-0000-000098870000}"/>
    <cellStyle name="Ukupni zbroj 3 6 5 2 2 2" xfId="36333" xr:uid="{00000000-0005-0000-0000-000099870000}"/>
    <cellStyle name="Ukupni zbroj 3 6 5 2 3" xfId="36334" xr:uid="{00000000-0005-0000-0000-00009A870000}"/>
    <cellStyle name="Ukupni zbroj 3 6 5 2 4" xfId="36335" xr:uid="{00000000-0005-0000-0000-00009B870000}"/>
    <cellStyle name="Ukupni zbroj 3 6 5 3" xfId="36336" xr:uid="{00000000-0005-0000-0000-00009C870000}"/>
    <cellStyle name="Ukupni zbroj 3 6 5 3 2" xfId="36337" xr:uid="{00000000-0005-0000-0000-00009D870000}"/>
    <cellStyle name="Ukupni zbroj 3 6 5 4" xfId="36338" xr:uid="{00000000-0005-0000-0000-00009E870000}"/>
    <cellStyle name="Ukupni zbroj 3 6 5 5" xfId="36339" xr:uid="{00000000-0005-0000-0000-00009F870000}"/>
    <cellStyle name="Ukupni zbroj 3 6 6" xfId="2850" xr:uid="{00000000-0005-0000-0000-0000A0870000}"/>
    <cellStyle name="Ukupni zbroj 3 6 6 2" xfId="7527" xr:uid="{00000000-0005-0000-0000-0000A1870000}"/>
    <cellStyle name="Ukupni zbroj 3 6 6 2 2" xfId="36340" xr:uid="{00000000-0005-0000-0000-0000A2870000}"/>
    <cellStyle name="Ukupni zbroj 3 6 6 2 2 2" xfId="36341" xr:uid="{00000000-0005-0000-0000-0000A3870000}"/>
    <cellStyle name="Ukupni zbroj 3 6 6 2 3" xfId="36342" xr:uid="{00000000-0005-0000-0000-0000A4870000}"/>
    <cellStyle name="Ukupni zbroj 3 6 6 2 4" xfId="36343" xr:uid="{00000000-0005-0000-0000-0000A5870000}"/>
    <cellStyle name="Ukupni zbroj 3 6 6 3" xfId="36344" xr:uid="{00000000-0005-0000-0000-0000A6870000}"/>
    <cellStyle name="Ukupni zbroj 3 6 6 3 2" xfId="36345" xr:uid="{00000000-0005-0000-0000-0000A7870000}"/>
    <cellStyle name="Ukupni zbroj 3 6 6 4" xfId="36346" xr:uid="{00000000-0005-0000-0000-0000A8870000}"/>
    <cellStyle name="Ukupni zbroj 3 6 6 5" xfId="36347" xr:uid="{00000000-0005-0000-0000-0000A9870000}"/>
    <cellStyle name="Ukupni zbroj 3 6 7" xfId="3080" xr:uid="{00000000-0005-0000-0000-0000AA870000}"/>
    <cellStyle name="Ukupni zbroj 3 6 7 2" xfId="7756" xr:uid="{00000000-0005-0000-0000-0000AB870000}"/>
    <cellStyle name="Ukupni zbroj 3 6 7 2 2" xfId="36348" xr:uid="{00000000-0005-0000-0000-0000AC870000}"/>
    <cellStyle name="Ukupni zbroj 3 6 7 2 2 2" xfId="36349" xr:uid="{00000000-0005-0000-0000-0000AD870000}"/>
    <cellStyle name="Ukupni zbroj 3 6 7 2 3" xfId="36350" xr:uid="{00000000-0005-0000-0000-0000AE870000}"/>
    <cellStyle name="Ukupni zbroj 3 6 7 2 4" xfId="36351" xr:uid="{00000000-0005-0000-0000-0000AF870000}"/>
    <cellStyle name="Ukupni zbroj 3 6 7 3" xfId="36352" xr:uid="{00000000-0005-0000-0000-0000B0870000}"/>
    <cellStyle name="Ukupni zbroj 3 6 7 3 2" xfId="36353" xr:uid="{00000000-0005-0000-0000-0000B1870000}"/>
    <cellStyle name="Ukupni zbroj 3 6 7 4" xfId="36354" xr:uid="{00000000-0005-0000-0000-0000B2870000}"/>
    <cellStyle name="Ukupni zbroj 3 6 7 5" xfId="36355" xr:uid="{00000000-0005-0000-0000-0000B3870000}"/>
    <cellStyle name="Ukupni zbroj 3 6 8" xfId="3472" xr:uid="{00000000-0005-0000-0000-0000B4870000}"/>
    <cellStyle name="Ukupni zbroj 3 6 8 2" xfId="8148" xr:uid="{00000000-0005-0000-0000-0000B5870000}"/>
    <cellStyle name="Ukupni zbroj 3 6 8 2 2" xfId="36356" xr:uid="{00000000-0005-0000-0000-0000B6870000}"/>
    <cellStyle name="Ukupni zbroj 3 6 8 2 2 2" xfId="36357" xr:uid="{00000000-0005-0000-0000-0000B7870000}"/>
    <cellStyle name="Ukupni zbroj 3 6 8 2 3" xfId="36358" xr:uid="{00000000-0005-0000-0000-0000B8870000}"/>
    <cellStyle name="Ukupni zbroj 3 6 8 2 4" xfId="36359" xr:uid="{00000000-0005-0000-0000-0000B9870000}"/>
    <cellStyle name="Ukupni zbroj 3 6 8 3" xfId="36360" xr:uid="{00000000-0005-0000-0000-0000BA870000}"/>
    <cellStyle name="Ukupni zbroj 3 6 8 3 2" xfId="36361" xr:uid="{00000000-0005-0000-0000-0000BB870000}"/>
    <cellStyle name="Ukupni zbroj 3 6 8 4" xfId="36362" xr:uid="{00000000-0005-0000-0000-0000BC870000}"/>
    <cellStyle name="Ukupni zbroj 3 6 8 5" xfId="36363" xr:uid="{00000000-0005-0000-0000-0000BD870000}"/>
    <cellStyle name="Ukupni zbroj 3 6 9" xfId="3920" xr:uid="{00000000-0005-0000-0000-0000BE870000}"/>
    <cellStyle name="Ukupni zbroj 3 6 9 2" xfId="8592" xr:uid="{00000000-0005-0000-0000-0000BF870000}"/>
    <cellStyle name="Ukupni zbroj 3 6 9 2 2" xfId="36364" xr:uid="{00000000-0005-0000-0000-0000C0870000}"/>
    <cellStyle name="Ukupni zbroj 3 6 9 2 2 2" xfId="36365" xr:uid="{00000000-0005-0000-0000-0000C1870000}"/>
    <cellStyle name="Ukupni zbroj 3 6 9 2 3" xfId="36366" xr:uid="{00000000-0005-0000-0000-0000C2870000}"/>
    <cellStyle name="Ukupni zbroj 3 6 9 2 4" xfId="36367" xr:uid="{00000000-0005-0000-0000-0000C3870000}"/>
    <cellStyle name="Ukupni zbroj 3 6 9 3" xfId="36368" xr:uid="{00000000-0005-0000-0000-0000C4870000}"/>
    <cellStyle name="Ukupni zbroj 3 6 9 3 2" xfId="36369" xr:uid="{00000000-0005-0000-0000-0000C5870000}"/>
    <cellStyle name="Ukupni zbroj 3 6 9 4" xfId="36370" xr:uid="{00000000-0005-0000-0000-0000C6870000}"/>
    <cellStyle name="Ukupni zbroj 3 6 9 5" xfId="36371" xr:uid="{00000000-0005-0000-0000-0000C7870000}"/>
    <cellStyle name="Ukupni zbroj 3 7" xfId="531" xr:uid="{00000000-0005-0000-0000-0000C8870000}"/>
    <cellStyle name="Ukupni zbroj 3 7 10" xfId="4329" xr:uid="{00000000-0005-0000-0000-0000C9870000}"/>
    <cellStyle name="Ukupni zbroj 3 7 10 2" xfId="9001" xr:uid="{00000000-0005-0000-0000-0000CA870000}"/>
    <cellStyle name="Ukupni zbroj 3 7 10 2 2" xfId="36372" xr:uid="{00000000-0005-0000-0000-0000CB870000}"/>
    <cellStyle name="Ukupni zbroj 3 7 10 2 2 2" xfId="36373" xr:uid="{00000000-0005-0000-0000-0000CC870000}"/>
    <cellStyle name="Ukupni zbroj 3 7 10 2 3" xfId="36374" xr:uid="{00000000-0005-0000-0000-0000CD870000}"/>
    <cellStyle name="Ukupni zbroj 3 7 10 2 4" xfId="36375" xr:uid="{00000000-0005-0000-0000-0000CE870000}"/>
    <cellStyle name="Ukupni zbroj 3 7 10 3" xfId="36376" xr:uid="{00000000-0005-0000-0000-0000CF870000}"/>
    <cellStyle name="Ukupni zbroj 3 7 10 3 2" xfId="36377" xr:uid="{00000000-0005-0000-0000-0000D0870000}"/>
    <cellStyle name="Ukupni zbroj 3 7 10 4" xfId="36378" xr:uid="{00000000-0005-0000-0000-0000D1870000}"/>
    <cellStyle name="Ukupni zbroj 3 7 10 5" xfId="36379" xr:uid="{00000000-0005-0000-0000-0000D2870000}"/>
    <cellStyle name="Ukupni zbroj 3 7 11" xfId="4757" xr:uid="{00000000-0005-0000-0000-0000D3870000}"/>
    <cellStyle name="Ukupni zbroj 3 7 11 2" xfId="9343" xr:uid="{00000000-0005-0000-0000-0000D4870000}"/>
    <cellStyle name="Ukupni zbroj 3 7 11 2 2" xfId="36380" xr:uid="{00000000-0005-0000-0000-0000D5870000}"/>
    <cellStyle name="Ukupni zbroj 3 7 11 2 2 2" xfId="36381" xr:uid="{00000000-0005-0000-0000-0000D6870000}"/>
    <cellStyle name="Ukupni zbroj 3 7 11 2 3" xfId="36382" xr:uid="{00000000-0005-0000-0000-0000D7870000}"/>
    <cellStyle name="Ukupni zbroj 3 7 11 2 4" xfId="36383" xr:uid="{00000000-0005-0000-0000-0000D8870000}"/>
    <cellStyle name="Ukupni zbroj 3 7 11 3" xfId="36384" xr:uid="{00000000-0005-0000-0000-0000D9870000}"/>
    <cellStyle name="Ukupni zbroj 3 7 11 3 2" xfId="36385" xr:uid="{00000000-0005-0000-0000-0000DA870000}"/>
    <cellStyle name="Ukupni zbroj 3 7 11 4" xfId="36386" xr:uid="{00000000-0005-0000-0000-0000DB870000}"/>
    <cellStyle name="Ukupni zbroj 3 7 11 5" xfId="36387" xr:uid="{00000000-0005-0000-0000-0000DC870000}"/>
    <cellStyle name="Ukupni zbroj 3 7 12" xfId="5275" xr:uid="{00000000-0005-0000-0000-0000DD870000}"/>
    <cellStyle name="Ukupni zbroj 3 7 12 2" xfId="36388" xr:uid="{00000000-0005-0000-0000-0000DE870000}"/>
    <cellStyle name="Ukupni zbroj 3 7 12 2 2" xfId="36389" xr:uid="{00000000-0005-0000-0000-0000DF870000}"/>
    <cellStyle name="Ukupni zbroj 3 7 12 3" xfId="36390" xr:uid="{00000000-0005-0000-0000-0000E0870000}"/>
    <cellStyle name="Ukupni zbroj 3 7 12 4" xfId="36391" xr:uid="{00000000-0005-0000-0000-0000E1870000}"/>
    <cellStyle name="Ukupni zbroj 3 7 13" xfId="36392" xr:uid="{00000000-0005-0000-0000-0000E2870000}"/>
    <cellStyle name="Ukupni zbroj 3 7 13 2" xfId="36393" xr:uid="{00000000-0005-0000-0000-0000E3870000}"/>
    <cellStyle name="Ukupni zbroj 3 7 14" xfId="36394" xr:uid="{00000000-0005-0000-0000-0000E4870000}"/>
    <cellStyle name="Ukupni zbroj 3 7 15" xfId="36395" xr:uid="{00000000-0005-0000-0000-0000E5870000}"/>
    <cellStyle name="Ukupni zbroj 3 7 2" xfId="1080" xr:uid="{00000000-0005-0000-0000-0000E6870000}"/>
    <cellStyle name="Ukupni zbroj 3 7 2 2" xfId="5773" xr:uid="{00000000-0005-0000-0000-0000E7870000}"/>
    <cellStyle name="Ukupni zbroj 3 7 2 2 2" xfId="36396" xr:uid="{00000000-0005-0000-0000-0000E8870000}"/>
    <cellStyle name="Ukupni zbroj 3 7 2 2 2 2" xfId="36397" xr:uid="{00000000-0005-0000-0000-0000E9870000}"/>
    <cellStyle name="Ukupni zbroj 3 7 2 2 3" xfId="36398" xr:uid="{00000000-0005-0000-0000-0000EA870000}"/>
    <cellStyle name="Ukupni zbroj 3 7 2 2 4" xfId="36399" xr:uid="{00000000-0005-0000-0000-0000EB870000}"/>
    <cellStyle name="Ukupni zbroj 3 7 2 3" xfId="36400" xr:uid="{00000000-0005-0000-0000-0000EC870000}"/>
    <cellStyle name="Ukupni zbroj 3 7 2 3 2" xfId="36401" xr:uid="{00000000-0005-0000-0000-0000ED870000}"/>
    <cellStyle name="Ukupni zbroj 3 7 2 4" xfId="36402" xr:uid="{00000000-0005-0000-0000-0000EE870000}"/>
    <cellStyle name="Ukupni zbroj 3 7 2 5" xfId="36403" xr:uid="{00000000-0005-0000-0000-0000EF870000}"/>
    <cellStyle name="Ukupni zbroj 3 7 3" xfId="1684" xr:uid="{00000000-0005-0000-0000-0000F0870000}"/>
    <cellStyle name="Ukupni zbroj 3 7 3 2" xfId="6366" xr:uid="{00000000-0005-0000-0000-0000F1870000}"/>
    <cellStyle name="Ukupni zbroj 3 7 3 2 2" xfId="36404" xr:uid="{00000000-0005-0000-0000-0000F2870000}"/>
    <cellStyle name="Ukupni zbroj 3 7 3 2 2 2" xfId="36405" xr:uid="{00000000-0005-0000-0000-0000F3870000}"/>
    <cellStyle name="Ukupni zbroj 3 7 3 2 3" xfId="36406" xr:uid="{00000000-0005-0000-0000-0000F4870000}"/>
    <cellStyle name="Ukupni zbroj 3 7 3 2 4" xfId="36407" xr:uid="{00000000-0005-0000-0000-0000F5870000}"/>
    <cellStyle name="Ukupni zbroj 3 7 3 3" xfId="36408" xr:uid="{00000000-0005-0000-0000-0000F6870000}"/>
    <cellStyle name="Ukupni zbroj 3 7 3 3 2" xfId="36409" xr:uid="{00000000-0005-0000-0000-0000F7870000}"/>
    <cellStyle name="Ukupni zbroj 3 7 3 4" xfId="36410" xr:uid="{00000000-0005-0000-0000-0000F8870000}"/>
    <cellStyle name="Ukupni zbroj 3 7 3 5" xfId="36411" xr:uid="{00000000-0005-0000-0000-0000F9870000}"/>
    <cellStyle name="Ukupni zbroj 3 7 4" xfId="2101" xr:uid="{00000000-0005-0000-0000-0000FA870000}"/>
    <cellStyle name="Ukupni zbroj 3 7 4 2" xfId="6782" xr:uid="{00000000-0005-0000-0000-0000FB870000}"/>
    <cellStyle name="Ukupni zbroj 3 7 4 2 2" xfId="36412" xr:uid="{00000000-0005-0000-0000-0000FC870000}"/>
    <cellStyle name="Ukupni zbroj 3 7 4 2 2 2" xfId="36413" xr:uid="{00000000-0005-0000-0000-0000FD870000}"/>
    <cellStyle name="Ukupni zbroj 3 7 4 2 3" xfId="36414" xr:uid="{00000000-0005-0000-0000-0000FE870000}"/>
    <cellStyle name="Ukupni zbroj 3 7 4 2 4" xfId="36415" xr:uid="{00000000-0005-0000-0000-0000FF870000}"/>
    <cellStyle name="Ukupni zbroj 3 7 4 3" xfId="36416" xr:uid="{00000000-0005-0000-0000-000000880000}"/>
    <cellStyle name="Ukupni zbroj 3 7 4 3 2" xfId="36417" xr:uid="{00000000-0005-0000-0000-000001880000}"/>
    <cellStyle name="Ukupni zbroj 3 7 4 4" xfId="36418" xr:uid="{00000000-0005-0000-0000-000002880000}"/>
    <cellStyle name="Ukupni zbroj 3 7 4 5" xfId="36419" xr:uid="{00000000-0005-0000-0000-000003880000}"/>
    <cellStyle name="Ukupni zbroj 3 7 5" xfId="2503" xr:uid="{00000000-0005-0000-0000-000004880000}"/>
    <cellStyle name="Ukupni zbroj 3 7 5 2" xfId="7181" xr:uid="{00000000-0005-0000-0000-000005880000}"/>
    <cellStyle name="Ukupni zbroj 3 7 5 2 2" xfId="36420" xr:uid="{00000000-0005-0000-0000-000006880000}"/>
    <cellStyle name="Ukupni zbroj 3 7 5 2 2 2" xfId="36421" xr:uid="{00000000-0005-0000-0000-000007880000}"/>
    <cellStyle name="Ukupni zbroj 3 7 5 2 3" xfId="36422" xr:uid="{00000000-0005-0000-0000-000008880000}"/>
    <cellStyle name="Ukupni zbroj 3 7 5 2 4" xfId="36423" xr:uid="{00000000-0005-0000-0000-000009880000}"/>
    <cellStyle name="Ukupni zbroj 3 7 5 3" xfId="36424" xr:uid="{00000000-0005-0000-0000-00000A880000}"/>
    <cellStyle name="Ukupni zbroj 3 7 5 3 2" xfId="36425" xr:uid="{00000000-0005-0000-0000-00000B880000}"/>
    <cellStyle name="Ukupni zbroj 3 7 5 4" xfId="36426" xr:uid="{00000000-0005-0000-0000-00000C880000}"/>
    <cellStyle name="Ukupni zbroj 3 7 5 5" xfId="36427" xr:uid="{00000000-0005-0000-0000-00000D880000}"/>
    <cellStyle name="Ukupni zbroj 3 7 6" xfId="2851" xr:uid="{00000000-0005-0000-0000-00000E880000}"/>
    <cellStyle name="Ukupni zbroj 3 7 6 2" xfId="7528" xr:uid="{00000000-0005-0000-0000-00000F880000}"/>
    <cellStyle name="Ukupni zbroj 3 7 6 2 2" xfId="36428" xr:uid="{00000000-0005-0000-0000-000010880000}"/>
    <cellStyle name="Ukupni zbroj 3 7 6 2 2 2" xfId="36429" xr:uid="{00000000-0005-0000-0000-000011880000}"/>
    <cellStyle name="Ukupni zbroj 3 7 6 2 3" xfId="36430" xr:uid="{00000000-0005-0000-0000-000012880000}"/>
    <cellStyle name="Ukupni zbroj 3 7 6 2 4" xfId="36431" xr:uid="{00000000-0005-0000-0000-000013880000}"/>
    <cellStyle name="Ukupni zbroj 3 7 6 3" xfId="36432" xr:uid="{00000000-0005-0000-0000-000014880000}"/>
    <cellStyle name="Ukupni zbroj 3 7 6 3 2" xfId="36433" xr:uid="{00000000-0005-0000-0000-000015880000}"/>
    <cellStyle name="Ukupni zbroj 3 7 6 4" xfId="36434" xr:uid="{00000000-0005-0000-0000-000016880000}"/>
    <cellStyle name="Ukupni zbroj 3 7 6 5" xfId="36435" xr:uid="{00000000-0005-0000-0000-000017880000}"/>
    <cellStyle name="Ukupni zbroj 3 7 7" xfId="3081" xr:uid="{00000000-0005-0000-0000-000018880000}"/>
    <cellStyle name="Ukupni zbroj 3 7 7 2" xfId="7757" xr:uid="{00000000-0005-0000-0000-000019880000}"/>
    <cellStyle name="Ukupni zbroj 3 7 7 2 2" xfId="36436" xr:uid="{00000000-0005-0000-0000-00001A880000}"/>
    <cellStyle name="Ukupni zbroj 3 7 7 2 2 2" xfId="36437" xr:uid="{00000000-0005-0000-0000-00001B880000}"/>
    <cellStyle name="Ukupni zbroj 3 7 7 2 3" xfId="36438" xr:uid="{00000000-0005-0000-0000-00001C880000}"/>
    <cellStyle name="Ukupni zbroj 3 7 7 2 4" xfId="36439" xr:uid="{00000000-0005-0000-0000-00001D880000}"/>
    <cellStyle name="Ukupni zbroj 3 7 7 3" xfId="36440" xr:uid="{00000000-0005-0000-0000-00001E880000}"/>
    <cellStyle name="Ukupni zbroj 3 7 7 3 2" xfId="36441" xr:uid="{00000000-0005-0000-0000-00001F880000}"/>
    <cellStyle name="Ukupni zbroj 3 7 7 4" xfId="36442" xr:uid="{00000000-0005-0000-0000-000020880000}"/>
    <cellStyle name="Ukupni zbroj 3 7 7 5" xfId="36443" xr:uid="{00000000-0005-0000-0000-000021880000}"/>
    <cellStyle name="Ukupni zbroj 3 7 8" xfId="3473" xr:uid="{00000000-0005-0000-0000-000022880000}"/>
    <cellStyle name="Ukupni zbroj 3 7 8 2" xfId="8149" xr:uid="{00000000-0005-0000-0000-000023880000}"/>
    <cellStyle name="Ukupni zbroj 3 7 8 2 2" xfId="36444" xr:uid="{00000000-0005-0000-0000-000024880000}"/>
    <cellStyle name="Ukupni zbroj 3 7 8 2 2 2" xfId="36445" xr:uid="{00000000-0005-0000-0000-000025880000}"/>
    <cellStyle name="Ukupni zbroj 3 7 8 2 3" xfId="36446" xr:uid="{00000000-0005-0000-0000-000026880000}"/>
    <cellStyle name="Ukupni zbroj 3 7 8 2 4" xfId="36447" xr:uid="{00000000-0005-0000-0000-000027880000}"/>
    <cellStyle name="Ukupni zbroj 3 7 8 3" xfId="36448" xr:uid="{00000000-0005-0000-0000-000028880000}"/>
    <cellStyle name="Ukupni zbroj 3 7 8 3 2" xfId="36449" xr:uid="{00000000-0005-0000-0000-000029880000}"/>
    <cellStyle name="Ukupni zbroj 3 7 8 4" xfId="36450" xr:uid="{00000000-0005-0000-0000-00002A880000}"/>
    <cellStyle name="Ukupni zbroj 3 7 8 5" xfId="36451" xr:uid="{00000000-0005-0000-0000-00002B880000}"/>
    <cellStyle name="Ukupni zbroj 3 7 9" xfId="3921" xr:uid="{00000000-0005-0000-0000-00002C880000}"/>
    <cellStyle name="Ukupni zbroj 3 7 9 2" xfId="8593" xr:uid="{00000000-0005-0000-0000-00002D880000}"/>
    <cellStyle name="Ukupni zbroj 3 7 9 2 2" xfId="36452" xr:uid="{00000000-0005-0000-0000-00002E880000}"/>
    <cellStyle name="Ukupni zbroj 3 7 9 2 2 2" xfId="36453" xr:uid="{00000000-0005-0000-0000-00002F880000}"/>
    <cellStyle name="Ukupni zbroj 3 7 9 2 3" xfId="36454" xr:uid="{00000000-0005-0000-0000-000030880000}"/>
    <cellStyle name="Ukupni zbroj 3 7 9 2 4" xfId="36455" xr:uid="{00000000-0005-0000-0000-000031880000}"/>
    <cellStyle name="Ukupni zbroj 3 7 9 3" xfId="36456" xr:uid="{00000000-0005-0000-0000-000032880000}"/>
    <cellStyle name="Ukupni zbroj 3 7 9 3 2" xfId="36457" xr:uid="{00000000-0005-0000-0000-000033880000}"/>
    <cellStyle name="Ukupni zbroj 3 7 9 4" xfId="36458" xr:uid="{00000000-0005-0000-0000-000034880000}"/>
    <cellStyle name="Ukupni zbroj 3 7 9 5" xfId="36459" xr:uid="{00000000-0005-0000-0000-000035880000}"/>
    <cellStyle name="Ukupni zbroj 3 8" xfId="336" xr:uid="{00000000-0005-0000-0000-000036880000}"/>
    <cellStyle name="Ukupni zbroj 3 8 10" xfId="4330" xr:uid="{00000000-0005-0000-0000-000037880000}"/>
    <cellStyle name="Ukupni zbroj 3 8 10 2" xfId="9002" xr:uid="{00000000-0005-0000-0000-000038880000}"/>
    <cellStyle name="Ukupni zbroj 3 8 10 2 2" xfId="36460" xr:uid="{00000000-0005-0000-0000-000039880000}"/>
    <cellStyle name="Ukupni zbroj 3 8 10 2 2 2" xfId="36461" xr:uid="{00000000-0005-0000-0000-00003A880000}"/>
    <cellStyle name="Ukupni zbroj 3 8 10 2 3" xfId="36462" xr:uid="{00000000-0005-0000-0000-00003B880000}"/>
    <cellStyle name="Ukupni zbroj 3 8 10 2 4" xfId="36463" xr:uid="{00000000-0005-0000-0000-00003C880000}"/>
    <cellStyle name="Ukupni zbroj 3 8 10 3" xfId="36464" xr:uid="{00000000-0005-0000-0000-00003D880000}"/>
    <cellStyle name="Ukupni zbroj 3 8 10 3 2" xfId="36465" xr:uid="{00000000-0005-0000-0000-00003E880000}"/>
    <cellStyle name="Ukupni zbroj 3 8 10 4" xfId="36466" xr:uid="{00000000-0005-0000-0000-00003F880000}"/>
    <cellStyle name="Ukupni zbroj 3 8 10 5" xfId="36467" xr:uid="{00000000-0005-0000-0000-000040880000}"/>
    <cellStyle name="Ukupni zbroj 3 8 11" xfId="4758" xr:uid="{00000000-0005-0000-0000-000041880000}"/>
    <cellStyle name="Ukupni zbroj 3 8 11 2" xfId="9344" xr:uid="{00000000-0005-0000-0000-000042880000}"/>
    <cellStyle name="Ukupni zbroj 3 8 11 2 2" xfId="36468" xr:uid="{00000000-0005-0000-0000-000043880000}"/>
    <cellStyle name="Ukupni zbroj 3 8 11 2 2 2" xfId="36469" xr:uid="{00000000-0005-0000-0000-000044880000}"/>
    <cellStyle name="Ukupni zbroj 3 8 11 2 3" xfId="36470" xr:uid="{00000000-0005-0000-0000-000045880000}"/>
    <cellStyle name="Ukupni zbroj 3 8 11 2 4" xfId="36471" xr:uid="{00000000-0005-0000-0000-000046880000}"/>
    <cellStyle name="Ukupni zbroj 3 8 11 3" xfId="36472" xr:uid="{00000000-0005-0000-0000-000047880000}"/>
    <cellStyle name="Ukupni zbroj 3 8 11 3 2" xfId="36473" xr:uid="{00000000-0005-0000-0000-000048880000}"/>
    <cellStyle name="Ukupni zbroj 3 8 11 4" xfId="36474" xr:uid="{00000000-0005-0000-0000-000049880000}"/>
    <cellStyle name="Ukupni zbroj 3 8 11 5" xfId="36475" xr:uid="{00000000-0005-0000-0000-00004A880000}"/>
    <cellStyle name="Ukupni zbroj 3 8 12" xfId="5118" xr:uid="{00000000-0005-0000-0000-00004B880000}"/>
    <cellStyle name="Ukupni zbroj 3 8 12 2" xfId="36476" xr:uid="{00000000-0005-0000-0000-00004C880000}"/>
    <cellStyle name="Ukupni zbroj 3 8 12 2 2" xfId="36477" xr:uid="{00000000-0005-0000-0000-00004D880000}"/>
    <cellStyle name="Ukupni zbroj 3 8 12 3" xfId="36478" xr:uid="{00000000-0005-0000-0000-00004E880000}"/>
    <cellStyle name="Ukupni zbroj 3 8 12 4" xfId="36479" xr:uid="{00000000-0005-0000-0000-00004F880000}"/>
    <cellStyle name="Ukupni zbroj 3 8 13" xfId="36480" xr:uid="{00000000-0005-0000-0000-000050880000}"/>
    <cellStyle name="Ukupni zbroj 3 8 13 2" xfId="36481" xr:uid="{00000000-0005-0000-0000-000051880000}"/>
    <cellStyle name="Ukupni zbroj 3 8 14" xfId="36482" xr:uid="{00000000-0005-0000-0000-000052880000}"/>
    <cellStyle name="Ukupni zbroj 3 8 15" xfId="36483" xr:uid="{00000000-0005-0000-0000-000053880000}"/>
    <cellStyle name="Ukupni zbroj 3 8 2" xfId="1081" xr:uid="{00000000-0005-0000-0000-000054880000}"/>
    <cellStyle name="Ukupni zbroj 3 8 2 2" xfId="5774" xr:uid="{00000000-0005-0000-0000-000055880000}"/>
    <cellStyle name="Ukupni zbroj 3 8 2 2 2" xfId="36484" xr:uid="{00000000-0005-0000-0000-000056880000}"/>
    <cellStyle name="Ukupni zbroj 3 8 2 2 2 2" xfId="36485" xr:uid="{00000000-0005-0000-0000-000057880000}"/>
    <cellStyle name="Ukupni zbroj 3 8 2 2 3" xfId="36486" xr:uid="{00000000-0005-0000-0000-000058880000}"/>
    <cellStyle name="Ukupni zbroj 3 8 2 2 4" xfId="36487" xr:uid="{00000000-0005-0000-0000-000059880000}"/>
    <cellStyle name="Ukupni zbroj 3 8 2 3" xfId="36488" xr:uid="{00000000-0005-0000-0000-00005A880000}"/>
    <cellStyle name="Ukupni zbroj 3 8 2 3 2" xfId="36489" xr:uid="{00000000-0005-0000-0000-00005B880000}"/>
    <cellStyle name="Ukupni zbroj 3 8 2 4" xfId="36490" xr:uid="{00000000-0005-0000-0000-00005C880000}"/>
    <cellStyle name="Ukupni zbroj 3 8 2 5" xfId="36491" xr:uid="{00000000-0005-0000-0000-00005D880000}"/>
    <cellStyle name="Ukupni zbroj 3 8 3" xfId="1685" xr:uid="{00000000-0005-0000-0000-00005E880000}"/>
    <cellStyle name="Ukupni zbroj 3 8 3 2" xfId="6367" xr:uid="{00000000-0005-0000-0000-00005F880000}"/>
    <cellStyle name="Ukupni zbroj 3 8 3 2 2" xfId="36492" xr:uid="{00000000-0005-0000-0000-000060880000}"/>
    <cellStyle name="Ukupni zbroj 3 8 3 2 2 2" xfId="36493" xr:uid="{00000000-0005-0000-0000-000061880000}"/>
    <cellStyle name="Ukupni zbroj 3 8 3 2 3" xfId="36494" xr:uid="{00000000-0005-0000-0000-000062880000}"/>
    <cellStyle name="Ukupni zbroj 3 8 3 2 4" xfId="36495" xr:uid="{00000000-0005-0000-0000-000063880000}"/>
    <cellStyle name="Ukupni zbroj 3 8 3 3" xfId="36496" xr:uid="{00000000-0005-0000-0000-000064880000}"/>
    <cellStyle name="Ukupni zbroj 3 8 3 3 2" xfId="36497" xr:uid="{00000000-0005-0000-0000-000065880000}"/>
    <cellStyle name="Ukupni zbroj 3 8 3 4" xfId="36498" xr:uid="{00000000-0005-0000-0000-000066880000}"/>
    <cellStyle name="Ukupni zbroj 3 8 3 5" xfId="36499" xr:uid="{00000000-0005-0000-0000-000067880000}"/>
    <cellStyle name="Ukupni zbroj 3 8 4" xfId="2102" xr:uid="{00000000-0005-0000-0000-000068880000}"/>
    <cellStyle name="Ukupni zbroj 3 8 4 2" xfId="6783" xr:uid="{00000000-0005-0000-0000-000069880000}"/>
    <cellStyle name="Ukupni zbroj 3 8 4 2 2" xfId="36500" xr:uid="{00000000-0005-0000-0000-00006A880000}"/>
    <cellStyle name="Ukupni zbroj 3 8 4 2 2 2" xfId="36501" xr:uid="{00000000-0005-0000-0000-00006B880000}"/>
    <cellStyle name="Ukupni zbroj 3 8 4 2 3" xfId="36502" xr:uid="{00000000-0005-0000-0000-00006C880000}"/>
    <cellStyle name="Ukupni zbroj 3 8 4 2 4" xfId="36503" xr:uid="{00000000-0005-0000-0000-00006D880000}"/>
    <cellStyle name="Ukupni zbroj 3 8 4 3" xfId="36504" xr:uid="{00000000-0005-0000-0000-00006E880000}"/>
    <cellStyle name="Ukupni zbroj 3 8 4 3 2" xfId="36505" xr:uid="{00000000-0005-0000-0000-00006F880000}"/>
    <cellStyle name="Ukupni zbroj 3 8 4 4" xfId="36506" xr:uid="{00000000-0005-0000-0000-000070880000}"/>
    <cellStyle name="Ukupni zbroj 3 8 4 5" xfId="36507" xr:uid="{00000000-0005-0000-0000-000071880000}"/>
    <cellStyle name="Ukupni zbroj 3 8 5" xfId="2504" xr:uid="{00000000-0005-0000-0000-000072880000}"/>
    <cellStyle name="Ukupni zbroj 3 8 5 2" xfId="7182" xr:uid="{00000000-0005-0000-0000-000073880000}"/>
    <cellStyle name="Ukupni zbroj 3 8 5 2 2" xfId="36508" xr:uid="{00000000-0005-0000-0000-000074880000}"/>
    <cellStyle name="Ukupni zbroj 3 8 5 2 2 2" xfId="36509" xr:uid="{00000000-0005-0000-0000-000075880000}"/>
    <cellStyle name="Ukupni zbroj 3 8 5 2 3" xfId="36510" xr:uid="{00000000-0005-0000-0000-000076880000}"/>
    <cellStyle name="Ukupni zbroj 3 8 5 2 4" xfId="36511" xr:uid="{00000000-0005-0000-0000-000077880000}"/>
    <cellStyle name="Ukupni zbroj 3 8 5 3" xfId="36512" xr:uid="{00000000-0005-0000-0000-000078880000}"/>
    <cellStyle name="Ukupni zbroj 3 8 5 3 2" xfId="36513" xr:uid="{00000000-0005-0000-0000-000079880000}"/>
    <cellStyle name="Ukupni zbroj 3 8 5 4" xfId="36514" xr:uid="{00000000-0005-0000-0000-00007A880000}"/>
    <cellStyle name="Ukupni zbroj 3 8 5 5" xfId="36515" xr:uid="{00000000-0005-0000-0000-00007B880000}"/>
    <cellStyle name="Ukupni zbroj 3 8 6" xfId="2852" xr:uid="{00000000-0005-0000-0000-00007C880000}"/>
    <cellStyle name="Ukupni zbroj 3 8 6 2" xfId="7529" xr:uid="{00000000-0005-0000-0000-00007D880000}"/>
    <cellStyle name="Ukupni zbroj 3 8 6 2 2" xfId="36516" xr:uid="{00000000-0005-0000-0000-00007E880000}"/>
    <cellStyle name="Ukupni zbroj 3 8 6 2 2 2" xfId="36517" xr:uid="{00000000-0005-0000-0000-00007F880000}"/>
    <cellStyle name="Ukupni zbroj 3 8 6 2 3" xfId="36518" xr:uid="{00000000-0005-0000-0000-000080880000}"/>
    <cellStyle name="Ukupni zbroj 3 8 6 2 4" xfId="36519" xr:uid="{00000000-0005-0000-0000-000081880000}"/>
    <cellStyle name="Ukupni zbroj 3 8 6 3" xfId="36520" xr:uid="{00000000-0005-0000-0000-000082880000}"/>
    <cellStyle name="Ukupni zbroj 3 8 6 3 2" xfId="36521" xr:uid="{00000000-0005-0000-0000-000083880000}"/>
    <cellStyle name="Ukupni zbroj 3 8 6 4" xfId="36522" xr:uid="{00000000-0005-0000-0000-000084880000}"/>
    <cellStyle name="Ukupni zbroj 3 8 6 5" xfId="36523" xr:uid="{00000000-0005-0000-0000-000085880000}"/>
    <cellStyle name="Ukupni zbroj 3 8 7" xfId="3082" xr:uid="{00000000-0005-0000-0000-000086880000}"/>
    <cellStyle name="Ukupni zbroj 3 8 7 2" xfId="7758" xr:uid="{00000000-0005-0000-0000-000087880000}"/>
    <cellStyle name="Ukupni zbroj 3 8 7 2 2" xfId="36524" xr:uid="{00000000-0005-0000-0000-000088880000}"/>
    <cellStyle name="Ukupni zbroj 3 8 7 2 2 2" xfId="36525" xr:uid="{00000000-0005-0000-0000-000089880000}"/>
    <cellStyle name="Ukupni zbroj 3 8 7 2 3" xfId="36526" xr:uid="{00000000-0005-0000-0000-00008A880000}"/>
    <cellStyle name="Ukupni zbroj 3 8 7 2 4" xfId="36527" xr:uid="{00000000-0005-0000-0000-00008B880000}"/>
    <cellStyle name="Ukupni zbroj 3 8 7 3" xfId="36528" xr:uid="{00000000-0005-0000-0000-00008C880000}"/>
    <cellStyle name="Ukupni zbroj 3 8 7 3 2" xfId="36529" xr:uid="{00000000-0005-0000-0000-00008D880000}"/>
    <cellStyle name="Ukupni zbroj 3 8 7 4" xfId="36530" xr:uid="{00000000-0005-0000-0000-00008E880000}"/>
    <cellStyle name="Ukupni zbroj 3 8 7 5" xfId="36531" xr:uid="{00000000-0005-0000-0000-00008F880000}"/>
    <cellStyle name="Ukupni zbroj 3 8 8" xfId="3474" xr:uid="{00000000-0005-0000-0000-000090880000}"/>
    <cellStyle name="Ukupni zbroj 3 8 8 2" xfId="8150" xr:uid="{00000000-0005-0000-0000-000091880000}"/>
    <cellStyle name="Ukupni zbroj 3 8 8 2 2" xfId="36532" xr:uid="{00000000-0005-0000-0000-000092880000}"/>
    <cellStyle name="Ukupni zbroj 3 8 8 2 2 2" xfId="36533" xr:uid="{00000000-0005-0000-0000-000093880000}"/>
    <cellStyle name="Ukupni zbroj 3 8 8 2 3" xfId="36534" xr:uid="{00000000-0005-0000-0000-000094880000}"/>
    <cellStyle name="Ukupni zbroj 3 8 8 2 4" xfId="36535" xr:uid="{00000000-0005-0000-0000-000095880000}"/>
    <cellStyle name="Ukupni zbroj 3 8 8 3" xfId="36536" xr:uid="{00000000-0005-0000-0000-000096880000}"/>
    <cellStyle name="Ukupni zbroj 3 8 8 3 2" xfId="36537" xr:uid="{00000000-0005-0000-0000-000097880000}"/>
    <cellStyle name="Ukupni zbroj 3 8 8 4" xfId="36538" xr:uid="{00000000-0005-0000-0000-000098880000}"/>
    <cellStyle name="Ukupni zbroj 3 8 8 5" xfId="36539" xr:uid="{00000000-0005-0000-0000-000099880000}"/>
    <cellStyle name="Ukupni zbroj 3 8 9" xfId="3922" xr:uid="{00000000-0005-0000-0000-00009A880000}"/>
    <cellStyle name="Ukupni zbroj 3 8 9 2" xfId="8594" xr:uid="{00000000-0005-0000-0000-00009B880000}"/>
    <cellStyle name="Ukupni zbroj 3 8 9 2 2" xfId="36540" xr:uid="{00000000-0005-0000-0000-00009C880000}"/>
    <cellStyle name="Ukupni zbroj 3 8 9 2 2 2" xfId="36541" xr:uid="{00000000-0005-0000-0000-00009D880000}"/>
    <cellStyle name="Ukupni zbroj 3 8 9 2 3" xfId="36542" xr:uid="{00000000-0005-0000-0000-00009E880000}"/>
    <cellStyle name="Ukupni zbroj 3 8 9 2 4" xfId="36543" xr:uid="{00000000-0005-0000-0000-00009F880000}"/>
    <cellStyle name="Ukupni zbroj 3 8 9 3" xfId="36544" xr:uid="{00000000-0005-0000-0000-0000A0880000}"/>
    <cellStyle name="Ukupni zbroj 3 8 9 3 2" xfId="36545" xr:uid="{00000000-0005-0000-0000-0000A1880000}"/>
    <cellStyle name="Ukupni zbroj 3 8 9 4" xfId="36546" xr:uid="{00000000-0005-0000-0000-0000A2880000}"/>
    <cellStyle name="Ukupni zbroj 3 8 9 5" xfId="36547" xr:uid="{00000000-0005-0000-0000-0000A3880000}"/>
    <cellStyle name="Ukupni zbroj 3 9" xfId="454" xr:uid="{00000000-0005-0000-0000-0000A4880000}"/>
    <cellStyle name="Ukupni zbroj 3 9 10" xfId="4331" xr:uid="{00000000-0005-0000-0000-0000A5880000}"/>
    <cellStyle name="Ukupni zbroj 3 9 10 2" xfId="9003" xr:uid="{00000000-0005-0000-0000-0000A6880000}"/>
    <cellStyle name="Ukupni zbroj 3 9 10 2 2" xfId="36548" xr:uid="{00000000-0005-0000-0000-0000A7880000}"/>
    <cellStyle name="Ukupni zbroj 3 9 10 2 2 2" xfId="36549" xr:uid="{00000000-0005-0000-0000-0000A8880000}"/>
    <cellStyle name="Ukupni zbroj 3 9 10 2 3" xfId="36550" xr:uid="{00000000-0005-0000-0000-0000A9880000}"/>
    <cellStyle name="Ukupni zbroj 3 9 10 2 4" xfId="36551" xr:uid="{00000000-0005-0000-0000-0000AA880000}"/>
    <cellStyle name="Ukupni zbroj 3 9 10 3" xfId="36552" xr:uid="{00000000-0005-0000-0000-0000AB880000}"/>
    <cellStyle name="Ukupni zbroj 3 9 10 3 2" xfId="36553" xr:uid="{00000000-0005-0000-0000-0000AC880000}"/>
    <cellStyle name="Ukupni zbroj 3 9 10 4" xfId="36554" xr:uid="{00000000-0005-0000-0000-0000AD880000}"/>
    <cellStyle name="Ukupni zbroj 3 9 10 5" xfId="36555" xr:uid="{00000000-0005-0000-0000-0000AE880000}"/>
    <cellStyle name="Ukupni zbroj 3 9 11" xfId="4759" xr:uid="{00000000-0005-0000-0000-0000AF880000}"/>
    <cellStyle name="Ukupni zbroj 3 9 11 2" xfId="9345" xr:uid="{00000000-0005-0000-0000-0000B0880000}"/>
    <cellStyle name="Ukupni zbroj 3 9 11 2 2" xfId="36556" xr:uid="{00000000-0005-0000-0000-0000B1880000}"/>
    <cellStyle name="Ukupni zbroj 3 9 11 2 2 2" xfId="36557" xr:uid="{00000000-0005-0000-0000-0000B2880000}"/>
    <cellStyle name="Ukupni zbroj 3 9 11 2 3" xfId="36558" xr:uid="{00000000-0005-0000-0000-0000B3880000}"/>
    <cellStyle name="Ukupni zbroj 3 9 11 2 4" xfId="36559" xr:uid="{00000000-0005-0000-0000-0000B4880000}"/>
    <cellStyle name="Ukupni zbroj 3 9 11 3" xfId="36560" xr:uid="{00000000-0005-0000-0000-0000B5880000}"/>
    <cellStyle name="Ukupni zbroj 3 9 11 3 2" xfId="36561" xr:uid="{00000000-0005-0000-0000-0000B6880000}"/>
    <cellStyle name="Ukupni zbroj 3 9 11 4" xfId="36562" xr:uid="{00000000-0005-0000-0000-0000B7880000}"/>
    <cellStyle name="Ukupni zbroj 3 9 11 5" xfId="36563" xr:uid="{00000000-0005-0000-0000-0000B8880000}"/>
    <cellStyle name="Ukupni zbroj 3 9 12" xfId="5212" xr:uid="{00000000-0005-0000-0000-0000B9880000}"/>
    <cellStyle name="Ukupni zbroj 3 9 12 2" xfId="36564" xr:uid="{00000000-0005-0000-0000-0000BA880000}"/>
    <cellStyle name="Ukupni zbroj 3 9 12 2 2" xfId="36565" xr:uid="{00000000-0005-0000-0000-0000BB880000}"/>
    <cellStyle name="Ukupni zbroj 3 9 12 3" xfId="36566" xr:uid="{00000000-0005-0000-0000-0000BC880000}"/>
    <cellStyle name="Ukupni zbroj 3 9 12 4" xfId="36567" xr:uid="{00000000-0005-0000-0000-0000BD880000}"/>
    <cellStyle name="Ukupni zbroj 3 9 13" xfId="36568" xr:uid="{00000000-0005-0000-0000-0000BE880000}"/>
    <cellStyle name="Ukupni zbroj 3 9 13 2" xfId="36569" xr:uid="{00000000-0005-0000-0000-0000BF880000}"/>
    <cellStyle name="Ukupni zbroj 3 9 14" xfId="36570" xr:uid="{00000000-0005-0000-0000-0000C0880000}"/>
    <cellStyle name="Ukupni zbroj 3 9 15" xfId="36571" xr:uid="{00000000-0005-0000-0000-0000C1880000}"/>
    <cellStyle name="Ukupni zbroj 3 9 2" xfId="1082" xr:uid="{00000000-0005-0000-0000-0000C2880000}"/>
    <cellStyle name="Ukupni zbroj 3 9 2 2" xfId="5775" xr:uid="{00000000-0005-0000-0000-0000C3880000}"/>
    <cellStyle name="Ukupni zbroj 3 9 2 2 2" xfId="36572" xr:uid="{00000000-0005-0000-0000-0000C4880000}"/>
    <cellStyle name="Ukupni zbroj 3 9 2 2 2 2" xfId="36573" xr:uid="{00000000-0005-0000-0000-0000C5880000}"/>
    <cellStyle name="Ukupni zbroj 3 9 2 2 3" xfId="36574" xr:uid="{00000000-0005-0000-0000-0000C6880000}"/>
    <cellStyle name="Ukupni zbroj 3 9 2 2 4" xfId="36575" xr:uid="{00000000-0005-0000-0000-0000C7880000}"/>
    <cellStyle name="Ukupni zbroj 3 9 2 3" xfId="36576" xr:uid="{00000000-0005-0000-0000-0000C8880000}"/>
    <cellStyle name="Ukupni zbroj 3 9 2 3 2" xfId="36577" xr:uid="{00000000-0005-0000-0000-0000C9880000}"/>
    <cellStyle name="Ukupni zbroj 3 9 2 4" xfId="36578" xr:uid="{00000000-0005-0000-0000-0000CA880000}"/>
    <cellStyle name="Ukupni zbroj 3 9 2 5" xfId="36579" xr:uid="{00000000-0005-0000-0000-0000CB880000}"/>
    <cellStyle name="Ukupni zbroj 3 9 3" xfId="1686" xr:uid="{00000000-0005-0000-0000-0000CC880000}"/>
    <cellStyle name="Ukupni zbroj 3 9 3 2" xfId="6368" xr:uid="{00000000-0005-0000-0000-0000CD880000}"/>
    <cellStyle name="Ukupni zbroj 3 9 3 2 2" xfId="36580" xr:uid="{00000000-0005-0000-0000-0000CE880000}"/>
    <cellStyle name="Ukupni zbroj 3 9 3 2 2 2" xfId="36581" xr:uid="{00000000-0005-0000-0000-0000CF880000}"/>
    <cellStyle name="Ukupni zbroj 3 9 3 2 3" xfId="36582" xr:uid="{00000000-0005-0000-0000-0000D0880000}"/>
    <cellStyle name="Ukupni zbroj 3 9 3 2 4" xfId="36583" xr:uid="{00000000-0005-0000-0000-0000D1880000}"/>
    <cellStyle name="Ukupni zbroj 3 9 3 3" xfId="36584" xr:uid="{00000000-0005-0000-0000-0000D2880000}"/>
    <cellStyle name="Ukupni zbroj 3 9 3 3 2" xfId="36585" xr:uid="{00000000-0005-0000-0000-0000D3880000}"/>
    <cellStyle name="Ukupni zbroj 3 9 3 4" xfId="36586" xr:uid="{00000000-0005-0000-0000-0000D4880000}"/>
    <cellStyle name="Ukupni zbroj 3 9 3 5" xfId="36587" xr:uid="{00000000-0005-0000-0000-0000D5880000}"/>
    <cellStyle name="Ukupni zbroj 3 9 4" xfId="2103" xr:uid="{00000000-0005-0000-0000-0000D6880000}"/>
    <cellStyle name="Ukupni zbroj 3 9 4 2" xfId="6784" xr:uid="{00000000-0005-0000-0000-0000D7880000}"/>
    <cellStyle name="Ukupni zbroj 3 9 4 2 2" xfId="36588" xr:uid="{00000000-0005-0000-0000-0000D8880000}"/>
    <cellStyle name="Ukupni zbroj 3 9 4 2 2 2" xfId="36589" xr:uid="{00000000-0005-0000-0000-0000D9880000}"/>
    <cellStyle name="Ukupni zbroj 3 9 4 2 3" xfId="36590" xr:uid="{00000000-0005-0000-0000-0000DA880000}"/>
    <cellStyle name="Ukupni zbroj 3 9 4 2 4" xfId="36591" xr:uid="{00000000-0005-0000-0000-0000DB880000}"/>
    <cellStyle name="Ukupni zbroj 3 9 4 3" xfId="36592" xr:uid="{00000000-0005-0000-0000-0000DC880000}"/>
    <cellStyle name="Ukupni zbroj 3 9 4 3 2" xfId="36593" xr:uid="{00000000-0005-0000-0000-0000DD880000}"/>
    <cellStyle name="Ukupni zbroj 3 9 4 4" xfId="36594" xr:uid="{00000000-0005-0000-0000-0000DE880000}"/>
    <cellStyle name="Ukupni zbroj 3 9 4 5" xfId="36595" xr:uid="{00000000-0005-0000-0000-0000DF880000}"/>
    <cellStyle name="Ukupni zbroj 3 9 5" xfId="2505" xr:uid="{00000000-0005-0000-0000-0000E0880000}"/>
    <cellStyle name="Ukupni zbroj 3 9 5 2" xfId="7183" xr:uid="{00000000-0005-0000-0000-0000E1880000}"/>
    <cellStyle name="Ukupni zbroj 3 9 5 2 2" xfId="36596" xr:uid="{00000000-0005-0000-0000-0000E2880000}"/>
    <cellStyle name="Ukupni zbroj 3 9 5 2 2 2" xfId="36597" xr:uid="{00000000-0005-0000-0000-0000E3880000}"/>
    <cellStyle name="Ukupni zbroj 3 9 5 2 3" xfId="36598" xr:uid="{00000000-0005-0000-0000-0000E4880000}"/>
    <cellStyle name="Ukupni zbroj 3 9 5 2 4" xfId="36599" xr:uid="{00000000-0005-0000-0000-0000E5880000}"/>
    <cellStyle name="Ukupni zbroj 3 9 5 3" xfId="36600" xr:uid="{00000000-0005-0000-0000-0000E6880000}"/>
    <cellStyle name="Ukupni zbroj 3 9 5 3 2" xfId="36601" xr:uid="{00000000-0005-0000-0000-0000E7880000}"/>
    <cellStyle name="Ukupni zbroj 3 9 5 4" xfId="36602" xr:uid="{00000000-0005-0000-0000-0000E8880000}"/>
    <cellStyle name="Ukupni zbroj 3 9 5 5" xfId="36603" xr:uid="{00000000-0005-0000-0000-0000E9880000}"/>
    <cellStyle name="Ukupni zbroj 3 9 6" xfId="2853" xr:uid="{00000000-0005-0000-0000-0000EA880000}"/>
    <cellStyle name="Ukupni zbroj 3 9 6 2" xfId="7530" xr:uid="{00000000-0005-0000-0000-0000EB880000}"/>
    <cellStyle name="Ukupni zbroj 3 9 6 2 2" xfId="36604" xr:uid="{00000000-0005-0000-0000-0000EC880000}"/>
    <cellStyle name="Ukupni zbroj 3 9 6 2 2 2" xfId="36605" xr:uid="{00000000-0005-0000-0000-0000ED880000}"/>
    <cellStyle name="Ukupni zbroj 3 9 6 2 3" xfId="36606" xr:uid="{00000000-0005-0000-0000-0000EE880000}"/>
    <cellStyle name="Ukupni zbroj 3 9 6 2 4" xfId="36607" xr:uid="{00000000-0005-0000-0000-0000EF880000}"/>
    <cellStyle name="Ukupni zbroj 3 9 6 3" xfId="36608" xr:uid="{00000000-0005-0000-0000-0000F0880000}"/>
    <cellStyle name="Ukupni zbroj 3 9 6 3 2" xfId="36609" xr:uid="{00000000-0005-0000-0000-0000F1880000}"/>
    <cellStyle name="Ukupni zbroj 3 9 6 4" xfId="36610" xr:uid="{00000000-0005-0000-0000-0000F2880000}"/>
    <cellStyle name="Ukupni zbroj 3 9 6 5" xfId="36611" xr:uid="{00000000-0005-0000-0000-0000F3880000}"/>
    <cellStyle name="Ukupni zbroj 3 9 7" xfId="3083" xr:uid="{00000000-0005-0000-0000-0000F4880000}"/>
    <cellStyle name="Ukupni zbroj 3 9 7 2" xfId="7759" xr:uid="{00000000-0005-0000-0000-0000F5880000}"/>
    <cellStyle name="Ukupni zbroj 3 9 7 2 2" xfId="36612" xr:uid="{00000000-0005-0000-0000-0000F6880000}"/>
    <cellStyle name="Ukupni zbroj 3 9 7 2 2 2" xfId="36613" xr:uid="{00000000-0005-0000-0000-0000F7880000}"/>
    <cellStyle name="Ukupni zbroj 3 9 7 2 3" xfId="36614" xr:uid="{00000000-0005-0000-0000-0000F8880000}"/>
    <cellStyle name="Ukupni zbroj 3 9 7 2 4" xfId="36615" xr:uid="{00000000-0005-0000-0000-0000F9880000}"/>
    <cellStyle name="Ukupni zbroj 3 9 7 3" xfId="36616" xr:uid="{00000000-0005-0000-0000-0000FA880000}"/>
    <cellStyle name="Ukupni zbroj 3 9 7 3 2" xfId="36617" xr:uid="{00000000-0005-0000-0000-0000FB880000}"/>
    <cellStyle name="Ukupni zbroj 3 9 7 4" xfId="36618" xr:uid="{00000000-0005-0000-0000-0000FC880000}"/>
    <cellStyle name="Ukupni zbroj 3 9 7 5" xfId="36619" xr:uid="{00000000-0005-0000-0000-0000FD880000}"/>
    <cellStyle name="Ukupni zbroj 3 9 8" xfId="3475" xr:uid="{00000000-0005-0000-0000-0000FE880000}"/>
    <cellStyle name="Ukupni zbroj 3 9 8 2" xfId="8151" xr:uid="{00000000-0005-0000-0000-0000FF880000}"/>
    <cellStyle name="Ukupni zbroj 3 9 8 2 2" xfId="36620" xr:uid="{00000000-0005-0000-0000-000000890000}"/>
    <cellStyle name="Ukupni zbroj 3 9 8 2 2 2" xfId="36621" xr:uid="{00000000-0005-0000-0000-000001890000}"/>
    <cellStyle name="Ukupni zbroj 3 9 8 2 3" xfId="36622" xr:uid="{00000000-0005-0000-0000-000002890000}"/>
    <cellStyle name="Ukupni zbroj 3 9 8 2 4" xfId="36623" xr:uid="{00000000-0005-0000-0000-000003890000}"/>
    <cellStyle name="Ukupni zbroj 3 9 8 3" xfId="36624" xr:uid="{00000000-0005-0000-0000-000004890000}"/>
    <cellStyle name="Ukupni zbroj 3 9 8 3 2" xfId="36625" xr:uid="{00000000-0005-0000-0000-000005890000}"/>
    <cellStyle name="Ukupni zbroj 3 9 8 4" xfId="36626" xr:uid="{00000000-0005-0000-0000-000006890000}"/>
    <cellStyle name="Ukupni zbroj 3 9 8 5" xfId="36627" xr:uid="{00000000-0005-0000-0000-000007890000}"/>
    <cellStyle name="Ukupni zbroj 3 9 9" xfId="3923" xr:uid="{00000000-0005-0000-0000-000008890000}"/>
    <cellStyle name="Ukupni zbroj 3 9 9 2" xfId="8595" xr:uid="{00000000-0005-0000-0000-000009890000}"/>
    <cellStyle name="Ukupni zbroj 3 9 9 2 2" xfId="36628" xr:uid="{00000000-0005-0000-0000-00000A890000}"/>
    <cellStyle name="Ukupni zbroj 3 9 9 2 2 2" xfId="36629" xr:uid="{00000000-0005-0000-0000-00000B890000}"/>
    <cellStyle name="Ukupni zbroj 3 9 9 2 3" xfId="36630" xr:uid="{00000000-0005-0000-0000-00000C890000}"/>
    <cellStyle name="Ukupni zbroj 3 9 9 2 4" xfId="36631" xr:uid="{00000000-0005-0000-0000-00000D890000}"/>
    <cellStyle name="Ukupni zbroj 3 9 9 3" xfId="36632" xr:uid="{00000000-0005-0000-0000-00000E890000}"/>
    <cellStyle name="Ukupni zbroj 3 9 9 3 2" xfId="36633" xr:uid="{00000000-0005-0000-0000-00000F890000}"/>
    <cellStyle name="Ukupni zbroj 3 9 9 4" xfId="36634" xr:uid="{00000000-0005-0000-0000-000010890000}"/>
    <cellStyle name="Ukupni zbroj 3 9 9 5" xfId="36635" xr:uid="{00000000-0005-0000-0000-000011890000}"/>
    <cellStyle name="Ukupni zbroj 4" xfId="9838" xr:uid="{00000000-0005-0000-0000-000012890000}"/>
    <cellStyle name="Ukupni zbroj 4 2" xfId="36636" xr:uid="{00000000-0005-0000-0000-000013890000}"/>
    <cellStyle name="Ukupni zbroj 4 2 2" xfId="36637" xr:uid="{00000000-0005-0000-0000-000014890000}"/>
    <cellStyle name="Ukupni zbroj 4 3" xfId="36638" xr:uid="{00000000-0005-0000-0000-000015890000}"/>
    <cellStyle name="Ukupni zbroj 4 4" xfId="36639" xr:uid="{00000000-0005-0000-0000-000016890000}"/>
    <cellStyle name="Ukupni zbroj 5" xfId="9842" xr:uid="{00000000-0005-0000-0000-000017890000}"/>
    <cellStyle name="Ukupni zbroj 5 2" xfId="36640" xr:uid="{00000000-0005-0000-0000-000018890000}"/>
    <cellStyle name="Ukupni zbroj 5 2 2" xfId="36641" xr:uid="{00000000-0005-0000-0000-000019890000}"/>
    <cellStyle name="Ukupni zbroj 5 3" xfId="36642" xr:uid="{00000000-0005-0000-0000-00001A890000}"/>
    <cellStyle name="Ukupni zbroj 5 4" xfId="36643" xr:uid="{00000000-0005-0000-0000-00001B890000}"/>
    <cellStyle name="Ukupni zbroj 6" xfId="9845" xr:uid="{00000000-0005-0000-0000-00001C890000}"/>
    <cellStyle name="Ukupni zbroj 6 2" xfId="36644" xr:uid="{00000000-0005-0000-0000-00001D890000}"/>
    <cellStyle name="Ukupni zbroj 7" xfId="36645" xr:uid="{00000000-0005-0000-0000-00001E890000}"/>
    <cellStyle name="Ukupno" xfId="4850" xr:uid="{00000000-0005-0000-0000-00001F890000}"/>
    <cellStyle name="Ukupno 10" xfId="9762" xr:uid="{00000000-0005-0000-0000-000020890000}"/>
    <cellStyle name="Ukupno 10 10" xfId="36646" xr:uid="{00000000-0005-0000-0000-000021890000}"/>
    <cellStyle name="Ukupno 10 11" xfId="36647" xr:uid="{00000000-0005-0000-0000-000022890000}"/>
    <cellStyle name="Ukupno 10 12" xfId="36648" xr:uid="{00000000-0005-0000-0000-000023890000}"/>
    <cellStyle name="Ukupno 10 13" xfId="36649" xr:uid="{00000000-0005-0000-0000-000024890000}"/>
    <cellStyle name="Ukupno 10 14" xfId="36650" xr:uid="{00000000-0005-0000-0000-000025890000}"/>
    <cellStyle name="Ukupno 10 15" xfId="36651" xr:uid="{00000000-0005-0000-0000-000026890000}"/>
    <cellStyle name="Ukupno 10 16" xfId="36652" xr:uid="{00000000-0005-0000-0000-000027890000}"/>
    <cellStyle name="Ukupno 10 2" xfId="36653" xr:uid="{00000000-0005-0000-0000-000028890000}"/>
    <cellStyle name="Ukupno 10 2 2" xfId="36654" xr:uid="{00000000-0005-0000-0000-000029890000}"/>
    <cellStyle name="Ukupno 10 2 3" xfId="36655" xr:uid="{00000000-0005-0000-0000-00002A890000}"/>
    <cellStyle name="Ukupno 10 2 4" xfId="36656" xr:uid="{00000000-0005-0000-0000-00002B890000}"/>
    <cellStyle name="Ukupno 10 2 5" xfId="36657" xr:uid="{00000000-0005-0000-0000-00002C890000}"/>
    <cellStyle name="Ukupno 10 2 6" xfId="36658" xr:uid="{00000000-0005-0000-0000-00002D890000}"/>
    <cellStyle name="Ukupno 10 3" xfId="36659" xr:uid="{00000000-0005-0000-0000-00002E890000}"/>
    <cellStyle name="Ukupno 10 3 2" xfId="36660" xr:uid="{00000000-0005-0000-0000-00002F890000}"/>
    <cellStyle name="Ukupno 10 3 3" xfId="36661" xr:uid="{00000000-0005-0000-0000-000030890000}"/>
    <cellStyle name="Ukupno 10 3 4" xfId="36662" xr:uid="{00000000-0005-0000-0000-000031890000}"/>
    <cellStyle name="Ukupno 10 3 5" xfId="36663" xr:uid="{00000000-0005-0000-0000-000032890000}"/>
    <cellStyle name="Ukupno 10 3 6" xfId="36664" xr:uid="{00000000-0005-0000-0000-000033890000}"/>
    <cellStyle name="Ukupno 10 4" xfId="36665" xr:uid="{00000000-0005-0000-0000-000034890000}"/>
    <cellStyle name="Ukupno 10 4 2" xfId="36666" xr:uid="{00000000-0005-0000-0000-000035890000}"/>
    <cellStyle name="Ukupno 10 4 3" xfId="36667" xr:uid="{00000000-0005-0000-0000-000036890000}"/>
    <cellStyle name="Ukupno 10 4 4" xfId="36668" xr:uid="{00000000-0005-0000-0000-000037890000}"/>
    <cellStyle name="Ukupno 10 4 5" xfId="36669" xr:uid="{00000000-0005-0000-0000-000038890000}"/>
    <cellStyle name="Ukupno 10 4 6" xfId="36670" xr:uid="{00000000-0005-0000-0000-000039890000}"/>
    <cellStyle name="Ukupno 10 5" xfId="36671" xr:uid="{00000000-0005-0000-0000-00003A890000}"/>
    <cellStyle name="Ukupno 10 6" xfId="36672" xr:uid="{00000000-0005-0000-0000-00003B890000}"/>
    <cellStyle name="Ukupno 10 7" xfId="36673" xr:uid="{00000000-0005-0000-0000-00003C890000}"/>
    <cellStyle name="Ukupno 10 8" xfId="36674" xr:uid="{00000000-0005-0000-0000-00003D890000}"/>
    <cellStyle name="Ukupno 10 9" xfId="36675" xr:uid="{00000000-0005-0000-0000-00003E890000}"/>
    <cellStyle name="Ukupno 11" xfId="36676" xr:uid="{00000000-0005-0000-0000-00003F890000}"/>
    <cellStyle name="Ukupno 11 2" xfId="36677" xr:uid="{00000000-0005-0000-0000-000040890000}"/>
    <cellStyle name="Ukupno 11 3" xfId="36678" xr:uid="{00000000-0005-0000-0000-000041890000}"/>
    <cellStyle name="Ukupno 11 4" xfId="36679" xr:uid="{00000000-0005-0000-0000-000042890000}"/>
    <cellStyle name="Ukupno 11 5" xfId="36680" xr:uid="{00000000-0005-0000-0000-000043890000}"/>
    <cellStyle name="Ukupno 11 6" xfId="36681" xr:uid="{00000000-0005-0000-0000-000044890000}"/>
    <cellStyle name="Ukupno 12" xfId="36682" xr:uid="{00000000-0005-0000-0000-000045890000}"/>
    <cellStyle name="Ukupno 12 2" xfId="36683" xr:uid="{00000000-0005-0000-0000-000046890000}"/>
    <cellStyle name="Ukupno 12 3" xfId="36684" xr:uid="{00000000-0005-0000-0000-000047890000}"/>
    <cellStyle name="Ukupno 12 4" xfId="36685" xr:uid="{00000000-0005-0000-0000-000048890000}"/>
    <cellStyle name="Ukupno 12 5" xfId="36686" xr:uid="{00000000-0005-0000-0000-000049890000}"/>
    <cellStyle name="Ukupno 12 6" xfId="36687" xr:uid="{00000000-0005-0000-0000-00004A890000}"/>
    <cellStyle name="Ukupno 13" xfId="36688" xr:uid="{00000000-0005-0000-0000-00004B890000}"/>
    <cellStyle name="Ukupno 13 2" xfId="36689" xr:uid="{00000000-0005-0000-0000-00004C890000}"/>
    <cellStyle name="Ukupno 13 3" xfId="36690" xr:uid="{00000000-0005-0000-0000-00004D890000}"/>
    <cellStyle name="Ukupno 13 4" xfId="36691" xr:uid="{00000000-0005-0000-0000-00004E890000}"/>
    <cellStyle name="Ukupno 13 5" xfId="36692" xr:uid="{00000000-0005-0000-0000-00004F890000}"/>
    <cellStyle name="Ukupno 13 6" xfId="36693" xr:uid="{00000000-0005-0000-0000-000050890000}"/>
    <cellStyle name="Ukupno 14" xfId="36694" xr:uid="{00000000-0005-0000-0000-000051890000}"/>
    <cellStyle name="Ukupno 15" xfId="36695" xr:uid="{00000000-0005-0000-0000-000052890000}"/>
    <cellStyle name="Ukupno 16" xfId="36696" xr:uid="{00000000-0005-0000-0000-000053890000}"/>
    <cellStyle name="Ukupno 17" xfId="36697" xr:uid="{00000000-0005-0000-0000-000054890000}"/>
    <cellStyle name="Ukupno 18" xfId="36698" xr:uid="{00000000-0005-0000-0000-000055890000}"/>
    <cellStyle name="Ukupno 19" xfId="36699" xr:uid="{00000000-0005-0000-0000-000056890000}"/>
    <cellStyle name="Ukupno 2" xfId="4854" xr:uid="{00000000-0005-0000-0000-000057890000}"/>
    <cellStyle name="Ukupno 2 10" xfId="36700" xr:uid="{00000000-0005-0000-0000-000058890000}"/>
    <cellStyle name="Ukupno 2 11" xfId="36701" xr:uid="{00000000-0005-0000-0000-000059890000}"/>
    <cellStyle name="Ukupno 2 12" xfId="36702" xr:uid="{00000000-0005-0000-0000-00005A890000}"/>
    <cellStyle name="Ukupno 2 13" xfId="36703" xr:uid="{00000000-0005-0000-0000-00005B890000}"/>
    <cellStyle name="Ukupno 2 14" xfId="36704" xr:uid="{00000000-0005-0000-0000-00005C890000}"/>
    <cellStyle name="Ukupno 2 15" xfId="36705" xr:uid="{00000000-0005-0000-0000-00005D890000}"/>
    <cellStyle name="Ukupno 2 16" xfId="36706" xr:uid="{00000000-0005-0000-0000-00005E890000}"/>
    <cellStyle name="Ukupno 2 17" xfId="36707" xr:uid="{00000000-0005-0000-0000-00005F890000}"/>
    <cellStyle name="Ukupno 2 2" xfId="9428" xr:uid="{00000000-0005-0000-0000-000060890000}"/>
    <cellStyle name="Ukupno 2 2 10" xfId="36708" xr:uid="{00000000-0005-0000-0000-000061890000}"/>
    <cellStyle name="Ukupno 2 2 11" xfId="36709" xr:uid="{00000000-0005-0000-0000-000062890000}"/>
    <cellStyle name="Ukupno 2 2 12" xfId="36710" xr:uid="{00000000-0005-0000-0000-000063890000}"/>
    <cellStyle name="Ukupno 2 2 13" xfId="36711" xr:uid="{00000000-0005-0000-0000-000064890000}"/>
    <cellStyle name="Ukupno 2 2 14" xfId="36712" xr:uid="{00000000-0005-0000-0000-000065890000}"/>
    <cellStyle name="Ukupno 2 2 15" xfId="36713" xr:uid="{00000000-0005-0000-0000-000066890000}"/>
    <cellStyle name="Ukupno 2 2 16" xfId="36714" xr:uid="{00000000-0005-0000-0000-000067890000}"/>
    <cellStyle name="Ukupno 2 2 2" xfId="36715" xr:uid="{00000000-0005-0000-0000-000068890000}"/>
    <cellStyle name="Ukupno 2 2 2 2" xfId="36716" xr:uid="{00000000-0005-0000-0000-000069890000}"/>
    <cellStyle name="Ukupno 2 2 2 3" xfId="36717" xr:uid="{00000000-0005-0000-0000-00006A890000}"/>
    <cellStyle name="Ukupno 2 2 2 4" xfId="36718" xr:uid="{00000000-0005-0000-0000-00006B890000}"/>
    <cellStyle name="Ukupno 2 2 2 5" xfId="36719" xr:uid="{00000000-0005-0000-0000-00006C890000}"/>
    <cellStyle name="Ukupno 2 2 2 6" xfId="36720" xr:uid="{00000000-0005-0000-0000-00006D890000}"/>
    <cellStyle name="Ukupno 2 2 3" xfId="36721" xr:uid="{00000000-0005-0000-0000-00006E890000}"/>
    <cellStyle name="Ukupno 2 2 3 2" xfId="36722" xr:uid="{00000000-0005-0000-0000-00006F890000}"/>
    <cellStyle name="Ukupno 2 2 3 3" xfId="36723" xr:uid="{00000000-0005-0000-0000-000070890000}"/>
    <cellStyle name="Ukupno 2 2 3 4" xfId="36724" xr:uid="{00000000-0005-0000-0000-000071890000}"/>
    <cellStyle name="Ukupno 2 2 3 5" xfId="36725" xr:uid="{00000000-0005-0000-0000-000072890000}"/>
    <cellStyle name="Ukupno 2 2 3 6" xfId="36726" xr:uid="{00000000-0005-0000-0000-000073890000}"/>
    <cellStyle name="Ukupno 2 2 4" xfId="36727" xr:uid="{00000000-0005-0000-0000-000074890000}"/>
    <cellStyle name="Ukupno 2 2 4 2" xfId="36728" xr:uid="{00000000-0005-0000-0000-000075890000}"/>
    <cellStyle name="Ukupno 2 2 4 3" xfId="36729" xr:uid="{00000000-0005-0000-0000-000076890000}"/>
    <cellStyle name="Ukupno 2 2 4 4" xfId="36730" xr:uid="{00000000-0005-0000-0000-000077890000}"/>
    <cellStyle name="Ukupno 2 2 4 5" xfId="36731" xr:uid="{00000000-0005-0000-0000-000078890000}"/>
    <cellStyle name="Ukupno 2 2 4 6" xfId="36732" xr:uid="{00000000-0005-0000-0000-000079890000}"/>
    <cellStyle name="Ukupno 2 2 5" xfId="36733" xr:uid="{00000000-0005-0000-0000-00007A890000}"/>
    <cellStyle name="Ukupno 2 2 6" xfId="36734" xr:uid="{00000000-0005-0000-0000-00007B890000}"/>
    <cellStyle name="Ukupno 2 2 7" xfId="36735" xr:uid="{00000000-0005-0000-0000-00007C890000}"/>
    <cellStyle name="Ukupno 2 2 8" xfId="36736" xr:uid="{00000000-0005-0000-0000-00007D890000}"/>
    <cellStyle name="Ukupno 2 2 9" xfId="36737" xr:uid="{00000000-0005-0000-0000-00007E890000}"/>
    <cellStyle name="Ukupno 2 3" xfId="36738" xr:uid="{00000000-0005-0000-0000-00007F890000}"/>
    <cellStyle name="Ukupno 2 3 2" xfId="36739" xr:uid="{00000000-0005-0000-0000-000080890000}"/>
    <cellStyle name="Ukupno 2 3 3" xfId="36740" xr:uid="{00000000-0005-0000-0000-000081890000}"/>
    <cellStyle name="Ukupno 2 3 4" xfId="36741" xr:uid="{00000000-0005-0000-0000-000082890000}"/>
    <cellStyle name="Ukupno 2 3 5" xfId="36742" xr:uid="{00000000-0005-0000-0000-000083890000}"/>
    <cellStyle name="Ukupno 2 3 6" xfId="36743" xr:uid="{00000000-0005-0000-0000-000084890000}"/>
    <cellStyle name="Ukupno 2 4" xfId="36744" xr:uid="{00000000-0005-0000-0000-000085890000}"/>
    <cellStyle name="Ukupno 2 4 2" xfId="36745" xr:uid="{00000000-0005-0000-0000-000086890000}"/>
    <cellStyle name="Ukupno 2 4 3" xfId="36746" xr:uid="{00000000-0005-0000-0000-000087890000}"/>
    <cellStyle name="Ukupno 2 4 4" xfId="36747" xr:uid="{00000000-0005-0000-0000-000088890000}"/>
    <cellStyle name="Ukupno 2 4 5" xfId="36748" xr:uid="{00000000-0005-0000-0000-000089890000}"/>
    <cellStyle name="Ukupno 2 4 6" xfId="36749" xr:uid="{00000000-0005-0000-0000-00008A890000}"/>
    <cellStyle name="Ukupno 2 5" xfId="36750" xr:uid="{00000000-0005-0000-0000-00008B890000}"/>
    <cellStyle name="Ukupno 2 5 2" xfId="36751" xr:uid="{00000000-0005-0000-0000-00008C890000}"/>
    <cellStyle name="Ukupno 2 5 3" xfId="36752" xr:uid="{00000000-0005-0000-0000-00008D890000}"/>
    <cellStyle name="Ukupno 2 5 4" xfId="36753" xr:uid="{00000000-0005-0000-0000-00008E890000}"/>
    <cellStyle name="Ukupno 2 5 5" xfId="36754" xr:uid="{00000000-0005-0000-0000-00008F890000}"/>
    <cellStyle name="Ukupno 2 5 6" xfId="36755" xr:uid="{00000000-0005-0000-0000-000090890000}"/>
    <cellStyle name="Ukupno 2 6" xfId="36756" xr:uid="{00000000-0005-0000-0000-000091890000}"/>
    <cellStyle name="Ukupno 2 7" xfId="36757" xr:uid="{00000000-0005-0000-0000-000092890000}"/>
    <cellStyle name="Ukupno 2 8" xfId="36758" xr:uid="{00000000-0005-0000-0000-000093890000}"/>
    <cellStyle name="Ukupno 2 9" xfId="36759" xr:uid="{00000000-0005-0000-0000-000094890000}"/>
    <cellStyle name="Ukupno 20" xfId="36760" xr:uid="{00000000-0005-0000-0000-000095890000}"/>
    <cellStyle name="Ukupno 21" xfId="36761" xr:uid="{00000000-0005-0000-0000-000096890000}"/>
    <cellStyle name="Ukupno 22" xfId="36762" xr:uid="{00000000-0005-0000-0000-000097890000}"/>
    <cellStyle name="Ukupno 23" xfId="36763" xr:uid="{00000000-0005-0000-0000-000098890000}"/>
    <cellStyle name="Ukupno 24" xfId="36764" xr:uid="{00000000-0005-0000-0000-000099890000}"/>
    <cellStyle name="Ukupno 25" xfId="36765" xr:uid="{00000000-0005-0000-0000-00009A890000}"/>
    <cellStyle name="Ukupno 26" xfId="36766" xr:uid="{00000000-0005-0000-0000-00009B890000}"/>
    <cellStyle name="Ukupno 27" xfId="36767" xr:uid="{00000000-0005-0000-0000-00009C890000}"/>
    <cellStyle name="Ukupno 28" xfId="36768" xr:uid="{00000000-0005-0000-0000-00009D890000}"/>
    <cellStyle name="Ukupno 29" xfId="36769" xr:uid="{00000000-0005-0000-0000-00009E890000}"/>
    <cellStyle name="Ukupno 3" xfId="4979" xr:uid="{00000000-0005-0000-0000-00009F890000}"/>
    <cellStyle name="Ukupno 3 10" xfId="36770" xr:uid="{00000000-0005-0000-0000-0000A0890000}"/>
    <cellStyle name="Ukupno 3 11" xfId="36771" xr:uid="{00000000-0005-0000-0000-0000A1890000}"/>
    <cellStyle name="Ukupno 3 12" xfId="36772" xr:uid="{00000000-0005-0000-0000-0000A2890000}"/>
    <cellStyle name="Ukupno 3 13" xfId="36773" xr:uid="{00000000-0005-0000-0000-0000A3890000}"/>
    <cellStyle name="Ukupno 3 14" xfId="36774" xr:uid="{00000000-0005-0000-0000-0000A4890000}"/>
    <cellStyle name="Ukupno 3 15" xfId="36775" xr:uid="{00000000-0005-0000-0000-0000A5890000}"/>
    <cellStyle name="Ukupno 3 16" xfId="36776" xr:uid="{00000000-0005-0000-0000-0000A6890000}"/>
    <cellStyle name="Ukupno 3 17" xfId="36777" xr:uid="{00000000-0005-0000-0000-0000A7890000}"/>
    <cellStyle name="Ukupno 3 2" xfId="9430" xr:uid="{00000000-0005-0000-0000-0000A8890000}"/>
    <cellStyle name="Ukupno 3 2 10" xfId="36778" xr:uid="{00000000-0005-0000-0000-0000A9890000}"/>
    <cellStyle name="Ukupno 3 2 11" xfId="36779" xr:uid="{00000000-0005-0000-0000-0000AA890000}"/>
    <cellStyle name="Ukupno 3 2 12" xfId="36780" xr:uid="{00000000-0005-0000-0000-0000AB890000}"/>
    <cellStyle name="Ukupno 3 2 13" xfId="36781" xr:uid="{00000000-0005-0000-0000-0000AC890000}"/>
    <cellStyle name="Ukupno 3 2 14" xfId="36782" xr:uid="{00000000-0005-0000-0000-0000AD890000}"/>
    <cellStyle name="Ukupno 3 2 15" xfId="36783" xr:uid="{00000000-0005-0000-0000-0000AE890000}"/>
    <cellStyle name="Ukupno 3 2 16" xfId="36784" xr:uid="{00000000-0005-0000-0000-0000AF890000}"/>
    <cellStyle name="Ukupno 3 2 2" xfId="36785" xr:uid="{00000000-0005-0000-0000-0000B0890000}"/>
    <cellStyle name="Ukupno 3 2 2 2" xfId="36786" xr:uid="{00000000-0005-0000-0000-0000B1890000}"/>
    <cellStyle name="Ukupno 3 2 2 3" xfId="36787" xr:uid="{00000000-0005-0000-0000-0000B2890000}"/>
    <cellStyle name="Ukupno 3 2 2 4" xfId="36788" xr:uid="{00000000-0005-0000-0000-0000B3890000}"/>
    <cellStyle name="Ukupno 3 2 2 5" xfId="36789" xr:uid="{00000000-0005-0000-0000-0000B4890000}"/>
    <cellStyle name="Ukupno 3 2 2 6" xfId="36790" xr:uid="{00000000-0005-0000-0000-0000B5890000}"/>
    <cellStyle name="Ukupno 3 2 3" xfId="36791" xr:uid="{00000000-0005-0000-0000-0000B6890000}"/>
    <cellStyle name="Ukupno 3 2 3 2" xfId="36792" xr:uid="{00000000-0005-0000-0000-0000B7890000}"/>
    <cellStyle name="Ukupno 3 2 3 3" xfId="36793" xr:uid="{00000000-0005-0000-0000-0000B8890000}"/>
    <cellStyle name="Ukupno 3 2 3 4" xfId="36794" xr:uid="{00000000-0005-0000-0000-0000B9890000}"/>
    <cellStyle name="Ukupno 3 2 3 5" xfId="36795" xr:uid="{00000000-0005-0000-0000-0000BA890000}"/>
    <cellStyle name="Ukupno 3 2 3 6" xfId="36796" xr:uid="{00000000-0005-0000-0000-0000BB890000}"/>
    <cellStyle name="Ukupno 3 2 4" xfId="36797" xr:uid="{00000000-0005-0000-0000-0000BC890000}"/>
    <cellStyle name="Ukupno 3 2 4 2" xfId="36798" xr:uid="{00000000-0005-0000-0000-0000BD890000}"/>
    <cellStyle name="Ukupno 3 2 4 3" xfId="36799" xr:uid="{00000000-0005-0000-0000-0000BE890000}"/>
    <cellStyle name="Ukupno 3 2 4 4" xfId="36800" xr:uid="{00000000-0005-0000-0000-0000BF890000}"/>
    <cellStyle name="Ukupno 3 2 4 5" xfId="36801" xr:uid="{00000000-0005-0000-0000-0000C0890000}"/>
    <cellStyle name="Ukupno 3 2 4 6" xfId="36802" xr:uid="{00000000-0005-0000-0000-0000C1890000}"/>
    <cellStyle name="Ukupno 3 2 5" xfId="36803" xr:uid="{00000000-0005-0000-0000-0000C2890000}"/>
    <cellStyle name="Ukupno 3 2 6" xfId="36804" xr:uid="{00000000-0005-0000-0000-0000C3890000}"/>
    <cellStyle name="Ukupno 3 2 7" xfId="36805" xr:uid="{00000000-0005-0000-0000-0000C4890000}"/>
    <cellStyle name="Ukupno 3 2 8" xfId="36806" xr:uid="{00000000-0005-0000-0000-0000C5890000}"/>
    <cellStyle name="Ukupno 3 2 9" xfId="36807" xr:uid="{00000000-0005-0000-0000-0000C6890000}"/>
    <cellStyle name="Ukupno 3 3" xfId="36808" xr:uid="{00000000-0005-0000-0000-0000C7890000}"/>
    <cellStyle name="Ukupno 3 3 2" xfId="36809" xr:uid="{00000000-0005-0000-0000-0000C8890000}"/>
    <cellStyle name="Ukupno 3 3 3" xfId="36810" xr:uid="{00000000-0005-0000-0000-0000C9890000}"/>
    <cellStyle name="Ukupno 3 3 4" xfId="36811" xr:uid="{00000000-0005-0000-0000-0000CA890000}"/>
    <cellStyle name="Ukupno 3 3 5" xfId="36812" xr:uid="{00000000-0005-0000-0000-0000CB890000}"/>
    <cellStyle name="Ukupno 3 3 6" xfId="36813" xr:uid="{00000000-0005-0000-0000-0000CC890000}"/>
    <cellStyle name="Ukupno 3 4" xfId="36814" xr:uid="{00000000-0005-0000-0000-0000CD890000}"/>
    <cellStyle name="Ukupno 3 4 2" xfId="36815" xr:uid="{00000000-0005-0000-0000-0000CE890000}"/>
    <cellStyle name="Ukupno 3 4 3" xfId="36816" xr:uid="{00000000-0005-0000-0000-0000CF890000}"/>
    <cellStyle name="Ukupno 3 4 4" xfId="36817" xr:uid="{00000000-0005-0000-0000-0000D0890000}"/>
    <cellStyle name="Ukupno 3 4 5" xfId="36818" xr:uid="{00000000-0005-0000-0000-0000D1890000}"/>
    <cellStyle name="Ukupno 3 4 6" xfId="36819" xr:uid="{00000000-0005-0000-0000-0000D2890000}"/>
    <cellStyle name="Ukupno 3 5" xfId="36820" xr:uid="{00000000-0005-0000-0000-0000D3890000}"/>
    <cellStyle name="Ukupno 3 5 2" xfId="36821" xr:uid="{00000000-0005-0000-0000-0000D4890000}"/>
    <cellStyle name="Ukupno 3 5 3" xfId="36822" xr:uid="{00000000-0005-0000-0000-0000D5890000}"/>
    <cellStyle name="Ukupno 3 5 4" xfId="36823" xr:uid="{00000000-0005-0000-0000-0000D6890000}"/>
    <cellStyle name="Ukupno 3 5 5" xfId="36824" xr:uid="{00000000-0005-0000-0000-0000D7890000}"/>
    <cellStyle name="Ukupno 3 5 6" xfId="36825" xr:uid="{00000000-0005-0000-0000-0000D8890000}"/>
    <cellStyle name="Ukupno 3 6" xfId="36826" xr:uid="{00000000-0005-0000-0000-0000D9890000}"/>
    <cellStyle name="Ukupno 3 7" xfId="36827" xr:uid="{00000000-0005-0000-0000-0000DA890000}"/>
    <cellStyle name="Ukupno 3 8" xfId="36828" xr:uid="{00000000-0005-0000-0000-0000DB890000}"/>
    <cellStyle name="Ukupno 3 9" xfId="36829" xr:uid="{00000000-0005-0000-0000-0000DC890000}"/>
    <cellStyle name="Ukupno 4" xfId="9427" xr:uid="{00000000-0005-0000-0000-0000DD890000}"/>
    <cellStyle name="Ukupno 4 10" xfId="36830" xr:uid="{00000000-0005-0000-0000-0000DE890000}"/>
    <cellStyle name="Ukupno 4 11" xfId="36831" xr:uid="{00000000-0005-0000-0000-0000DF890000}"/>
    <cellStyle name="Ukupno 4 12" xfId="36832" xr:uid="{00000000-0005-0000-0000-0000E0890000}"/>
    <cellStyle name="Ukupno 4 13" xfId="36833" xr:uid="{00000000-0005-0000-0000-0000E1890000}"/>
    <cellStyle name="Ukupno 4 14" xfId="36834" xr:uid="{00000000-0005-0000-0000-0000E2890000}"/>
    <cellStyle name="Ukupno 4 15" xfId="36835" xr:uid="{00000000-0005-0000-0000-0000E3890000}"/>
    <cellStyle name="Ukupno 4 16" xfId="36836" xr:uid="{00000000-0005-0000-0000-0000E4890000}"/>
    <cellStyle name="Ukupno 4 2" xfId="36837" xr:uid="{00000000-0005-0000-0000-0000E5890000}"/>
    <cellStyle name="Ukupno 4 2 2" xfId="36838" xr:uid="{00000000-0005-0000-0000-0000E6890000}"/>
    <cellStyle name="Ukupno 4 2 3" xfId="36839" xr:uid="{00000000-0005-0000-0000-0000E7890000}"/>
    <cellStyle name="Ukupno 4 2 4" xfId="36840" xr:uid="{00000000-0005-0000-0000-0000E8890000}"/>
    <cellStyle name="Ukupno 4 2 5" xfId="36841" xr:uid="{00000000-0005-0000-0000-0000E9890000}"/>
    <cellStyle name="Ukupno 4 2 6" xfId="36842" xr:uid="{00000000-0005-0000-0000-0000EA890000}"/>
    <cellStyle name="Ukupno 4 3" xfId="36843" xr:uid="{00000000-0005-0000-0000-0000EB890000}"/>
    <cellStyle name="Ukupno 4 3 2" xfId="36844" xr:uid="{00000000-0005-0000-0000-0000EC890000}"/>
    <cellStyle name="Ukupno 4 3 3" xfId="36845" xr:uid="{00000000-0005-0000-0000-0000ED890000}"/>
    <cellStyle name="Ukupno 4 3 4" xfId="36846" xr:uid="{00000000-0005-0000-0000-0000EE890000}"/>
    <cellStyle name="Ukupno 4 3 5" xfId="36847" xr:uid="{00000000-0005-0000-0000-0000EF890000}"/>
    <cellStyle name="Ukupno 4 3 6" xfId="36848" xr:uid="{00000000-0005-0000-0000-0000F0890000}"/>
    <cellStyle name="Ukupno 4 4" xfId="36849" xr:uid="{00000000-0005-0000-0000-0000F1890000}"/>
    <cellStyle name="Ukupno 4 4 2" xfId="36850" xr:uid="{00000000-0005-0000-0000-0000F2890000}"/>
    <cellStyle name="Ukupno 4 4 3" xfId="36851" xr:uid="{00000000-0005-0000-0000-0000F3890000}"/>
    <cellStyle name="Ukupno 4 4 4" xfId="36852" xr:uid="{00000000-0005-0000-0000-0000F4890000}"/>
    <cellStyle name="Ukupno 4 4 5" xfId="36853" xr:uid="{00000000-0005-0000-0000-0000F5890000}"/>
    <cellStyle name="Ukupno 4 4 6" xfId="36854" xr:uid="{00000000-0005-0000-0000-0000F6890000}"/>
    <cellStyle name="Ukupno 4 5" xfId="36855" xr:uid="{00000000-0005-0000-0000-0000F7890000}"/>
    <cellStyle name="Ukupno 4 6" xfId="36856" xr:uid="{00000000-0005-0000-0000-0000F8890000}"/>
    <cellStyle name="Ukupno 4 7" xfId="36857" xr:uid="{00000000-0005-0000-0000-0000F9890000}"/>
    <cellStyle name="Ukupno 4 8" xfId="36858" xr:uid="{00000000-0005-0000-0000-0000FA890000}"/>
    <cellStyle name="Ukupno 4 9" xfId="36859" xr:uid="{00000000-0005-0000-0000-0000FB890000}"/>
    <cellStyle name="Ukupno 5" xfId="9486" xr:uid="{00000000-0005-0000-0000-0000FC890000}"/>
    <cellStyle name="Ukupno 5 10" xfId="36860" xr:uid="{00000000-0005-0000-0000-0000FD890000}"/>
    <cellStyle name="Ukupno 5 11" xfId="36861" xr:uid="{00000000-0005-0000-0000-0000FE890000}"/>
    <cellStyle name="Ukupno 5 12" xfId="36862" xr:uid="{00000000-0005-0000-0000-0000FF890000}"/>
    <cellStyle name="Ukupno 5 13" xfId="36863" xr:uid="{00000000-0005-0000-0000-0000008A0000}"/>
    <cellStyle name="Ukupno 5 14" xfId="36864" xr:uid="{00000000-0005-0000-0000-0000018A0000}"/>
    <cellStyle name="Ukupno 5 15" xfId="36865" xr:uid="{00000000-0005-0000-0000-0000028A0000}"/>
    <cellStyle name="Ukupno 5 16" xfId="36866" xr:uid="{00000000-0005-0000-0000-0000038A0000}"/>
    <cellStyle name="Ukupno 5 2" xfId="36867" xr:uid="{00000000-0005-0000-0000-0000048A0000}"/>
    <cellStyle name="Ukupno 5 2 2" xfId="36868" xr:uid="{00000000-0005-0000-0000-0000058A0000}"/>
    <cellStyle name="Ukupno 5 2 3" xfId="36869" xr:uid="{00000000-0005-0000-0000-0000068A0000}"/>
    <cellStyle name="Ukupno 5 2 4" xfId="36870" xr:uid="{00000000-0005-0000-0000-0000078A0000}"/>
    <cellStyle name="Ukupno 5 2 5" xfId="36871" xr:uid="{00000000-0005-0000-0000-0000088A0000}"/>
    <cellStyle name="Ukupno 5 2 6" xfId="36872" xr:uid="{00000000-0005-0000-0000-0000098A0000}"/>
    <cellStyle name="Ukupno 5 3" xfId="36873" xr:uid="{00000000-0005-0000-0000-00000A8A0000}"/>
    <cellStyle name="Ukupno 5 3 2" xfId="36874" xr:uid="{00000000-0005-0000-0000-00000B8A0000}"/>
    <cellStyle name="Ukupno 5 3 3" xfId="36875" xr:uid="{00000000-0005-0000-0000-00000C8A0000}"/>
    <cellStyle name="Ukupno 5 3 4" xfId="36876" xr:uid="{00000000-0005-0000-0000-00000D8A0000}"/>
    <cellStyle name="Ukupno 5 3 5" xfId="36877" xr:uid="{00000000-0005-0000-0000-00000E8A0000}"/>
    <cellStyle name="Ukupno 5 3 6" xfId="36878" xr:uid="{00000000-0005-0000-0000-00000F8A0000}"/>
    <cellStyle name="Ukupno 5 4" xfId="36879" xr:uid="{00000000-0005-0000-0000-0000108A0000}"/>
    <cellStyle name="Ukupno 5 4 2" xfId="36880" xr:uid="{00000000-0005-0000-0000-0000118A0000}"/>
    <cellStyle name="Ukupno 5 4 3" xfId="36881" xr:uid="{00000000-0005-0000-0000-0000128A0000}"/>
    <cellStyle name="Ukupno 5 4 4" xfId="36882" xr:uid="{00000000-0005-0000-0000-0000138A0000}"/>
    <cellStyle name="Ukupno 5 4 5" xfId="36883" xr:uid="{00000000-0005-0000-0000-0000148A0000}"/>
    <cellStyle name="Ukupno 5 4 6" xfId="36884" xr:uid="{00000000-0005-0000-0000-0000158A0000}"/>
    <cellStyle name="Ukupno 5 5" xfId="36885" xr:uid="{00000000-0005-0000-0000-0000168A0000}"/>
    <cellStyle name="Ukupno 5 6" xfId="36886" xr:uid="{00000000-0005-0000-0000-0000178A0000}"/>
    <cellStyle name="Ukupno 5 7" xfId="36887" xr:uid="{00000000-0005-0000-0000-0000188A0000}"/>
    <cellStyle name="Ukupno 5 8" xfId="36888" xr:uid="{00000000-0005-0000-0000-0000198A0000}"/>
    <cellStyle name="Ukupno 5 9" xfId="36889" xr:uid="{00000000-0005-0000-0000-00001A8A0000}"/>
    <cellStyle name="Ukupno 6" xfId="9729" xr:uid="{00000000-0005-0000-0000-00001B8A0000}"/>
    <cellStyle name="Ukupno 6 10" xfId="36890" xr:uid="{00000000-0005-0000-0000-00001C8A0000}"/>
    <cellStyle name="Ukupno 6 11" xfId="36891" xr:uid="{00000000-0005-0000-0000-00001D8A0000}"/>
    <cellStyle name="Ukupno 6 12" xfId="36892" xr:uid="{00000000-0005-0000-0000-00001E8A0000}"/>
    <cellStyle name="Ukupno 6 13" xfId="36893" xr:uid="{00000000-0005-0000-0000-00001F8A0000}"/>
    <cellStyle name="Ukupno 6 14" xfId="36894" xr:uid="{00000000-0005-0000-0000-0000208A0000}"/>
    <cellStyle name="Ukupno 6 15" xfId="36895" xr:uid="{00000000-0005-0000-0000-0000218A0000}"/>
    <cellStyle name="Ukupno 6 16" xfId="36896" xr:uid="{00000000-0005-0000-0000-0000228A0000}"/>
    <cellStyle name="Ukupno 6 2" xfId="36897" xr:uid="{00000000-0005-0000-0000-0000238A0000}"/>
    <cellStyle name="Ukupno 6 2 2" xfId="36898" xr:uid="{00000000-0005-0000-0000-0000248A0000}"/>
    <cellStyle name="Ukupno 6 2 3" xfId="36899" xr:uid="{00000000-0005-0000-0000-0000258A0000}"/>
    <cellStyle name="Ukupno 6 2 4" xfId="36900" xr:uid="{00000000-0005-0000-0000-0000268A0000}"/>
    <cellStyle name="Ukupno 6 2 5" xfId="36901" xr:uid="{00000000-0005-0000-0000-0000278A0000}"/>
    <cellStyle name="Ukupno 6 2 6" xfId="36902" xr:uid="{00000000-0005-0000-0000-0000288A0000}"/>
    <cellStyle name="Ukupno 6 3" xfId="36903" xr:uid="{00000000-0005-0000-0000-0000298A0000}"/>
    <cellStyle name="Ukupno 6 3 2" xfId="36904" xr:uid="{00000000-0005-0000-0000-00002A8A0000}"/>
    <cellStyle name="Ukupno 6 3 3" xfId="36905" xr:uid="{00000000-0005-0000-0000-00002B8A0000}"/>
    <cellStyle name="Ukupno 6 3 4" xfId="36906" xr:uid="{00000000-0005-0000-0000-00002C8A0000}"/>
    <cellStyle name="Ukupno 6 3 5" xfId="36907" xr:uid="{00000000-0005-0000-0000-00002D8A0000}"/>
    <cellStyle name="Ukupno 6 3 6" xfId="36908" xr:uid="{00000000-0005-0000-0000-00002E8A0000}"/>
    <cellStyle name="Ukupno 6 4" xfId="36909" xr:uid="{00000000-0005-0000-0000-00002F8A0000}"/>
    <cellStyle name="Ukupno 6 4 2" xfId="36910" xr:uid="{00000000-0005-0000-0000-0000308A0000}"/>
    <cellStyle name="Ukupno 6 4 3" xfId="36911" xr:uid="{00000000-0005-0000-0000-0000318A0000}"/>
    <cellStyle name="Ukupno 6 4 4" xfId="36912" xr:uid="{00000000-0005-0000-0000-0000328A0000}"/>
    <cellStyle name="Ukupno 6 4 5" xfId="36913" xr:uid="{00000000-0005-0000-0000-0000338A0000}"/>
    <cellStyle name="Ukupno 6 4 6" xfId="36914" xr:uid="{00000000-0005-0000-0000-0000348A0000}"/>
    <cellStyle name="Ukupno 6 5" xfId="36915" xr:uid="{00000000-0005-0000-0000-0000358A0000}"/>
    <cellStyle name="Ukupno 6 6" xfId="36916" xr:uid="{00000000-0005-0000-0000-0000368A0000}"/>
    <cellStyle name="Ukupno 6 7" xfId="36917" xr:uid="{00000000-0005-0000-0000-0000378A0000}"/>
    <cellStyle name="Ukupno 6 8" xfId="36918" xr:uid="{00000000-0005-0000-0000-0000388A0000}"/>
    <cellStyle name="Ukupno 6 9" xfId="36919" xr:uid="{00000000-0005-0000-0000-0000398A0000}"/>
    <cellStyle name="Ukupno 7" xfId="9737" xr:uid="{00000000-0005-0000-0000-00003A8A0000}"/>
    <cellStyle name="Ukupno 7 10" xfId="36920" xr:uid="{00000000-0005-0000-0000-00003B8A0000}"/>
    <cellStyle name="Ukupno 7 11" xfId="36921" xr:uid="{00000000-0005-0000-0000-00003C8A0000}"/>
    <cellStyle name="Ukupno 7 12" xfId="36922" xr:uid="{00000000-0005-0000-0000-00003D8A0000}"/>
    <cellStyle name="Ukupno 7 13" xfId="36923" xr:uid="{00000000-0005-0000-0000-00003E8A0000}"/>
    <cellStyle name="Ukupno 7 14" xfId="36924" xr:uid="{00000000-0005-0000-0000-00003F8A0000}"/>
    <cellStyle name="Ukupno 7 15" xfId="36925" xr:uid="{00000000-0005-0000-0000-0000408A0000}"/>
    <cellStyle name="Ukupno 7 16" xfId="36926" xr:uid="{00000000-0005-0000-0000-0000418A0000}"/>
    <cellStyle name="Ukupno 7 2" xfId="36927" xr:uid="{00000000-0005-0000-0000-0000428A0000}"/>
    <cellStyle name="Ukupno 7 2 2" xfId="36928" xr:uid="{00000000-0005-0000-0000-0000438A0000}"/>
    <cellStyle name="Ukupno 7 2 3" xfId="36929" xr:uid="{00000000-0005-0000-0000-0000448A0000}"/>
    <cellStyle name="Ukupno 7 2 4" xfId="36930" xr:uid="{00000000-0005-0000-0000-0000458A0000}"/>
    <cellStyle name="Ukupno 7 2 5" xfId="36931" xr:uid="{00000000-0005-0000-0000-0000468A0000}"/>
    <cellStyle name="Ukupno 7 2 6" xfId="36932" xr:uid="{00000000-0005-0000-0000-0000478A0000}"/>
    <cellStyle name="Ukupno 7 3" xfId="36933" xr:uid="{00000000-0005-0000-0000-0000488A0000}"/>
    <cellStyle name="Ukupno 7 3 2" xfId="36934" xr:uid="{00000000-0005-0000-0000-0000498A0000}"/>
    <cellStyle name="Ukupno 7 3 3" xfId="36935" xr:uid="{00000000-0005-0000-0000-00004A8A0000}"/>
    <cellStyle name="Ukupno 7 3 4" xfId="36936" xr:uid="{00000000-0005-0000-0000-00004B8A0000}"/>
    <cellStyle name="Ukupno 7 3 5" xfId="36937" xr:uid="{00000000-0005-0000-0000-00004C8A0000}"/>
    <cellStyle name="Ukupno 7 3 6" xfId="36938" xr:uid="{00000000-0005-0000-0000-00004D8A0000}"/>
    <cellStyle name="Ukupno 7 4" xfId="36939" xr:uid="{00000000-0005-0000-0000-00004E8A0000}"/>
    <cellStyle name="Ukupno 7 4 2" xfId="36940" xr:uid="{00000000-0005-0000-0000-00004F8A0000}"/>
    <cellStyle name="Ukupno 7 4 3" xfId="36941" xr:uid="{00000000-0005-0000-0000-0000508A0000}"/>
    <cellStyle name="Ukupno 7 4 4" xfId="36942" xr:uid="{00000000-0005-0000-0000-0000518A0000}"/>
    <cellStyle name="Ukupno 7 4 5" xfId="36943" xr:uid="{00000000-0005-0000-0000-0000528A0000}"/>
    <cellStyle name="Ukupno 7 4 6" xfId="36944" xr:uid="{00000000-0005-0000-0000-0000538A0000}"/>
    <cellStyle name="Ukupno 7 5" xfId="36945" xr:uid="{00000000-0005-0000-0000-0000548A0000}"/>
    <cellStyle name="Ukupno 7 6" xfId="36946" xr:uid="{00000000-0005-0000-0000-0000558A0000}"/>
    <cellStyle name="Ukupno 7 7" xfId="36947" xr:uid="{00000000-0005-0000-0000-0000568A0000}"/>
    <cellStyle name="Ukupno 7 8" xfId="36948" xr:uid="{00000000-0005-0000-0000-0000578A0000}"/>
    <cellStyle name="Ukupno 7 9" xfId="36949" xr:uid="{00000000-0005-0000-0000-0000588A0000}"/>
    <cellStyle name="Ukupno 8" xfId="9745" xr:uid="{00000000-0005-0000-0000-0000598A0000}"/>
    <cellStyle name="Ukupno 8 10" xfId="36950" xr:uid="{00000000-0005-0000-0000-00005A8A0000}"/>
    <cellStyle name="Ukupno 8 11" xfId="36951" xr:uid="{00000000-0005-0000-0000-00005B8A0000}"/>
    <cellStyle name="Ukupno 8 12" xfId="36952" xr:uid="{00000000-0005-0000-0000-00005C8A0000}"/>
    <cellStyle name="Ukupno 8 13" xfId="36953" xr:uid="{00000000-0005-0000-0000-00005D8A0000}"/>
    <cellStyle name="Ukupno 8 14" xfId="36954" xr:uid="{00000000-0005-0000-0000-00005E8A0000}"/>
    <cellStyle name="Ukupno 8 15" xfId="36955" xr:uid="{00000000-0005-0000-0000-00005F8A0000}"/>
    <cellStyle name="Ukupno 8 16" xfId="36956" xr:uid="{00000000-0005-0000-0000-0000608A0000}"/>
    <cellStyle name="Ukupno 8 2" xfId="36957" xr:uid="{00000000-0005-0000-0000-0000618A0000}"/>
    <cellStyle name="Ukupno 8 2 2" xfId="36958" xr:uid="{00000000-0005-0000-0000-0000628A0000}"/>
    <cellStyle name="Ukupno 8 2 3" xfId="36959" xr:uid="{00000000-0005-0000-0000-0000638A0000}"/>
    <cellStyle name="Ukupno 8 2 4" xfId="36960" xr:uid="{00000000-0005-0000-0000-0000648A0000}"/>
    <cellStyle name="Ukupno 8 2 5" xfId="36961" xr:uid="{00000000-0005-0000-0000-0000658A0000}"/>
    <cellStyle name="Ukupno 8 2 6" xfId="36962" xr:uid="{00000000-0005-0000-0000-0000668A0000}"/>
    <cellStyle name="Ukupno 8 3" xfId="36963" xr:uid="{00000000-0005-0000-0000-0000678A0000}"/>
    <cellStyle name="Ukupno 8 3 2" xfId="36964" xr:uid="{00000000-0005-0000-0000-0000688A0000}"/>
    <cellStyle name="Ukupno 8 3 3" xfId="36965" xr:uid="{00000000-0005-0000-0000-0000698A0000}"/>
    <cellStyle name="Ukupno 8 3 4" xfId="36966" xr:uid="{00000000-0005-0000-0000-00006A8A0000}"/>
    <cellStyle name="Ukupno 8 3 5" xfId="36967" xr:uid="{00000000-0005-0000-0000-00006B8A0000}"/>
    <cellStyle name="Ukupno 8 3 6" xfId="36968" xr:uid="{00000000-0005-0000-0000-00006C8A0000}"/>
    <cellStyle name="Ukupno 8 4" xfId="36969" xr:uid="{00000000-0005-0000-0000-00006D8A0000}"/>
    <cellStyle name="Ukupno 8 4 2" xfId="36970" xr:uid="{00000000-0005-0000-0000-00006E8A0000}"/>
    <cellStyle name="Ukupno 8 4 3" xfId="36971" xr:uid="{00000000-0005-0000-0000-00006F8A0000}"/>
    <cellStyle name="Ukupno 8 4 4" xfId="36972" xr:uid="{00000000-0005-0000-0000-0000708A0000}"/>
    <cellStyle name="Ukupno 8 4 5" xfId="36973" xr:uid="{00000000-0005-0000-0000-0000718A0000}"/>
    <cellStyle name="Ukupno 8 4 6" xfId="36974" xr:uid="{00000000-0005-0000-0000-0000728A0000}"/>
    <cellStyle name="Ukupno 8 5" xfId="36975" xr:uid="{00000000-0005-0000-0000-0000738A0000}"/>
    <cellStyle name="Ukupno 8 6" xfId="36976" xr:uid="{00000000-0005-0000-0000-0000748A0000}"/>
    <cellStyle name="Ukupno 8 7" xfId="36977" xr:uid="{00000000-0005-0000-0000-0000758A0000}"/>
    <cellStyle name="Ukupno 8 8" xfId="36978" xr:uid="{00000000-0005-0000-0000-0000768A0000}"/>
    <cellStyle name="Ukupno 8 9" xfId="36979" xr:uid="{00000000-0005-0000-0000-0000778A0000}"/>
    <cellStyle name="Ukupno 9" xfId="9750" xr:uid="{00000000-0005-0000-0000-0000788A0000}"/>
    <cellStyle name="Ukupno 9 10" xfId="36980" xr:uid="{00000000-0005-0000-0000-0000798A0000}"/>
    <cellStyle name="Ukupno 9 11" xfId="36981" xr:uid="{00000000-0005-0000-0000-00007A8A0000}"/>
    <cellStyle name="Ukupno 9 12" xfId="36982" xr:uid="{00000000-0005-0000-0000-00007B8A0000}"/>
    <cellStyle name="Ukupno 9 13" xfId="36983" xr:uid="{00000000-0005-0000-0000-00007C8A0000}"/>
    <cellStyle name="Ukupno 9 14" xfId="36984" xr:uid="{00000000-0005-0000-0000-00007D8A0000}"/>
    <cellStyle name="Ukupno 9 15" xfId="36985" xr:uid="{00000000-0005-0000-0000-00007E8A0000}"/>
    <cellStyle name="Ukupno 9 2" xfId="36986" xr:uid="{00000000-0005-0000-0000-00007F8A0000}"/>
    <cellStyle name="Ukupno 9 2 2" xfId="36987" xr:uid="{00000000-0005-0000-0000-0000808A0000}"/>
    <cellStyle name="Ukupno 9 2 3" xfId="36988" xr:uid="{00000000-0005-0000-0000-0000818A0000}"/>
    <cellStyle name="Ukupno 9 2 4" xfId="36989" xr:uid="{00000000-0005-0000-0000-0000828A0000}"/>
    <cellStyle name="Ukupno 9 2 5" xfId="36990" xr:uid="{00000000-0005-0000-0000-0000838A0000}"/>
    <cellStyle name="Ukupno 9 2 6" xfId="36991" xr:uid="{00000000-0005-0000-0000-0000848A0000}"/>
    <cellStyle name="Ukupno 9 3" xfId="36992" xr:uid="{00000000-0005-0000-0000-0000858A0000}"/>
    <cellStyle name="Ukupno 9 3 2" xfId="36993" xr:uid="{00000000-0005-0000-0000-0000868A0000}"/>
    <cellStyle name="Ukupno 9 3 3" xfId="36994" xr:uid="{00000000-0005-0000-0000-0000878A0000}"/>
    <cellStyle name="Ukupno 9 3 4" xfId="36995" xr:uid="{00000000-0005-0000-0000-0000888A0000}"/>
    <cellStyle name="Ukupno 9 3 5" xfId="36996" xr:uid="{00000000-0005-0000-0000-0000898A0000}"/>
    <cellStyle name="Ukupno 9 3 6" xfId="36997" xr:uid="{00000000-0005-0000-0000-00008A8A0000}"/>
    <cellStyle name="Ukupno 9 4" xfId="36998" xr:uid="{00000000-0005-0000-0000-00008B8A0000}"/>
    <cellStyle name="Ukupno 9 4 2" xfId="36999" xr:uid="{00000000-0005-0000-0000-00008C8A0000}"/>
    <cellStyle name="Ukupno 9 4 3" xfId="37000" xr:uid="{00000000-0005-0000-0000-00008D8A0000}"/>
    <cellStyle name="Ukupno 9 4 4" xfId="37001" xr:uid="{00000000-0005-0000-0000-00008E8A0000}"/>
    <cellStyle name="Ukupno 9 4 5" xfId="37002" xr:uid="{00000000-0005-0000-0000-00008F8A0000}"/>
    <cellStyle name="Ukupno 9 4 6" xfId="37003" xr:uid="{00000000-0005-0000-0000-0000908A0000}"/>
    <cellStyle name="Ukupno 9 5" xfId="37004" xr:uid="{00000000-0005-0000-0000-0000918A0000}"/>
    <cellStyle name="Ukupno 9 6" xfId="37005" xr:uid="{00000000-0005-0000-0000-0000928A0000}"/>
    <cellStyle name="Ukupno 9 7" xfId="37006" xr:uid="{00000000-0005-0000-0000-0000938A0000}"/>
    <cellStyle name="Ukupno 9 8" xfId="37007" xr:uid="{00000000-0005-0000-0000-0000948A0000}"/>
    <cellStyle name="Ukupno 9 9" xfId="37008" xr:uid="{00000000-0005-0000-0000-0000958A0000}"/>
    <cellStyle name="Unos" xfId="9834" xr:uid="{00000000-0005-0000-0000-0000968A0000}"/>
    <cellStyle name="Unos 2" xfId="95" xr:uid="{00000000-0005-0000-0000-0000978A0000}"/>
    <cellStyle name="Unos 2 10" xfId="598" xr:uid="{00000000-0005-0000-0000-0000988A0000}"/>
    <cellStyle name="Unos 2 10 10" xfId="4760" xr:uid="{00000000-0005-0000-0000-0000998A0000}"/>
    <cellStyle name="Unos 2 10 10 2" xfId="9346" xr:uid="{00000000-0005-0000-0000-00009A8A0000}"/>
    <cellStyle name="Unos 2 10 10 2 2" xfId="37009" xr:uid="{00000000-0005-0000-0000-00009B8A0000}"/>
    <cellStyle name="Unos 2 10 10 2 2 2" xfId="37010" xr:uid="{00000000-0005-0000-0000-00009C8A0000}"/>
    <cellStyle name="Unos 2 10 10 2 3" xfId="37011" xr:uid="{00000000-0005-0000-0000-00009D8A0000}"/>
    <cellStyle name="Unos 2 10 10 2 4" xfId="37012" xr:uid="{00000000-0005-0000-0000-00009E8A0000}"/>
    <cellStyle name="Unos 2 10 10 3" xfId="37013" xr:uid="{00000000-0005-0000-0000-00009F8A0000}"/>
    <cellStyle name="Unos 2 10 10 3 2" xfId="37014" xr:uid="{00000000-0005-0000-0000-0000A08A0000}"/>
    <cellStyle name="Unos 2 10 10 4" xfId="37015" xr:uid="{00000000-0005-0000-0000-0000A18A0000}"/>
    <cellStyle name="Unos 2 10 10 5" xfId="37016" xr:uid="{00000000-0005-0000-0000-0000A28A0000}"/>
    <cellStyle name="Unos 2 10 11" xfId="5325" xr:uid="{00000000-0005-0000-0000-0000A38A0000}"/>
    <cellStyle name="Unos 2 10 11 2" xfId="37017" xr:uid="{00000000-0005-0000-0000-0000A48A0000}"/>
    <cellStyle name="Unos 2 10 11 2 2" xfId="37018" xr:uid="{00000000-0005-0000-0000-0000A58A0000}"/>
    <cellStyle name="Unos 2 10 11 3" xfId="37019" xr:uid="{00000000-0005-0000-0000-0000A68A0000}"/>
    <cellStyle name="Unos 2 10 11 4" xfId="37020" xr:uid="{00000000-0005-0000-0000-0000A78A0000}"/>
    <cellStyle name="Unos 2 10 12" xfId="37021" xr:uid="{00000000-0005-0000-0000-0000A88A0000}"/>
    <cellStyle name="Unos 2 10 12 2" xfId="37022" xr:uid="{00000000-0005-0000-0000-0000A98A0000}"/>
    <cellStyle name="Unos 2 10 13" xfId="37023" xr:uid="{00000000-0005-0000-0000-0000AA8A0000}"/>
    <cellStyle name="Unos 2 10 14" xfId="37024" xr:uid="{00000000-0005-0000-0000-0000AB8A0000}"/>
    <cellStyle name="Unos 2 10 2" xfId="1083" xr:uid="{00000000-0005-0000-0000-0000AC8A0000}"/>
    <cellStyle name="Unos 2 10 2 2" xfId="5776" xr:uid="{00000000-0005-0000-0000-0000AD8A0000}"/>
    <cellStyle name="Unos 2 10 2 2 2" xfId="37025" xr:uid="{00000000-0005-0000-0000-0000AE8A0000}"/>
    <cellStyle name="Unos 2 10 2 2 2 2" xfId="37026" xr:uid="{00000000-0005-0000-0000-0000AF8A0000}"/>
    <cellStyle name="Unos 2 10 2 2 3" xfId="37027" xr:uid="{00000000-0005-0000-0000-0000B08A0000}"/>
    <cellStyle name="Unos 2 10 2 2 4" xfId="37028" xr:uid="{00000000-0005-0000-0000-0000B18A0000}"/>
    <cellStyle name="Unos 2 10 2 3" xfId="37029" xr:uid="{00000000-0005-0000-0000-0000B28A0000}"/>
    <cellStyle name="Unos 2 10 2 3 2" xfId="37030" xr:uid="{00000000-0005-0000-0000-0000B38A0000}"/>
    <cellStyle name="Unos 2 10 2 4" xfId="37031" xr:uid="{00000000-0005-0000-0000-0000B48A0000}"/>
    <cellStyle name="Unos 2 10 2 5" xfId="37032" xr:uid="{00000000-0005-0000-0000-0000B58A0000}"/>
    <cellStyle name="Unos 2 10 3" xfId="1687" xr:uid="{00000000-0005-0000-0000-0000B68A0000}"/>
    <cellStyle name="Unos 2 10 3 2" xfId="6369" xr:uid="{00000000-0005-0000-0000-0000B78A0000}"/>
    <cellStyle name="Unos 2 10 3 2 2" xfId="37033" xr:uid="{00000000-0005-0000-0000-0000B88A0000}"/>
    <cellStyle name="Unos 2 10 3 2 2 2" xfId="37034" xr:uid="{00000000-0005-0000-0000-0000B98A0000}"/>
    <cellStyle name="Unos 2 10 3 2 3" xfId="37035" xr:uid="{00000000-0005-0000-0000-0000BA8A0000}"/>
    <cellStyle name="Unos 2 10 3 2 4" xfId="37036" xr:uid="{00000000-0005-0000-0000-0000BB8A0000}"/>
    <cellStyle name="Unos 2 10 3 3" xfId="37037" xr:uid="{00000000-0005-0000-0000-0000BC8A0000}"/>
    <cellStyle name="Unos 2 10 3 3 2" xfId="37038" xr:uid="{00000000-0005-0000-0000-0000BD8A0000}"/>
    <cellStyle name="Unos 2 10 3 4" xfId="37039" xr:uid="{00000000-0005-0000-0000-0000BE8A0000}"/>
    <cellStyle name="Unos 2 10 3 5" xfId="37040" xr:uid="{00000000-0005-0000-0000-0000BF8A0000}"/>
    <cellStyle name="Unos 2 10 4" xfId="2104" xr:uid="{00000000-0005-0000-0000-0000C08A0000}"/>
    <cellStyle name="Unos 2 10 4 2" xfId="6785" xr:uid="{00000000-0005-0000-0000-0000C18A0000}"/>
    <cellStyle name="Unos 2 10 4 2 2" xfId="37041" xr:uid="{00000000-0005-0000-0000-0000C28A0000}"/>
    <cellStyle name="Unos 2 10 4 2 2 2" xfId="37042" xr:uid="{00000000-0005-0000-0000-0000C38A0000}"/>
    <cellStyle name="Unos 2 10 4 2 3" xfId="37043" xr:uid="{00000000-0005-0000-0000-0000C48A0000}"/>
    <cellStyle name="Unos 2 10 4 2 4" xfId="37044" xr:uid="{00000000-0005-0000-0000-0000C58A0000}"/>
    <cellStyle name="Unos 2 10 4 3" xfId="37045" xr:uid="{00000000-0005-0000-0000-0000C68A0000}"/>
    <cellStyle name="Unos 2 10 4 3 2" xfId="37046" xr:uid="{00000000-0005-0000-0000-0000C78A0000}"/>
    <cellStyle name="Unos 2 10 4 4" xfId="37047" xr:uid="{00000000-0005-0000-0000-0000C88A0000}"/>
    <cellStyle name="Unos 2 10 4 5" xfId="37048" xr:uid="{00000000-0005-0000-0000-0000C98A0000}"/>
    <cellStyle name="Unos 2 10 5" xfId="2506" xr:uid="{00000000-0005-0000-0000-0000CA8A0000}"/>
    <cellStyle name="Unos 2 10 5 2" xfId="7184" xr:uid="{00000000-0005-0000-0000-0000CB8A0000}"/>
    <cellStyle name="Unos 2 10 5 2 2" xfId="37049" xr:uid="{00000000-0005-0000-0000-0000CC8A0000}"/>
    <cellStyle name="Unos 2 10 5 2 2 2" xfId="37050" xr:uid="{00000000-0005-0000-0000-0000CD8A0000}"/>
    <cellStyle name="Unos 2 10 5 2 3" xfId="37051" xr:uid="{00000000-0005-0000-0000-0000CE8A0000}"/>
    <cellStyle name="Unos 2 10 5 2 4" xfId="37052" xr:uid="{00000000-0005-0000-0000-0000CF8A0000}"/>
    <cellStyle name="Unos 2 10 5 3" xfId="37053" xr:uid="{00000000-0005-0000-0000-0000D08A0000}"/>
    <cellStyle name="Unos 2 10 5 3 2" xfId="37054" xr:uid="{00000000-0005-0000-0000-0000D18A0000}"/>
    <cellStyle name="Unos 2 10 5 4" xfId="37055" xr:uid="{00000000-0005-0000-0000-0000D28A0000}"/>
    <cellStyle name="Unos 2 10 5 5" xfId="37056" xr:uid="{00000000-0005-0000-0000-0000D38A0000}"/>
    <cellStyle name="Unos 2 10 6" xfId="3084" xr:uid="{00000000-0005-0000-0000-0000D48A0000}"/>
    <cellStyle name="Unos 2 10 6 2" xfId="7760" xr:uid="{00000000-0005-0000-0000-0000D58A0000}"/>
    <cellStyle name="Unos 2 10 6 2 2" xfId="37057" xr:uid="{00000000-0005-0000-0000-0000D68A0000}"/>
    <cellStyle name="Unos 2 10 6 2 2 2" xfId="37058" xr:uid="{00000000-0005-0000-0000-0000D78A0000}"/>
    <cellStyle name="Unos 2 10 6 2 3" xfId="37059" xr:uid="{00000000-0005-0000-0000-0000D88A0000}"/>
    <cellStyle name="Unos 2 10 6 2 4" xfId="37060" xr:uid="{00000000-0005-0000-0000-0000D98A0000}"/>
    <cellStyle name="Unos 2 10 6 3" xfId="37061" xr:uid="{00000000-0005-0000-0000-0000DA8A0000}"/>
    <cellStyle name="Unos 2 10 6 3 2" xfId="37062" xr:uid="{00000000-0005-0000-0000-0000DB8A0000}"/>
    <cellStyle name="Unos 2 10 6 4" xfId="37063" xr:uid="{00000000-0005-0000-0000-0000DC8A0000}"/>
    <cellStyle name="Unos 2 10 6 5" xfId="37064" xr:uid="{00000000-0005-0000-0000-0000DD8A0000}"/>
    <cellStyle name="Unos 2 10 7" xfId="3476" xr:uid="{00000000-0005-0000-0000-0000DE8A0000}"/>
    <cellStyle name="Unos 2 10 7 2" xfId="8152" xr:uid="{00000000-0005-0000-0000-0000DF8A0000}"/>
    <cellStyle name="Unos 2 10 7 2 2" xfId="37065" xr:uid="{00000000-0005-0000-0000-0000E08A0000}"/>
    <cellStyle name="Unos 2 10 7 2 2 2" xfId="37066" xr:uid="{00000000-0005-0000-0000-0000E18A0000}"/>
    <cellStyle name="Unos 2 10 7 2 3" xfId="37067" xr:uid="{00000000-0005-0000-0000-0000E28A0000}"/>
    <cellStyle name="Unos 2 10 7 2 4" xfId="37068" xr:uid="{00000000-0005-0000-0000-0000E38A0000}"/>
    <cellStyle name="Unos 2 10 7 3" xfId="37069" xr:uid="{00000000-0005-0000-0000-0000E48A0000}"/>
    <cellStyle name="Unos 2 10 7 3 2" xfId="37070" xr:uid="{00000000-0005-0000-0000-0000E58A0000}"/>
    <cellStyle name="Unos 2 10 7 4" xfId="37071" xr:uid="{00000000-0005-0000-0000-0000E68A0000}"/>
    <cellStyle name="Unos 2 10 7 5" xfId="37072" xr:uid="{00000000-0005-0000-0000-0000E78A0000}"/>
    <cellStyle name="Unos 2 10 8" xfId="3924" xr:uid="{00000000-0005-0000-0000-0000E88A0000}"/>
    <cellStyle name="Unos 2 10 8 2" xfId="8596" xr:uid="{00000000-0005-0000-0000-0000E98A0000}"/>
    <cellStyle name="Unos 2 10 8 2 2" xfId="37073" xr:uid="{00000000-0005-0000-0000-0000EA8A0000}"/>
    <cellStyle name="Unos 2 10 8 2 2 2" xfId="37074" xr:uid="{00000000-0005-0000-0000-0000EB8A0000}"/>
    <cellStyle name="Unos 2 10 8 2 3" xfId="37075" xr:uid="{00000000-0005-0000-0000-0000EC8A0000}"/>
    <cellStyle name="Unos 2 10 8 2 4" xfId="37076" xr:uid="{00000000-0005-0000-0000-0000ED8A0000}"/>
    <cellStyle name="Unos 2 10 8 3" xfId="37077" xr:uid="{00000000-0005-0000-0000-0000EE8A0000}"/>
    <cellStyle name="Unos 2 10 8 3 2" xfId="37078" xr:uid="{00000000-0005-0000-0000-0000EF8A0000}"/>
    <cellStyle name="Unos 2 10 8 4" xfId="37079" xr:uid="{00000000-0005-0000-0000-0000F08A0000}"/>
    <cellStyle name="Unos 2 10 8 5" xfId="37080" xr:uid="{00000000-0005-0000-0000-0000F18A0000}"/>
    <cellStyle name="Unos 2 10 9" xfId="4332" xr:uid="{00000000-0005-0000-0000-0000F28A0000}"/>
    <cellStyle name="Unos 2 10 9 2" xfId="9004" xr:uid="{00000000-0005-0000-0000-0000F38A0000}"/>
    <cellStyle name="Unos 2 10 9 2 2" xfId="37081" xr:uid="{00000000-0005-0000-0000-0000F48A0000}"/>
    <cellStyle name="Unos 2 10 9 2 2 2" xfId="37082" xr:uid="{00000000-0005-0000-0000-0000F58A0000}"/>
    <cellStyle name="Unos 2 10 9 2 3" xfId="37083" xr:uid="{00000000-0005-0000-0000-0000F68A0000}"/>
    <cellStyle name="Unos 2 10 9 2 4" xfId="37084" xr:uid="{00000000-0005-0000-0000-0000F78A0000}"/>
    <cellStyle name="Unos 2 10 9 3" xfId="37085" xr:uid="{00000000-0005-0000-0000-0000F88A0000}"/>
    <cellStyle name="Unos 2 10 9 3 2" xfId="37086" xr:uid="{00000000-0005-0000-0000-0000F98A0000}"/>
    <cellStyle name="Unos 2 10 9 4" xfId="37087" xr:uid="{00000000-0005-0000-0000-0000FA8A0000}"/>
    <cellStyle name="Unos 2 10 9 5" xfId="37088" xr:uid="{00000000-0005-0000-0000-0000FB8A0000}"/>
    <cellStyle name="Unos 2 11" xfId="668" xr:uid="{00000000-0005-0000-0000-0000FC8A0000}"/>
    <cellStyle name="Unos 2 11 10" xfId="4761" xr:uid="{00000000-0005-0000-0000-0000FD8A0000}"/>
    <cellStyle name="Unos 2 11 10 2" xfId="9347" xr:uid="{00000000-0005-0000-0000-0000FE8A0000}"/>
    <cellStyle name="Unos 2 11 10 2 2" xfId="37089" xr:uid="{00000000-0005-0000-0000-0000FF8A0000}"/>
    <cellStyle name="Unos 2 11 10 2 2 2" xfId="37090" xr:uid="{00000000-0005-0000-0000-0000008B0000}"/>
    <cellStyle name="Unos 2 11 10 2 3" xfId="37091" xr:uid="{00000000-0005-0000-0000-0000018B0000}"/>
    <cellStyle name="Unos 2 11 10 2 4" xfId="37092" xr:uid="{00000000-0005-0000-0000-0000028B0000}"/>
    <cellStyle name="Unos 2 11 10 3" xfId="37093" xr:uid="{00000000-0005-0000-0000-0000038B0000}"/>
    <cellStyle name="Unos 2 11 10 3 2" xfId="37094" xr:uid="{00000000-0005-0000-0000-0000048B0000}"/>
    <cellStyle name="Unos 2 11 10 4" xfId="37095" xr:uid="{00000000-0005-0000-0000-0000058B0000}"/>
    <cellStyle name="Unos 2 11 10 5" xfId="37096" xr:uid="{00000000-0005-0000-0000-0000068B0000}"/>
    <cellStyle name="Unos 2 11 11" xfId="5375" xr:uid="{00000000-0005-0000-0000-0000078B0000}"/>
    <cellStyle name="Unos 2 11 11 2" xfId="37097" xr:uid="{00000000-0005-0000-0000-0000088B0000}"/>
    <cellStyle name="Unos 2 11 11 2 2" xfId="37098" xr:uid="{00000000-0005-0000-0000-0000098B0000}"/>
    <cellStyle name="Unos 2 11 11 3" xfId="37099" xr:uid="{00000000-0005-0000-0000-00000A8B0000}"/>
    <cellStyle name="Unos 2 11 11 4" xfId="37100" xr:uid="{00000000-0005-0000-0000-00000B8B0000}"/>
    <cellStyle name="Unos 2 11 12" xfId="37101" xr:uid="{00000000-0005-0000-0000-00000C8B0000}"/>
    <cellStyle name="Unos 2 11 12 2" xfId="37102" xr:uid="{00000000-0005-0000-0000-00000D8B0000}"/>
    <cellStyle name="Unos 2 11 13" xfId="37103" xr:uid="{00000000-0005-0000-0000-00000E8B0000}"/>
    <cellStyle name="Unos 2 11 14" xfId="37104" xr:uid="{00000000-0005-0000-0000-00000F8B0000}"/>
    <cellStyle name="Unos 2 11 2" xfId="1084" xr:uid="{00000000-0005-0000-0000-0000108B0000}"/>
    <cellStyle name="Unos 2 11 2 2" xfId="5777" xr:uid="{00000000-0005-0000-0000-0000118B0000}"/>
    <cellStyle name="Unos 2 11 2 2 2" xfId="37105" xr:uid="{00000000-0005-0000-0000-0000128B0000}"/>
    <cellStyle name="Unos 2 11 2 2 2 2" xfId="37106" xr:uid="{00000000-0005-0000-0000-0000138B0000}"/>
    <cellStyle name="Unos 2 11 2 2 3" xfId="37107" xr:uid="{00000000-0005-0000-0000-0000148B0000}"/>
    <cellStyle name="Unos 2 11 2 2 4" xfId="37108" xr:uid="{00000000-0005-0000-0000-0000158B0000}"/>
    <cellStyle name="Unos 2 11 2 3" xfId="37109" xr:uid="{00000000-0005-0000-0000-0000168B0000}"/>
    <cellStyle name="Unos 2 11 2 3 2" xfId="37110" xr:uid="{00000000-0005-0000-0000-0000178B0000}"/>
    <cellStyle name="Unos 2 11 2 4" xfId="37111" xr:uid="{00000000-0005-0000-0000-0000188B0000}"/>
    <cellStyle name="Unos 2 11 2 5" xfId="37112" xr:uid="{00000000-0005-0000-0000-0000198B0000}"/>
    <cellStyle name="Unos 2 11 3" xfId="1688" xr:uid="{00000000-0005-0000-0000-00001A8B0000}"/>
    <cellStyle name="Unos 2 11 3 2" xfId="6370" xr:uid="{00000000-0005-0000-0000-00001B8B0000}"/>
    <cellStyle name="Unos 2 11 3 2 2" xfId="37113" xr:uid="{00000000-0005-0000-0000-00001C8B0000}"/>
    <cellStyle name="Unos 2 11 3 2 2 2" xfId="37114" xr:uid="{00000000-0005-0000-0000-00001D8B0000}"/>
    <cellStyle name="Unos 2 11 3 2 3" xfId="37115" xr:uid="{00000000-0005-0000-0000-00001E8B0000}"/>
    <cellStyle name="Unos 2 11 3 2 4" xfId="37116" xr:uid="{00000000-0005-0000-0000-00001F8B0000}"/>
    <cellStyle name="Unos 2 11 3 3" xfId="37117" xr:uid="{00000000-0005-0000-0000-0000208B0000}"/>
    <cellStyle name="Unos 2 11 3 3 2" xfId="37118" xr:uid="{00000000-0005-0000-0000-0000218B0000}"/>
    <cellStyle name="Unos 2 11 3 4" xfId="37119" xr:uid="{00000000-0005-0000-0000-0000228B0000}"/>
    <cellStyle name="Unos 2 11 3 5" xfId="37120" xr:uid="{00000000-0005-0000-0000-0000238B0000}"/>
    <cellStyle name="Unos 2 11 4" xfId="2105" xr:uid="{00000000-0005-0000-0000-0000248B0000}"/>
    <cellStyle name="Unos 2 11 4 2" xfId="6786" xr:uid="{00000000-0005-0000-0000-0000258B0000}"/>
    <cellStyle name="Unos 2 11 4 2 2" xfId="37121" xr:uid="{00000000-0005-0000-0000-0000268B0000}"/>
    <cellStyle name="Unos 2 11 4 2 2 2" xfId="37122" xr:uid="{00000000-0005-0000-0000-0000278B0000}"/>
    <cellStyle name="Unos 2 11 4 2 3" xfId="37123" xr:uid="{00000000-0005-0000-0000-0000288B0000}"/>
    <cellStyle name="Unos 2 11 4 2 4" xfId="37124" xr:uid="{00000000-0005-0000-0000-0000298B0000}"/>
    <cellStyle name="Unos 2 11 4 3" xfId="37125" xr:uid="{00000000-0005-0000-0000-00002A8B0000}"/>
    <cellStyle name="Unos 2 11 4 3 2" xfId="37126" xr:uid="{00000000-0005-0000-0000-00002B8B0000}"/>
    <cellStyle name="Unos 2 11 4 4" xfId="37127" xr:uid="{00000000-0005-0000-0000-00002C8B0000}"/>
    <cellStyle name="Unos 2 11 4 5" xfId="37128" xr:uid="{00000000-0005-0000-0000-00002D8B0000}"/>
    <cellStyle name="Unos 2 11 5" xfId="2507" xr:uid="{00000000-0005-0000-0000-00002E8B0000}"/>
    <cellStyle name="Unos 2 11 5 2" xfId="7185" xr:uid="{00000000-0005-0000-0000-00002F8B0000}"/>
    <cellStyle name="Unos 2 11 5 2 2" xfId="37129" xr:uid="{00000000-0005-0000-0000-0000308B0000}"/>
    <cellStyle name="Unos 2 11 5 2 2 2" xfId="37130" xr:uid="{00000000-0005-0000-0000-0000318B0000}"/>
    <cellStyle name="Unos 2 11 5 2 3" xfId="37131" xr:uid="{00000000-0005-0000-0000-0000328B0000}"/>
    <cellStyle name="Unos 2 11 5 2 4" xfId="37132" xr:uid="{00000000-0005-0000-0000-0000338B0000}"/>
    <cellStyle name="Unos 2 11 5 3" xfId="37133" xr:uid="{00000000-0005-0000-0000-0000348B0000}"/>
    <cellStyle name="Unos 2 11 5 3 2" xfId="37134" xr:uid="{00000000-0005-0000-0000-0000358B0000}"/>
    <cellStyle name="Unos 2 11 5 4" xfId="37135" xr:uid="{00000000-0005-0000-0000-0000368B0000}"/>
    <cellStyle name="Unos 2 11 5 5" xfId="37136" xr:uid="{00000000-0005-0000-0000-0000378B0000}"/>
    <cellStyle name="Unos 2 11 6" xfId="3085" xr:uid="{00000000-0005-0000-0000-0000388B0000}"/>
    <cellStyle name="Unos 2 11 6 2" xfId="7761" xr:uid="{00000000-0005-0000-0000-0000398B0000}"/>
    <cellStyle name="Unos 2 11 6 2 2" xfId="37137" xr:uid="{00000000-0005-0000-0000-00003A8B0000}"/>
    <cellStyle name="Unos 2 11 6 2 2 2" xfId="37138" xr:uid="{00000000-0005-0000-0000-00003B8B0000}"/>
    <cellStyle name="Unos 2 11 6 2 3" xfId="37139" xr:uid="{00000000-0005-0000-0000-00003C8B0000}"/>
    <cellStyle name="Unos 2 11 6 2 4" xfId="37140" xr:uid="{00000000-0005-0000-0000-00003D8B0000}"/>
    <cellStyle name="Unos 2 11 6 3" xfId="37141" xr:uid="{00000000-0005-0000-0000-00003E8B0000}"/>
    <cellStyle name="Unos 2 11 6 3 2" xfId="37142" xr:uid="{00000000-0005-0000-0000-00003F8B0000}"/>
    <cellStyle name="Unos 2 11 6 4" xfId="37143" xr:uid="{00000000-0005-0000-0000-0000408B0000}"/>
    <cellStyle name="Unos 2 11 6 5" xfId="37144" xr:uid="{00000000-0005-0000-0000-0000418B0000}"/>
    <cellStyle name="Unos 2 11 7" xfId="3477" xr:uid="{00000000-0005-0000-0000-0000428B0000}"/>
    <cellStyle name="Unos 2 11 7 2" xfId="8153" xr:uid="{00000000-0005-0000-0000-0000438B0000}"/>
    <cellStyle name="Unos 2 11 7 2 2" xfId="37145" xr:uid="{00000000-0005-0000-0000-0000448B0000}"/>
    <cellStyle name="Unos 2 11 7 2 2 2" xfId="37146" xr:uid="{00000000-0005-0000-0000-0000458B0000}"/>
    <cellStyle name="Unos 2 11 7 2 3" xfId="37147" xr:uid="{00000000-0005-0000-0000-0000468B0000}"/>
    <cellStyle name="Unos 2 11 7 2 4" xfId="37148" xr:uid="{00000000-0005-0000-0000-0000478B0000}"/>
    <cellStyle name="Unos 2 11 7 3" xfId="37149" xr:uid="{00000000-0005-0000-0000-0000488B0000}"/>
    <cellStyle name="Unos 2 11 7 3 2" xfId="37150" xr:uid="{00000000-0005-0000-0000-0000498B0000}"/>
    <cellStyle name="Unos 2 11 7 4" xfId="37151" xr:uid="{00000000-0005-0000-0000-00004A8B0000}"/>
    <cellStyle name="Unos 2 11 7 5" xfId="37152" xr:uid="{00000000-0005-0000-0000-00004B8B0000}"/>
    <cellStyle name="Unos 2 11 8" xfId="3925" xr:uid="{00000000-0005-0000-0000-00004C8B0000}"/>
    <cellStyle name="Unos 2 11 8 2" xfId="8597" xr:uid="{00000000-0005-0000-0000-00004D8B0000}"/>
    <cellStyle name="Unos 2 11 8 2 2" xfId="37153" xr:uid="{00000000-0005-0000-0000-00004E8B0000}"/>
    <cellStyle name="Unos 2 11 8 2 2 2" xfId="37154" xr:uid="{00000000-0005-0000-0000-00004F8B0000}"/>
    <cellStyle name="Unos 2 11 8 2 3" xfId="37155" xr:uid="{00000000-0005-0000-0000-0000508B0000}"/>
    <cellStyle name="Unos 2 11 8 2 4" xfId="37156" xr:uid="{00000000-0005-0000-0000-0000518B0000}"/>
    <cellStyle name="Unos 2 11 8 3" xfId="37157" xr:uid="{00000000-0005-0000-0000-0000528B0000}"/>
    <cellStyle name="Unos 2 11 8 3 2" xfId="37158" xr:uid="{00000000-0005-0000-0000-0000538B0000}"/>
    <cellStyle name="Unos 2 11 8 4" xfId="37159" xr:uid="{00000000-0005-0000-0000-0000548B0000}"/>
    <cellStyle name="Unos 2 11 8 5" xfId="37160" xr:uid="{00000000-0005-0000-0000-0000558B0000}"/>
    <cellStyle name="Unos 2 11 9" xfId="4333" xr:uid="{00000000-0005-0000-0000-0000568B0000}"/>
    <cellStyle name="Unos 2 11 9 2" xfId="9005" xr:uid="{00000000-0005-0000-0000-0000578B0000}"/>
    <cellStyle name="Unos 2 11 9 2 2" xfId="37161" xr:uid="{00000000-0005-0000-0000-0000588B0000}"/>
    <cellStyle name="Unos 2 11 9 2 2 2" xfId="37162" xr:uid="{00000000-0005-0000-0000-0000598B0000}"/>
    <cellStyle name="Unos 2 11 9 2 3" xfId="37163" xr:uid="{00000000-0005-0000-0000-00005A8B0000}"/>
    <cellStyle name="Unos 2 11 9 2 4" xfId="37164" xr:uid="{00000000-0005-0000-0000-00005B8B0000}"/>
    <cellStyle name="Unos 2 11 9 3" xfId="37165" xr:uid="{00000000-0005-0000-0000-00005C8B0000}"/>
    <cellStyle name="Unos 2 11 9 3 2" xfId="37166" xr:uid="{00000000-0005-0000-0000-00005D8B0000}"/>
    <cellStyle name="Unos 2 11 9 4" xfId="37167" xr:uid="{00000000-0005-0000-0000-00005E8B0000}"/>
    <cellStyle name="Unos 2 11 9 5" xfId="37168" xr:uid="{00000000-0005-0000-0000-00005F8B0000}"/>
    <cellStyle name="Unos 2 12" xfId="456" xr:uid="{00000000-0005-0000-0000-0000608B0000}"/>
    <cellStyle name="Unos 2 12 10" xfId="4762" xr:uid="{00000000-0005-0000-0000-0000618B0000}"/>
    <cellStyle name="Unos 2 12 10 2" xfId="9348" xr:uid="{00000000-0005-0000-0000-0000628B0000}"/>
    <cellStyle name="Unos 2 12 10 2 2" xfId="37169" xr:uid="{00000000-0005-0000-0000-0000638B0000}"/>
    <cellStyle name="Unos 2 12 10 2 2 2" xfId="37170" xr:uid="{00000000-0005-0000-0000-0000648B0000}"/>
    <cellStyle name="Unos 2 12 10 2 3" xfId="37171" xr:uid="{00000000-0005-0000-0000-0000658B0000}"/>
    <cellStyle name="Unos 2 12 10 2 4" xfId="37172" xr:uid="{00000000-0005-0000-0000-0000668B0000}"/>
    <cellStyle name="Unos 2 12 10 3" xfId="37173" xr:uid="{00000000-0005-0000-0000-0000678B0000}"/>
    <cellStyle name="Unos 2 12 10 3 2" xfId="37174" xr:uid="{00000000-0005-0000-0000-0000688B0000}"/>
    <cellStyle name="Unos 2 12 10 4" xfId="37175" xr:uid="{00000000-0005-0000-0000-0000698B0000}"/>
    <cellStyle name="Unos 2 12 10 5" xfId="37176" xr:uid="{00000000-0005-0000-0000-00006A8B0000}"/>
    <cellStyle name="Unos 2 12 11" xfId="5213" xr:uid="{00000000-0005-0000-0000-00006B8B0000}"/>
    <cellStyle name="Unos 2 12 11 2" xfId="37177" xr:uid="{00000000-0005-0000-0000-00006C8B0000}"/>
    <cellStyle name="Unos 2 12 11 2 2" xfId="37178" xr:uid="{00000000-0005-0000-0000-00006D8B0000}"/>
    <cellStyle name="Unos 2 12 11 3" xfId="37179" xr:uid="{00000000-0005-0000-0000-00006E8B0000}"/>
    <cellStyle name="Unos 2 12 11 4" xfId="37180" xr:uid="{00000000-0005-0000-0000-00006F8B0000}"/>
    <cellStyle name="Unos 2 12 12" xfId="37181" xr:uid="{00000000-0005-0000-0000-0000708B0000}"/>
    <cellStyle name="Unos 2 12 12 2" xfId="37182" xr:uid="{00000000-0005-0000-0000-0000718B0000}"/>
    <cellStyle name="Unos 2 12 13" xfId="37183" xr:uid="{00000000-0005-0000-0000-0000728B0000}"/>
    <cellStyle name="Unos 2 12 14" xfId="37184" xr:uid="{00000000-0005-0000-0000-0000738B0000}"/>
    <cellStyle name="Unos 2 12 2" xfId="1085" xr:uid="{00000000-0005-0000-0000-0000748B0000}"/>
    <cellStyle name="Unos 2 12 2 2" xfId="5778" xr:uid="{00000000-0005-0000-0000-0000758B0000}"/>
    <cellStyle name="Unos 2 12 2 2 2" xfId="37185" xr:uid="{00000000-0005-0000-0000-0000768B0000}"/>
    <cellStyle name="Unos 2 12 2 2 2 2" xfId="37186" xr:uid="{00000000-0005-0000-0000-0000778B0000}"/>
    <cellStyle name="Unos 2 12 2 2 3" xfId="37187" xr:uid="{00000000-0005-0000-0000-0000788B0000}"/>
    <cellStyle name="Unos 2 12 2 2 4" xfId="37188" xr:uid="{00000000-0005-0000-0000-0000798B0000}"/>
    <cellStyle name="Unos 2 12 2 3" xfId="37189" xr:uid="{00000000-0005-0000-0000-00007A8B0000}"/>
    <cellStyle name="Unos 2 12 2 3 2" xfId="37190" xr:uid="{00000000-0005-0000-0000-00007B8B0000}"/>
    <cellStyle name="Unos 2 12 2 4" xfId="37191" xr:uid="{00000000-0005-0000-0000-00007C8B0000}"/>
    <cellStyle name="Unos 2 12 2 5" xfId="37192" xr:uid="{00000000-0005-0000-0000-00007D8B0000}"/>
    <cellStyle name="Unos 2 12 3" xfId="1689" xr:uid="{00000000-0005-0000-0000-00007E8B0000}"/>
    <cellStyle name="Unos 2 12 3 2" xfId="6371" xr:uid="{00000000-0005-0000-0000-00007F8B0000}"/>
    <cellStyle name="Unos 2 12 3 2 2" xfId="37193" xr:uid="{00000000-0005-0000-0000-0000808B0000}"/>
    <cellStyle name="Unos 2 12 3 2 2 2" xfId="37194" xr:uid="{00000000-0005-0000-0000-0000818B0000}"/>
    <cellStyle name="Unos 2 12 3 2 3" xfId="37195" xr:uid="{00000000-0005-0000-0000-0000828B0000}"/>
    <cellStyle name="Unos 2 12 3 2 4" xfId="37196" xr:uid="{00000000-0005-0000-0000-0000838B0000}"/>
    <cellStyle name="Unos 2 12 3 3" xfId="37197" xr:uid="{00000000-0005-0000-0000-0000848B0000}"/>
    <cellStyle name="Unos 2 12 3 3 2" xfId="37198" xr:uid="{00000000-0005-0000-0000-0000858B0000}"/>
    <cellStyle name="Unos 2 12 3 4" xfId="37199" xr:uid="{00000000-0005-0000-0000-0000868B0000}"/>
    <cellStyle name="Unos 2 12 3 5" xfId="37200" xr:uid="{00000000-0005-0000-0000-0000878B0000}"/>
    <cellStyle name="Unos 2 12 4" xfId="2106" xr:uid="{00000000-0005-0000-0000-0000888B0000}"/>
    <cellStyle name="Unos 2 12 4 2" xfId="6787" xr:uid="{00000000-0005-0000-0000-0000898B0000}"/>
    <cellStyle name="Unos 2 12 4 2 2" xfId="37201" xr:uid="{00000000-0005-0000-0000-00008A8B0000}"/>
    <cellStyle name="Unos 2 12 4 2 2 2" xfId="37202" xr:uid="{00000000-0005-0000-0000-00008B8B0000}"/>
    <cellStyle name="Unos 2 12 4 2 3" xfId="37203" xr:uid="{00000000-0005-0000-0000-00008C8B0000}"/>
    <cellStyle name="Unos 2 12 4 2 4" xfId="37204" xr:uid="{00000000-0005-0000-0000-00008D8B0000}"/>
    <cellStyle name="Unos 2 12 4 3" xfId="37205" xr:uid="{00000000-0005-0000-0000-00008E8B0000}"/>
    <cellStyle name="Unos 2 12 4 3 2" xfId="37206" xr:uid="{00000000-0005-0000-0000-00008F8B0000}"/>
    <cellStyle name="Unos 2 12 4 4" xfId="37207" xr:uid="{00000000-0005-0000-0000-0000908B0000}"/>
    <cellStyle name="Unos 2 12 4 5" xfId="37208" xr:uid="{00000000-0005-0000-0000-0000918B0000}"/>
    <cellStyle name="Unos 2 12 5" xfId="2508" xr:uid="{00000000-0005-0000-0000-0000928B0000}"/>
    <cellStyle name="Unos 2 12 5 2" xfId="7186" xr:uid="{00000000-0005-0000-0000-0000938B0000}"/>
    <cellStyle name="Unos 2 12 5 2 2" xfId="37209" xr:uid="{00000000-0005-0000-0000-0000948B0000}"/>
    <cellStyle name="Unos 2 12 5 2 2 2" xfId="37210" xr:uid="{00000000-0005-0000-0000-0000958B0000}"/>
    <cellStyle name="Unos 2 12 5 2 3" xfId="37211" xr:uid="{00000000-0005-0000-0000-0000968B0000}"/>
    <cellStyle name="Unos 2 12 5 2 4" xfId="37212" xr:uid="{00000000-0005-0000-0000-0000978B0000}"/>
    <cellStyle name="Unos 2 12 5 3" xfId="37213" xr:uid="{00000000-0005-0000-0000-0000988B0000}"/>
    <cellStyle name="Unos 2 12 5 3 2" xfId="37214" xr:uid="{00000000-0005-0000-0000-0000998B0000}"/>
    <cellStyle name="Unos 2 12 5 4" xfId="37215" xr:uid="{00000000-0005-0000-0000-00009A8B0000}"/>
    <cellStyle name="Unos 2 12 5 5" xfId="37216" xr:uid="{00000000-0005-0000-0000-00009B8B0000}"/>
    <cellStyle name="Unos 2 12 6" xfId="3086" xr:uid="{00000000-0005-0000-0000-00009C8B0000}"/>
    <cellStyle name="Unos 2 12 6 2" xfId="7762" xr:uid="{00000000-0005-0000-0000-00009D8B0000}"/>
    <cellStyle name="Unos 2 12 6 2 2" xfId="37217" xr:uid="{00000000-0005-0000-0000-00009E8B0000}"/>
    <cellStyle name="Unos 2 12 6 2 2 2" xfId="37218" xr:uid="{00000000-0005-0000-0000-00009F8B0000}"/>
    <cellStyle name="Unos 2 12 6 2 3" xfId="37219" xr:uid="{00000000-0005-0000-0000-0000A08B0000}"/>
    <cellStyle name="Unos 2 12 6 2 4" xfId="37220" xr:uid="{00000000-0005-0000-0000-0000A18B0000}"/>
    <cellStyle name="Unos 2 12 6 3" xfId="37221" xr:uid="{00000000-0005-0000-0000-0000A28B0000}"/>
    <cellStyle name="Unos 2 12 6 3 2" xfId="37222" xr:uid="{00000000-0005-0000-0000-0000A38B0000}"/>
    <cellStyle name="Unos 2 12 6 4" xfId="37223" xr:uid="{00000000-0005-0000-0000-0000A48B0000}"/>
    <cellStyle name="Unos 2 12 6 5" xfId="37224" xr:uid="{00000000-0005-0000-0000-0000A58B0000}"/>
    <cellStyle name="Unos 2 12 7" xfId="3478" xr:uid="{00000000-0005-0000-0000-0000A68B0000}"/>
    <cellStyle name="Unos 2 12 7 2" xfId="8154" xr:uid="{00000000-0005-0000-0000-0000A78B0000}"/>
    <cellStyle name="Unos 2 12 7 2 2" xfId="37225" xr:uid="{00000000-0005-0000-0000-0000A88B0000}"/>
    <cellStyle name="Unos 2 12 7 2 2 2" xfId="37226" xr:uid="{00000000-0005-0000-0000-0000A98B0000}"/>
    <cellStyle name="Unos 2 12 7 2 3" xfId="37227" xr:uid="{00000000-0005-0000-0000-0000AA8B0000}"/>
    <cellStyle name="Unos 2 12 7 2 4" xfId="37228" xr:uid="{00000000-0005-0000-0000-0000AB8B0000}"/>
    <cellStyle name="Unos 2 12 7 3" xfId="37229" xr:uid="{00000000-0005-0000-0000-0000AC8B0000}"/>
    <cellStyle name="Unos 2 12 7 3 2" xfId="37230" xr:uid="{00000000-0005-0000-0000-0000AD8B0000}"/>
    <cellStyle name="Unos 2 12 7 4" xfId="37231" xr:uid="{00000000-0005-0000-0000-0000AE8B0000}"/>
    <cellStyle name="Unos 2 12 7 5" xfId="37232" xr:uid="{00000000-0005-0000-0000-0000AF8B0000}"/>
    <cellStyle name="Unos 2 12 8" xfId="3926" xr:uid="{00000000-0005-0000-0000-0000B08B0000}"/>
    <cellStyle name="Unos 2 12 8 2" xfId="8598" xr:uid="{00000000-0005-0000-0000-0000B18B0000}"/>
    <cellStyle name="Unos 2 12 8 2 2" xfId="37233" xr:uid="{00000000-0005-0000-0000-0000B28B0000}"/>
    <cellStyle name="Unos 2 12 8 2 2 2" xfId="37234" xr:uid="{00000000-0005-0000-0000-0000B38B0000}"/>
    <cellStyle name="Unos 2 12 8 2 3" xfId="37235" xr:uid="{00000000-0005-0000-0000-0000B48B0000}"/>
    <cellStyle name="Unos 2 12 8 2 4" xfId="37236" xr:uid="{00000000-0005-0000-0000-0000B58B0000}"/>
    <cellStyle name="Unos 2 12 8 3" xfId="37237" xr:uid="{00000000-0005-0000-0000-0000B68B0000}"/>
    <cellStyle name="Unos 2 12 8 3 2" xfId="37238" xr:uid="{00000000-0005-0000-0000-0000B78B0000}"/>
    <cellStyle name="Unos 2 12 8 4" xfId="37239" xr:uid="{00000000-0005-0000-0000-0000B88B0000}"/>
    <cellStyle name="Unos 2 12 8 5" xfId="37240" xr:uid="{00000000-0005-0000-0000-0000B98B0000}"/>
    <cellStyle name="Unos 2 12 9" xfId="4334" xr:uid="{00000000-0005-0000-0000-0000BA8B0000}"/>
    <cellStyle name="Unos 2 12 9 2" xfId="9006" xr:uid="{00000000-0005-0000-0000-0000BB8B0000}"/>
    <cellStyle name="Unos 2 12 9 2 2" xfId="37241" xr:uid="{00000000-0005-0000-0000-0000BC8B0000}"/>
    <cellStyle name="Unos 2 12 9 2 2 2" xfId="37242" xr:uid="{00000000-0005-0000-0000-0000BD8B0000}"/>
    <cellStyle name="Unos 2 12 9 2 3" xfId="37243" xr:uid="{00000000-0005-0000-0000-0000BE8B0000}"/>
    <cellStyle name="Unos 2 12 9 2 4" xfId="37244" xr:uid="{00000000-0005-0000-0000-0000BF8B0000}"/>
    <cellStyle name="Unos 2 12 9 3" xfId="37245" xr:uid="{00000000-0005-0000-0000-0000C08B0000}"/>
    <cellStyle name="Unos 2 12 9 3 2" xfId="37246" xr:uid="{00000000-0005-0000-0000-0000C18B0000}"/>
    <cellStyle name="Unos 2 12 9 4" xfId="37247" xr:uid="{00000000-0005-0000-0000-0000C28B0000}"/>
    <cellStyle name="Unos 2 12 9 5" xfId="37248" xr:uid="{00000000-0005-0000-0000-0000C38B0000}"/>
    <cellStyle name="Unos 2 13" xfId="378" xr:uid="{00000000-0005-0000-0000-0000C48B0000}"/>
    <cellStyle name="Unos 2 13 10" xfId="4763" xr:uid="{00000000-0005-0000-0000-0000C58B0000}"/>
    <cellStyle name="Unos 2 13 10 2" xfId="9349" xr:uid="{00000000-0005-0000-0000-0000C68B0000}"/>
    <cellStyle name="Unos 2 13 10 2 2" xfId="37249" xr:uid="{00000000-0005-0000-0000-0000C78B0000}"/>
    <cellStyle name="Unos 2 13 10 2 2 2" xfId="37250" xr:uid="{00000000-0005-0000-0000-0000C88B0000}"/>
    <cellStyle name="Unos 2 13 10 2 3" xfId="37251" xr:uid="{00000000-0005-0000-0000-0000C98B0000}"/>
    <cellStyle name="Unos 2 13 10 2 4" xfId="37252" xr:uid="{00000000-0005-0000-0000-0000CA8B0000}"/>
    <cellStyle name="Unos 2 13 10 3" xfId="37253" xr:uid="{00000000-0005-0000-0000-0000CB8B0000}"/>
    <cellStyle name="Unos 2 13 10 3 2" xfId="37254" xr:uid="{00000000-0005-0000-0000-0000CC8B0000}"/>
    <cellStyle name="Unos 2 13 10 4" xfId="37255" xr:uid="{00000000-0005-0000-0000-0000CD8B0000}"/>
    <cellStyle name="Unos 2 13 10 5" xfId="37256" xr:uid="{00000000-0005-0000-0000-0000CE8B0000}"/>
    <cellStyle name="Unos 2 13 11" xfId="5152" xr:uid="{00000000-0005-0000-0000-0000CF8B0000}"/>
    <cellStyle name="Unos 2 13 11 2" xfId="37257" xr:uid="{00000000-0005-0000-0000-0000D08B0000}"/>
    <cellStyle name="Unos 2 13 11 2 2" xfId="37258" xr:uid="{00000000-0005-0000-0000-0000D18B0000}"/>
    <cellStyle name="Unos 2 13 11 3" xfId="37259" xr:uid="{00000000-0005-0000-0000-0000D28B0000}"/>
    <cellStyle name="Unos 2 13 11 4" xfId="37260" xr:uid="{00000000-0005-0000-0000-0000D38B0000}"/>
    <cellStyle name="Unos 2 13 12" xfId="37261" xr:uid="{00000000-0005-0000-0000-0000D48B0000}"/>
    <cellStyle name="Unos 2 13 12 2" xfId="37262" xr:uid="{00000000-0005-0000-0000-0000D58B0000}"/>
    <cellStyle name="Unos 2 13 13" xfId="37263" xr:uid="{00000000-0005-0000-0000-0000D68B0000}"/>
    <cellStyle name="Unos 2 13 14" xfId="37264" xr:uid="{00000000-0005-0000-0000-0000D78B0000}"/>
    <cellStyle name="Unos 2 13 2" xfId="1086" xr:uid="{00000000-0005-0000-0000-0000D88B0000}"/>
    <cellStyle name="Unos 2 13 2 2" xfId="5779" xr:uid="{00000000-0005-0000-0000-0000D98B0000}"/>
    <cellStyle name="Unos 2 13 2 2 2" xfId="37265" xr:uid="{00000000-0005-0000-0000-0000DA8B0000}"/>
    <cellStyle name="Unos 2 13 2 2 2 2" xfId="37266" xr:uid="{00000000-0005-0000-0000-0000DB8B0000}"/>
    <cellStyle name="Unos 2 13 2 2 3" xfId="37267" xr:uid="{00000000-0005-0000-0000-0000DC8B0000}"/>
    <cellStyle name="Unos 2 13 2 2 4" xfId="37268" xr:uid="{00000000-0005-0000-0000-0000DD8B0000}"/>
    <cellStyle name="Unos 2 13 2 3" xfId="37269" xr:uid="{00000000-0005-0000-0000-0000DE8B0000}"/>
    <cellStyle name="Unos 2 13 2 3 2" xfId="37270" xr:uid="{00000000-0005-0000-0000-0000DF8B0000}"/>
    <cellStyle name="Unos 2 13 2 4" xfId="37271" xr:uid="{00000000-0005-0000-0000-0000E08B0000}"/>
    <cellStyle name="Unos 2 13 2 5" xfId="37272" xr:uid="{00000000-0005-0000-0000-0000E18B0000}"/>
    <cellStyle name="Unos 2 13 3" xfId="1690" xr:uid="{00000000-0005-0000-0000-0000E28B0000}"/>
    <cellStyle name="Unos 2 13 3 2" xfId="6372" xr:uid="{00000000-0005-0000-0000-0000E38B0000}"/>
    <cellStyle name="Unos 2 13 3 2 2" xfId="37273" xr:uid="{00000000-0005-0000-0000-0000E48B0000}"/>
    <cellStyle name="Unos 2 13 3 2 2 2" xfId="37274" xr:uid="{00000000-0005-0000-0000-0000E58B0000}"/>
    <cellStyle name="Unos 2 13 3 2 3" xfId="37275" xr:uid="{00000000-0005-0000-0000-0000E68B0000}"/>
    <cellStyle name="Unos 2 13 3 2 4" xfId="37276" xr:uid="{00000000-0005-0000-0000-0000E78B0000}"/>
    <cellStyle name="Unos 2 13 3 3" xfId="37277" xr:uid="{00000000-0005-0000-0000-0000E88B0000}"/>
    <cellStyle name="Unos 2 13 3 3 2" xfId="37278" xr:uid="{00000000-0005-0000-0000-0000E98B0000}"/>
    <cellStyle name="Unos 2 13 3 4" xfId="37279" xr:uid="{00000000-0005-0000-0000-0000EA8B0000}"/>
    <cellStyle name="Unos 2 13 3 5" xfId="37280" xr:uid="{00000000-0005-0000-0000-0000EB8B0000}"/>
    <cellStyle name="Unos 2 13 4" xfId="2107" xr:uid="{00000000-0005-0000-0000-0000EC8B0000}"/>
    <cellStyle name="Unos 2 13 4 2" xfId="6788" xr:uid="{00000000-0005-0000-0000-0000ED8B0000}"/>
    <cellStyle name="Unos 2 13 4 2 2" xfId="37281" xr:uid="{00000000-0005-0000-0000-0000EE8B0000}"/>
    <cellStyle name="Unos 2 13 4 2 2 2" xfId="37282" xr:uid="{00000000-0005-0000-0000-0000EF8B0000}"/>
    <cellStyle name="Unos 2 13 4 2 3" xfId="37283" xr:uid="{00000000-0005-0000-0000-0000F08B0000}"/>
    <cellStyle name="Unos 2 13 4 2 4" xfId="37284" xr:uid="{00000000-0005-0000-0000-0000F18B0000}"/>
    <cellStyle name="Unos 2 13 4 3" xfId="37285" xr:uid="{00000000-0005-0000-0000-0000F28B0000}"/>
    <cellStyle name="Unos 2 13 4 3 2" xfId="37286" xr:uid="{00000000-0005-0000-0000-0000F38B0000}"/>
    <cellStyle name="Unos 2 13 4 4" xfId="37287" xr:uid="{00000000-0005-0000-0000-0000F48B0000}"/>
    <cellStyle name="Unos 2 13 4 5" xfId="37288" xr:uid="{00000000-0005-0000-0000-0000F58B0000}"/>
    <cellStyle name="Unos 2 13 5" xfId="2509" xr:uid="{00000000-0005-0000-0000-0000F68B0000}"/>
    <cellStyle name="Unos 2 13 5 2" xfId="7187" xr:uid="{00000000-0005-0000-0000-0000F78B0000}"/>
    <cellStyle name="Unos 2 13 5 2 2" xfId="37289" xr:uid="{00000000-0005-0000-0000-0000F88B0000}"/>
    <cellStyle name="Unos 2 13 5 2 2 2" xfId="37290" xr:uid="{00000000-0005-0000-0000-0000F98B0000}"/>
    <cellStyle name="Unos 2 13 5 2 3" xfId="37291" xr:uid="{00000000-0005-0000-0000-0000FA8B0000}"/>
    <cellStyle name="Unos 2 13 5 2 4" xfId="37292" xr:uid="{00000000-0005-0000-0000-0000FB8B0000}"/>
    <cellStyle name="Unos 2 13 5 3" xfId="37293" xr:uid="{00000000-0005-0000-0000-0000FC8B0000}"/>
    <cellStyle name="Unos 2 13 5 3 2" xfId="37294" xr:uid="{00000000-0005-0000-0000-0000FD8B0000}"/>
    <cellStyle name="Unos 2 13 5 4" xfId="37295" xr:uid="{00000000-0005-0000-0000-0000FE8B0000}"/>
    <cellStyle name="Unos 2 13 5 5" xfId="37296" xr:uid="{00000000-0005-0000-0000-0000FF8B0000}"/>
    <cellStyle name="Unos 2 13 6" xfId="3087" xr:uid="{00000000-0005-0000-0000-0000008C0000}"/>
    <cellStyle name="Unos 2 13 6 2" xfId="7763" xr:uid="{00000000-0005-0000-0000-0000018C0000}"/>
    <cellStyle name="Unos 2 13 6 2 2" xfId="37297" xr:uid="{00000000-0005-0000-0000-0000028C0000}"/>
    <cellStyle name="Unos 2 13 6 2 2 2" xfId="37298" xr:uid="{00000000-0005-0000-0000-0000038C0000}"/>
    <cellStyle name="Unos 2 13 6 2 3" xfId="37299" xr:uid="{00000000-0005-0000-0000-0000048C0000}"/>
    <cellStyle name="Unos 2 13 6 2 4" xfId="37300" xr:uid="{00000000-0005-0000-0000-0000058C0000}"/>
    <cellStyle name="Unos 2 13 6 3" xfId="37301" xr:uid="{00000000-0005-0000-0000-0000068C0000}"/>
    <cellStyle name="Unos 2 13 6 3 2" xfId="37302" xr:uid="{00000000-0005-0000-0000-0000078C0000}"/>
    <cellStyle name="Unos 2 13 6 4" xfId="37303" xr:uid="{00000000-0005-0000-0000-0000088C0000}"/>
    <cellStyle name="Unos 2 13 6 5" xfId="37304" xr:uid="{00000000-0005-0000-0000-0000098C0000}"/>
    <cellStyle name="Unos 2 13 7" xfId="3479" xr:uid="{00000000-0005-0000-0000-00000A8C0000}"/>
    <cellStyle name="Unos 2 13 7 2" xfId="8155" xr:uid="{00000000-0005-0000-0000-00000B8C0000}"/>
    <cellStyle name="Unos 2 13 7 2 2" xfId="37305" xr:uid="{00000000-0005-0000-0000-00000C8C0000}"/>
    <cellStyle name="Unos 2 13 7 2 2 2" xfId="37306" xr:uid="{00000000-0005-0000-0000-00000D8C0000}"/>
    <cellStyle name="Unos 2 13 7 2 3" xfId="37307" xr:uid="{00000000-0005-0000-0000-00000E8C0000}"/>
    <cellStyle name="Unos 2 13 7 2 4" xfId="37308" xr:uid="{00000000-0005-0000-0000-00000F8C0000}"/>
    <cellStyle name="Unos 2 13 7 3" xfId="37309" xr:uid="{00000000-0005-0000-0000-0000108C0000}"/>
    <cellStyle name="Unos 2 13 7 3 2" xfId="37310" xr:uid="{00000000-0005-0000-0000-0000118C0000}"/>
    <cellStyle name="Unos 2 13 7 4" xfId="37311" xr:uid="{00000000-0005-0000-0000-0000128C0000}"/>
    <cellStyle name="Unos 2 13 7 5" xfId="37312" xr:uid="{00000000-0005-0000-0000-0000138C0000}"/>
    <cellStyle name="Unos 2 13 8" xfId="3927" xr:uid="{00000000-0005-0000-0000-0000148C0000}"/>
    <cellStyle name="Unos 2 13 8 2" xfId="8599" xr:uid="{00000000-0005-0000-0000-0000158C0000}"/>
    <cellStyle name="Unos 2 13 8 2 2" xfId="37313" xr:uid="{00000000-0005-0000-0000-0000168C0000}"/>
    <cellStyle name="Unos 2 13 8 2 2 2" xfId="37314" xr:uid="{00000000-0005-0000-0000-0000178C0000}"/>
    <cellStyle name="Unos 2 13 8 2 3" xfId="37315" xr:uid="{00000000-0005-0000-0000-0000188C0000}"/>
    <cellStyle name="Unos 2 13 8 2 4" xfId="37316" xr:uid="{00000000-0005-0000-0000-0000198C0000}"/>
    <cellStyle name="Unos 2 13 8 3" xfId="37317" xr:uid="{00000000-0005-0000-0000-00001A8C0000}"/>
    <cellStyle name="Unos 2 13 8 3 2" xfId="37318" xr:uid="{00000000-0005-0000-0000-00001B8C0000}"/>
    <cellStyle name="Unos 2 13 8 4" xfId="37319" xr:uid="{00000000-0005-0000-0000-00001C8C0000}"/>
    <cellStyle name="Unos 2 13 8 5" xfId="37320" xr:uid="{00000000-0005-0000-0000-00001D8C0000}"/>
    <cellStyle name="Unos 2 13 9" xfId="4335" xr:uid="{00000000-0005-0000-0000-00001E8C0000}"/>
    <cellStyle name="Unos 2 13 9 2" xfId="9007" xr:uid="{00000000-0005-0000-0000-00001F8C0000}"/>
    <cellStyle name="Unos 2 13 9 2 2" xfId="37321" xr:uid="{00000000-0005-0000-0000-0000208C0000}"/>
    <cellStyle name="Unos 2 13 9 2 2 2" xfId="37322" xr:uid="{00000000-0005-0000-0000-0000218C0000}"/>
    <cellStyle name="Unos 2 13 9 2 3" xfId="37323" xr:uid="{00000000-0005-0000-0000-0000228C0000}"/>
    <cellStyle name="Unos 2 13 9 2 4" xfId="37324" xr:uid="{00000000-0005-0000-0000-0000238C0000}"/>
    <cellStyle name="Unos 2 13 9 3" xfId="37325" xr:uid="{00000000-0005-0000-0000-0000248C0000}"/>
    <cellStyle name="Unos 2 13 9 3 2" xfId="37326" xr:uid="{00000000-0005-0000-0000-0000258C0000}"/>
    <cellStyle name="Unos 2 13 9 4" xfId="37327" xr:uid="{00000000-0005-0000-0000-0000268C0000}"/>
    <cellStyle name="Unos 2 13 9 5" xfId="37328" xr:uid="{00000000-0005-0000-0000-0000278C0000}"/>
    <cellStyle name="Unos 2 14" xfId="408" xr:uid="{00000000-0005-0000-0000-0000288C0000}"/>
    <cellStyle name="Unos 2 14 10" xfId="4764" xr:uid="{00000000-0005-0000-0000-0000298C0000}"/>
    <cellStyle name="Unos 2 14 10 2" xfId="9350" xr:uid="{00000000-0005-0000-0000-00002A8C0000}"/>
    <cellStyle name="Unos 2 14 10 2 2" xfId="37329" xr:uid="{00000000-0005-0000-0000-00002B8C0000}"/>
    <cellStyle name="Unos 2 14 10 2 2 2" xfId="37330" xr:uid="{00000000-0005-0000-0000-00002C8C0000}"/>
    <cellStyle name="Unos 2 14 10 2 3" xfId="37331" xr:uid="{00000000-0005-0000-0000-00002D8C0000}"/>
    <cellStyle name="Unos 2 14 10 2 4" xfId="37332" xr:uid="{00000000-0005-0000-0000-00002E8C0000}"/>
    <cellStyle name="Unos 2 14 10 3" xfId="37333" xr:uid="{00000000-0005-0000-0000-00002F8C0000}"/>
    <cellStyle name="Unos 2 14 10 3 2" xfId="37334" xr:uid="{00000000-0005-0000-0000-0000308C0000}"/>
    <cellStyle name="Unos 2 14 10 4" xfId="37335" xr:uid="{00000000-0005-0000-0000-0000318C0000}"/>
    <cellStyle name="Unos 2 14 10 5" xfId="37336" xr:uid="{00000000-0005-0000-0000-0000328C0000}"/>
    <cellStyle name="Unos 2 14 11" xfId="5177" xr:uid="{00000000-0005-0000-0000-0000338C0000}"/>
    <cellStyle name="Unos 2 14 11 2" xfId="37337" xr:uid="{00000000-0005-0000-0000-0000348C0000}"/>
    <cellStyle name="Unos 2 14 11 2 2" xfId="37338" xr:uid="{00000000-0005-0000-0000-0000358C0000}"/>
    <cellStyle name="Unos 2 14 11 3" xfId="37339" xr:uid="{00000000-0005-0000-0000-0000368C0000}"/>
    <cellStyle name="Unos 2 14 11 4" xfId="37340" xr:uid="{00000000-0005-0000-0000-0000378C0000}"/>
    <cellStyle name="Unos 2 14 12" xfId="37341" xr:uid="{00000000-0005-0000-0000-0000388C0000}"/>
    <cellStyle name="Unos 2 14 12 2" xfId="37342" xr:uid="{00000000-0005-0000-0000-0000398C0000}"/>
    <cellStyle name="Unos 2 14 13" xfId="37343" xr:uid="{00000000-0005-0000-0000-00003A8C0000}"/>
    <cellStyle name="Unos 2 14 14" xfId="37344" xr:uid="{00000000-0005-0000-0000-00003B8C0000}"/>
    <cellStyle name="Unos 2 14 2" xfId="1087" xr:uid="{00000000-0005-0000-0000-00003C8C0000}"/>
    <cellStyle name="Unos 2 14 2 2" xfId="5780" xr:uid="{00000000-0005-0000-0000-00003D8C0000}"/>
    <cellStyle name="Unos 2 14 2 2 2" xfId="37345" xr:uid="{00000000-0005-0000-0000-00003E8C0000}"/>
    <cellStyle name="Unos 2 14 2 2 2 2" xfId="37346" xr:uid="{00000000-0005-0000-0000-00003F8C0000}"/>
    <cellStyle name="Unos 2 14 2 2 3" xfId="37347" xr:uid="{00000000-0005-0000-0000-0000408C0000}"/>
    <cellStyle name="Unos 2 14 2 2 4" xfId="37348" xr:uid="{00000000-0005-0000-0000-0000418C0000}"/>
    <cellStyle name="Unos 2 14 2 3" xfId="37349" xr:uid="{00000000-0005-0000-0000-0000428C0000}"/>
    <cellStyle name="Unos 2 14 2 3 2" xfId="37350" xr:uid="{00000000-0005-0000-0000-0000438C0000}"/>
    <cellStyle name="Unos 2 14 2 4" xfId="37351" xr:uid="{00000000-0005-0000-0000-0000448C0000}"/>
    <cellStyle name="Unos 2 14 2 5" xfId="37352" xr:uid="{00000000-0005-0000-0000-0000458C0000}"/>
    <cellStyle name="Unos 2 14 3" xfId="1691" xr:uid="{00000000-0005-0000-0000-0000468C0000}"/>
    <cellStyle name="Unos 2 14 3 2" xfId="6373" xr:uid="{00000000-0005-0000-0000-0000478C0000}"/>
    <cellStyle name="Unos 2 14 3 2 2" xfId="37353" xr:uid="{00000000-0005-0000-0000-0000488C0000}"/>
    <cellStyle name="Unos 2 14 3 2 2 2" xfId="37354" xr:uid="{00000000-0005-0000-0000-0000498C0000}"/>
    <cellStyle name="Unos 2 14 3 2 3" xfId="37355" xr:uid="{00000000-0005-0000-0000-00004A8C0000}"/>
    <cellStyle name="Unos 2 14 3 2 4" xfId="37356" xr:uid="{00000000-0005-0000-0000-00004B8C0000}"/>
    <cellStyle name="Unos 2 14 3 3" xfId="37357" xr:uid="{00000000-0005-0000-0000-00004C8C0000}"/>
    <cellStyle name="Unos 2 14 3 3 2" xfId="37358" xr:uid="{00000000-0005-0000-0000-00004D8C0000}"/>
    <cellStyle name="Unos 2 14 3 4" xfId="37359" xr:uid="{00000000-0005-0000-0000-00004E8C0000}"/>
    <cellStyle name="Unos 2 14 3 5" xfId="37360" xr:uid="{00000000-0005-0000-0000-00004F8C0000}"/>
    <cellStyle name="Unos 2 14 4" xfId="2108" xr:uid="{00000000-0005-0000-0000-0000508C0000}"/>
    <cellStyle name="Unos 2 14 4 2" xfId="6789" xr:uid="{00000000-0005-0000-0000-0000518C0000}"/>
    <cellStyle name="Unos 2 14 4 2 2" xfId="37361" xr:uid="{00000000-0005-0000-0000-0000528C0000}"/>
    <cellStyle name="Unos 2 14 4 2 2 2" xfId="37362" xr:uid="{00000000-0005-0000-0000-0000538C0000}"/>
    <cellStyle name="Unos 2 14 4 2 3" xfId="37363" xr:uid="{00000000-0005-0000-0000-0000548C0000}"/>
    <cellStyle name="Unos 2 14 4 2 4" xfId="37364" xr:uid="{00000000-0005-0000-0000-0000558C0000}"/>
    <cellStyle name="Unos 2 14 4 3" xfId="37365" xr:uid="{00000000-0005-0000-0000-0000568C0000}"/>
    <cellStyle name="Unos 2 14 4 3 2" xfId="37366" xr:uid="{00000000-0005-0000-0000-0000578C0000}"/>
    <cellStyle name="Unos 2 14 4 4" xfId="37367" xr:uid="{00000000-0005-0000-0000-0000588C0000}"/>
    <cellStyle name="Unos 2 14 4 5" xfId="37368" xr:uid="{00000000-0005-0000-0000-0000598C0000}"/>
    <cellStyle name="Unos 2 14 5" xfId="2510" xr:uid="{00000000-0005-0000-0000-00005A8C0000}"/>
    <cellStyle name="Unos 2 14 5 2" xfId="7188" xr:uid="{00000000-0005-0000-0000-00005B8C0000}"/>
    <cellStyle name="Unos 2 14 5 2 2" xfId="37369" xr:uid="{00000000-0005-0000-0000-00005C8C0000}"/>
    <cellStyle name="Unos 2 14 5 2 2 2" xfId="37370" xr:uid="{00000000-0005-0000-0000-00005D8C0000}"/>
    <cellStyle name="Unos 2 14 5 2 3" xfId="37371" xr:uid="{00000000-0005-0000-0000-00005E8C0000}"/>
    <cellStyle name="Unos 2 14 5 2 4" xfId="37372" xr:uid="{00000000-0005-0000-0000-00005F8C0000}"/>
    <cellStyle name="Unos 2 14 5 3" xfId="37373" xr:uid="{00000000-0005-0000-0000-0000608C0000}"/>
    <cellStyle name="Unos 2 14 5 3 2" xfId="37374" xr:uid="{00000000-0005-0000-0000-0000618C0000}"/>
    <cellStyle name="Unos 2 14 5 4" xfId="37375" xr:uid="{00000000-0005-0000-0000-0000628C0000}"/>
    <cellStyle name="Unos 2 14 5 5" xfId="37376" xr:uid="{00000000-0005-0000-0000-0000638C0000}"/>
    <cellStyle name="Unos 2 14 6" xfId="3088" xr:uid="{00000000-0005-0000-0000-0000648C0000}"/>
    <cellStyle name="Unos 2 14 6 2" xfId="7764" xr:uid="{00000000-0005-0000-0000-0000658C0000}"/>
    <cellStyle name="Unos 2 14 6 2 2" xfId="37377" xr:uid="{00000000-0005-0000-0000-0000668C0000}"/>
    <cellStyle name="Unos 2 14 6 2 2 2" xfId="37378" xr:uid="{00000000-0005-0000-0000-0000678C0000}"/>
    <cellStyle name="Unos 2 14 6 2 3" xfId="37379" xr:uid="{00000000-0005-0000-0000-0000688C0000}"/>
    <cellStyle name="Unos 2 14 6 2 4" xfId="37380" xr:uid="{00000000-0005-0000-0000-0000698C0000}"/>
    <cellStyle name="Unos 2 14 6 3" xfId="37381" xr:uid="{00000000-0005-0000-0000-00006A8C0000}"/>
    <cellStyle name="Unos 2 14 6 3 2" xfId="37382" xr:uid="{00000000-0005-0000-0000-00006B8C0000}"/>
    <cellStyle name="Unos 2 14 6 4" xfId="37383" xr:uid="{00000000-0005-0000-0000-00006C8C0000}"/>
    <cellStyle name="Unos 2 14 6 5" xfId="37384" xr:uid="{00000000-0005-0000-0000-00006D8C0000}"/>
    <cellStyle name="Unos 2 14 7" xfId="3480" xr:uid="{00000000-0005-0000-0000-00006E8C0000}"/>
    <cellStyle name="Unos 2 14 7 2" xfId="8156" xr:uid="{00000000-0005-0000-0000-00006F8C0000}"/>
    <cellStyle name="Unos 2 14 7 2 2" xfId="37385" xr:uid="{00000000-0005-0000-0000-0000708C0000}"/>
    <cellStyle name="Unos 2 14 7 2 2 2" xfId="37386" xr:uid="{00000000-0005-0000-0000-0000718C0000}"/>
    <cellStyle name="Unos 2 14 7 2 3" xfId="37387" xr:uid="{00000000-0005-0000-0000-0000728C0000}"/>
    <cellStyle name="Unos 2 14 7 2 4" xfId="37388" xr:uid="{00000000-0005-0000-0000-0000738C0000}"/>
    <cellStyle name="Unos 2 14 7 3" xfId="37389" xr:uid="{00000000-0005-0000-0000-0000748C0000}"/>
    <cellStyle name="Unos 2 14 7 3 2" xfId="37390" xr:uid="{00000000-0005-0000-0000-0000758C0000}"/>
    <cellStyle name="Unos 2 14 7 4" xfId="37391" xr:uid="{00000000-0005-0000-0000-0000768C0000}"/>
    <cellStyle name="Unos 2 14 7 5" xfId="37392" xr:uid="{00000000-0005-0000-0000-0000778C0000}"/>
    <cellStyle name="Unos 2 14 8" xfId="3928" xr:uid="{00000000-0005-0000-0000-0000788C0000}"/>
    <cellStyle name="Unos 2 14 8 2" xfId="8600" xr:uid="{00000000-0005-0000-0000-0000798C0000}"/>
    <cellStyle name="Unos 2 14 8 2 2" xfId="37393" xr:uid="{00000000-0005-0000-0000-00007A8C0000}"/>
    <cellStyle name="Unos 2 14 8 2 2 2" xfId="37394" xr:uid="{00000000-0005-0000-0000-00007B8C0000}"/>
    <cellStyle name="Unos 2 14 8 2 3" xfId="37395" xr:uid="{00000000-0005-0000-0000-00007C8C0000}"/>
    <cellStyle name="Unos 2 14 8 2 4" xfId="37396" xr:uid="{00000000-0005-0000-0000-00007D8C0000}"/>
    <cellStyle name="Unos 2 14 8 3" xfId="37397" xr:uid="{00000000-0005-0000-0000-00007E8C0000}"/>
    <cellStyle name="Unos 2 14 8 3 2" xfId="37398" xr:uid="{00000000-0005-0000-0000-00007F8C0000}"/>
    <cellStyle name="Unos 2 14 8 4" xfId="37399" xr:uid="{00000000-0005-0000-0000-0000808C0000}"/>
    <cellStyle name="Unos 2 14 8 5" xfId="37400" xr:uid="{00000000-0005-0000-0000-0000818C0000}"/>
    <cellStyle name="Unos 2 14 9" xfId="4336" xr:uid="{00000000-0005-0000-0000-0000828C0000}"/>
    <cellStyle name="Unos 2 14 9 2" xfId="9008" xr:uid="{00000000-0005-0000-0000-0000838C0000}"/>
    <cellStyle name="Unos 2 14 9 2 2" xfId="37401" xr:uid="{00000000-0005-0000-0000-0000848C0000}"/>
    <cellStyle name="Unos 2 14 9 2 2 2" xfId="37402" xr:uid="{00000000-0005-0000-0000-0000858C0000}"/>
    <cellStyle name="Unos 2 14 9 2 3" xfId="37403" xr:uid="{00000000-0005-0000-0000-0000868C0000}"/>
    <cellStyle name="Unos 2 14 9 2 4" xfId="37404" xr:uid="{00000000-0005-0000-0000-0000878C0000}"/>
    <cellStyle name="Unos 2 14 9 3" xfId="37405" xr:uid="{00000000-0005-0000-0000-0000888C0000}"/>
    <cellStyle name="Unos 2 14 9 3 2" xfId="37406" xr:uid="{00000000-0005-0000-0000-0000898C0000}"/>
    <cellStyle name="Unos 2 14 9 4" xfId="37407" xr:uid="{00000000-0005-0000-0000-00008A8C0000}"/>
    <cellStyle name="Unos 2 14 9 5" xfId="37408" xr:uid="{00000000-0005-0000-0000-00008B8C0000}"/>
    <cellStyle name="Unos 2 15" xfId="730" xr:uid="{00000000-0005-0000-0000-00008C8C0000}"/>
    <cellStyle name="Unos 2 15 2" xfId="5423" xr:uid="{00000000-0005-0000-0000-00008D8C0000}"/>
    <cellStyle name="Unos 2 15 2 2" xfId="37409" xr:uid="{00000000-0005-0000-0000-00008E8C0000}"/>
    <cellStyle name="Unos 2 15 2 2 2" xfId="37410" xr:uid="{00000000-0005-0000-0000-00008F8C0000}"/>
    <cellStyle name="Unos 2 15 2 3" xfId="37411" xr:uid="{00000000-0005-0000-0000-0000908C0000}"/>
    <cellStyle name="Unos 2 15 2 4" xfId="37412" xr:uid="{00000000-0005-0000-0000-0000918C0000}"/>
    <cellStyle name="Unos 2 15 3" xfId="37413" xr:uid="{00000000-0005-0000-0000-0000928C0000}"/>
    <cellStyle name="Unos 2 15 3 2" xfId="37414" xr:uid="{00000000-0005-0000-0000-0000938C0000}"/>
    <cellStyle name="Unos 2 15 4" xfId="37415" xr:uid="{00000000-0005-0000-0000-0000948C0000}"/>
    <cellStyle name="Unos 2 15 5" xfId="37416" xr:uid="{00000000-0005-0000-0000-0000958C0000}"/>
    <cellStyle name="Unos 2 16" xfId="4988" xr:uid="{00000000-0005-0000-0000-0000968C0000}"/>
    <cellStyle name="Unos 2 16 2" xfId="37417" xr:uid="{00000000-0005-0000-0000-0000978C0000}"/>
    <cellStyle name="Unos 2 16 2 2" xfId="37418" xr:uid="{00000000-0005-0000-0000-0000988C0000}"/>
    <cellStyle name="Unos 2 16 3" xfId="37419" xr:uid="{00000000-0005-0000-0000-0000998C0000}"/>
    <cellStyle name="Unos 2 16 4" xfId="37420" xr:uid="{00000000-0005-0000-0000-00009A8C0000}"/>
    <cellStyle name="Unos 2 17" xfId="37421" xr:uid="{00000000-0005-0000-0000-00009B8C0000}"/>
    <cellStyle name="Unos 2 17 2" xfId="37422" xr:uid="{00000000-0005-0000-0000-00009C8C0000}"/>
    <cellStyle name="Unos 2 18" xfId="37423" xr:uid="{00000000-0005-0000-0000-00009D8C0000}"/>
    <cellStyle name="Unos 2 19" xfId="37424" xr:uid="{00000000-0005-0000-0000-00009E8C0000}"/>
    <cellStyle name="Unos 2 2" xfId="203" xr:uid="{00000000-0005-0000-0000-00009F8C0000}"/>
    <cellStyle name="Unos 2 2 10" xfId="482" xr:uid="{00000000-0005-0000-0000-0000A08C0000}"/>
    <cellStyle name="Unos 2 2 10 10" xfId="4765" xr:uid="{00000000-0005-0000-0000-0000A18C0000}"/>
    <cellStyle name="Unos 2 2 10 10 2" xfId="9351" xr:uid="{00000000-0005-0000-0000-0000A28C0000}"/>
    <cellStyle name="Unos 2 2 10 10 2 2" xfId="37425" xr:uid="{00000000-0005-0000-0000-0000A38C0000}"/>
    <cellStyle name="Unos 2 2 10 10 2 2 2" xfId="37426" xr:uid="{00000000-0005-0000-0000-0000A48C0000}"/>
    <cellStyle name="Unos 2 2 10 10 2 3" xfId="37427" xr:uid="{00000000-0005-0000-0000-0000A58C0000}"/>
    <cellStyle name="Unos 2 2 10 10 2 4" xfId="37428" xr:uid="{00000000-0005-0000-0000-0000A68C0000}"/>
    <cellStyle name="Unos 2 2 10 10 3" xfId="37429" xr:uid="{00000000-0005-0000-0000-0000A78C0000}"/>
    <cellStyle name="Unos 2 2 10 10 3 2" xfId="37430" xr:uid="{00000000-0005-0000-0000-0000A88C0000}"/>
    <cellStyle name="Unos 2 2 10 10 4" xfId="37431" xr:uid="{00000000-0005-0000-0000-0000A98C0000}"/>
    <cellStyle name="Unos 2 2 10 10 5" xfId="37432" xr:uid="{00000000-0005-0000-0000-0000AA8C0000}"/>
    <cellStyle name="Unos 2 2 10 11" xfId="5237" xr:uid="{00000000-0005-0000-0000-0000AB8C0000}"/>
    <cellStyle name="Unos 2 2 10 11 2" xfId="37433" xr:uid="{00000000-0005-0000-0000-0000AC8C0000}"/>
    <cellStyle name="Unos 2 2 10 11 2 2" xfId="37434" xr:uid="{00000000-0005-0000-0000-0000AD8C0000}"/>
    <cellStyle name="Unos 2 2 10 11 3" xfId="37435" xr:uid="{00000000-0005-0000-0000-0000AE8C0000}"/>
    <cellStyle name="Unos 2 2 10 11 4" xfId="37436" xr:uid="{00000000-0005-0000-0000-0000AF8C0000}"/>
    <cellStyle name="Unos 2 2 10 12" xfId="37437" xr:uid="{00000000-0005-0000-0000-0000B08C0000}"/>
    <cellStyle name="Unos 2 2 10 12 2" xfId="37438" xr:uid="{00000000-0005-0000-0000-0000B18C0000}"/>
    <cellStyle name="Unos 2 2 10 13" xfId="37439" xr:uid="{00000000-0005-0000-0000-0000B28C0000}"/>
    <cellStyle name="Unos 2 2 10 14" xfId="37440" xr:uid="{00000000-0005-0000-0000-0000B38C0000}"/>
    <cellStyle name="Unos 2 2 10 2" xfId="1088" xr:uid="{00000000-0005-0000-0000-0000B48C0000}"/>
    <cellStyle name="Unos 2 2 10 2 2" xfId="5781" xr:uid="{00000000-0005-0000-0000-0000B58C0000}"/>
    <cellStyle name="Unos 2 2 10 2 2 2" xfId="37441" xr:uid="{00000000-0005-0000-0000-0000B68C0000}"/>
    <cellStyle name="Unos 2 2 10 2 2 2 2" xfId="37442" xr:uid="{00000000-0005-0000-0000-0000B78C0000}"/>
    <cellStyle name="Unos 2 2 10 2 2 3" xfId="37443" xr:uid="{00000000-0005-0000-0000-0000B88C0000}"/>
    <cellStyle name="Unos 2 2 10 2 2 4" xfId="37444" xr:uid="{00000000-0005-0000-0000-0000B98C0000}"/>
    <cellStyle name="Unos 2 2 10 2 3" xfId="37445" xr:uid="{00000000-0005-0000-0000-0000BA8C0000}"/>
    <cellStyle name="Unos 2 2 10 2 3 2" xfId="37446" xr:uid="{00000000-0005-0000-0000-0000BB8C0000}"/>
    <cellStyle name="Unos 2 2 10 2 4" xfId="37447" xr:uid="{00000000-0005-0000-0000-0000BC8C0000}"/>
    <cellStyle name="Unos 2 2 10 2 5" xfId="37448" xr:uid="{00000000-0005-0000-0000-0000BD8C0000}"/>
    <cellStyle name="Unos 2 2 10 3" xfId="1692" xr:uid="{00000000-0005-0000-0000-0000BE8C0000}"/>
    <cellStyle name="Unos 2 2 10 3 2" xfId="6374" xr:uid="{00000000-0005-0000-0000-0000BF8C0000}"/>
    <cellStyle name="Unos 2 2 10 3 2 2" xfId="37449" xr:uid="{00000000-0005-0000-0000-0000C08C0000}"/>
    <cellStyle name="Unos 2 2 10 3 2 2 2" xfId="37450" xr:uid="{00000000-0005-0000-0000-0000C18C0000}"/>
    <cellStyle name="Unos 2 2 10 3 2 3" xfId="37451" xr:uid="{00000000-0005-0000-0000-0000C28C0000}"/>
    <cellStyle name="Unos 2 2 10 3 2 4" xfId="37452" xr:uid="{00000000-0005-0000-0000-0000C38C0000}"/>
    <cellStyle name="Unos 2 2 10 3 3" xfId="37453" xr:uid="{00000000-0005-0000-0000-0000C48C0000}"/>
    <cellStyle name="Unos 2 2 10 3 3 2" xfId="37454" xr:uid="{00000000-0005-0000-0000-0000C58C0000}"/>
    <cellStyle name="Unos 2 2 10 3 4" xfId="37455" xr:uid="{00000000-0005-0000-0000-0000C68C0000}"/>
    <cellStyle name="Unos 2 2 10 3 5" xfId="37456" xr:uid="{00000000-0005-0000-0000-0000C78C0000}"/>
    <cellStyle name="Unos 2 2 10 4" xfId="2109" xr:uid="{00000000-0005-0000-0000-0000C88C0000}"/>
    <cellStyle name="Unos 2 2 10 4 2" xfId="6790" xr:uid="{00000000-0005-0000-0000-0000C98C0000}"/>
    <cellStyle name="Unos 2 2 10 4 2 2" xfId="37457" xr:uid="{00000000-0005-0000-0000-0000CA8C0000}"/>
    <cellStyle name="Unos 2 2 10 4 2 2 2" xfId="37458" xr:uid="{00000000-0005-0000-0000-0000CB8C0000}"/>
    <cellStyle name="Unos 2 2 10 4 2 3" xfId="37459" xr:uid="{00000000-0005-0000-0000-0000CC8C0000}"/>
    <cellStyle name="Unos 2 2 10 4 2 4" xfId="37460" xr:uid="{00000000-0005-0000-0000-0000CD8C0000}"/>
    <cellStyle name="Unos 2 2 10 4 3" xfId="37461" xr:uid="{00000000-0005-0000-0000-0000CE8C0000}"/>
    <cellStyle name="Unos 2 2 10 4 3 2" xfId="37462" xr:uid="{00000000-0005-0000-0000-0000CF8C0000}"/>
    <cellStyle name="Unos 2 2 10 4 4" xfId="37463" xr:uid="{00000000-0005-0000-0000-0000D08C0000}"/>
    <cellStyle name="Unos 2 2 10 4 5" xfId="37464" xr:uid="{00000000-0005-0000-0000-0000D18C0000}"/>
    <cellStyle name="Unos 2 2 10 5" xfId="2511" xr:uid="{00000000-0005-0000-0000-0000D28C0000}"/>
    <cellStyle name="Unos 2 2 10 5 2" xfId="7189" xr:uid="{00000000-0005-0000-0000-0000D38C0000}"/>
    <cellStyle name="Unos 2 2 10 5 2 2" xfId="37465" xr:uid="{00000000-0005-0000-0000-0000D48C0000}"/>
    <cellStyle name="Unos 2 2 10 5 2 2 2" xfId="37466" xr:uid="{00000000-0005-0000-0000-0000D58C0000}"/>
    <cellStyle name="Unos 2 2 10 5 2 3" xfId="37467" xr:uid="{00000000-0005-0000-0000-0000D68C0000}"/>
    <cellStyle name="Unos 2 2 10 5 2 4" xfId="37468" xr:uid="{00000000-0005-0000-0000-0000D78C0000}"/>
    <cellStyle name="Unos 2 2 10 5 3" xfId="37469" xr:uid="{00000000-0005-0000-0000-0000D88C0000}"/>
    <cellStyle name="Unos 2 2 10 5 3 2" xfId="37470" xr:uid="{00000000-0005-0000-0000-0000D98C0000}"/>
    <cellStyle name="Unos 2 2 10 5 4" xfId="37471" xr:uid="{00000000-0005-0000-0000-0000DA8C0000}"/>
    <cellStyle name="Unos 2 2 10 5 5" xfId="37472" xr:uid="{00000000-0005-0000-0000-0000DB8C0000}"/>
    <cellStyle name="Unos 2 2 10 6" xfId="3089" xr:uid="{00000000-0005-0000-0000-0000DC8C0000}"/>
    <cellStyle name="Unos 2 2 10 6 2" xfId="7765" xr:uid="{00000000-0005-0000-0000-0000DD8C0000}"/>
    <cellStyle name="Unos 2 2 10 6 2 2" xfId="37473" xr:uid="{00000000-0005-0000-0000-0000DE8C0000}"/>
    <cellStyle name="Unos 2 2 10 6 2 2 2" xfId="37474" xr:uid="{00000000-0005-0000-0000-0000DF8C0000}"/>
    <cellStyle name="Unos 2 2 10 6 2 3" xfId="37475" xr:uid="{00000000-0005-0000-0000-0000E08C0000}"/>
    <cellStyle name="Unos 2 2 10 6 2 4" xfId="37476" xr:uid="{00000000-0005-0000-0000-0000E18C0000}"/>
    <cellStyle name="Unos 2 2 10 6 3" xfId="37477" xr:uid="{00000000-0005-0000-0000-0000E28C0000}"/>
    <cellStyle name="Unos 2 2 10 6 3 2" xfId="37478" xr:uid="{00000000-0005-0000-0000-0000E38C0000}"/>
    <cellStyle name="Unos 2 2 10 6 4" xfId="37479" xr:uid="{00000000-0005-0000-0000-0000E48C0000}"/>
    <cellStyle name="Unos 2 2 10 6 5" xfId="37480" xr:uid="{00000000-0005-0000-0000-0000E58C0000}"/>
    <cellStyle name="Unos 2 2 10 7" xfId="3481" xr:uid="{00000000-0005-0000-0000-0000E68C0000}"/>
    <cellStyle name="Unos 2 2 10 7 2" xfId="8157" xr:uid="{00000000-0005-0000-0000-0000E78C0000}"/>
    <cellStyle name="Unos 2 2 10 7 2 2" xfId="37481" xr:uid="{00000000-0005-0000-0000-0000E88C0000}"/>
    <cellStyle name="Unos 2 2 10 7 2 2 2" xfId="37482" xr:uid="{00000000-0005-0000-0000-0000E98C0000}"/>
    <cellStyle name="Unos 2 2 10 7 2 3" xfId="37483" xr:uid="{00000000-0005-0000-0000-0000EA8C0000}"/>
    <cellStyle name="Unos 2 2 10 7 2 4" xfId="37484" xr:uid="{00000000-0005-0000-0000-0000EB8C0000}"/>
    <cellStyle name="Unos 2 2 10 7 3" xfId="37485" xr:uid="{00000000-0005-0000-0000-0000EC8C0000}"/>
    <cellStyle name="Unos 2 2 10 7 3 2" xfId="37486" xr:uid="{00000000-0005-0000-0000-0000ED8C0000}"/>
    <cellStyle name="Unos 2 2 10 7 4" xfId="37487" xr:uid="{00000000-0005-0000-0000-0000EE8C0000}"/>
    <cellStyle name="Unos 2 2 10 7 5" xfId="37488" xr:uid="{00000000-0005-0000-0000-0000EF8C0000}"/>
    <cellStyle name="Unos 2 2 10 8" xfId="3929" xr:uid="{00000000-0005-0000-0000-0000F08C0000}"/>
    <cellStyle name="Unos 2 2 10 8 2" xfId="8601" xr:uid="{00000000-0005-0000-0000-0000F18C0000}"/>
    <cellStyle name="Unos 2 2 10 8 2 2" xfId="37489" xr:uid="{00000000-0005-0000-0000-0000F28C0000}"/>
    <cellStyle name="Unos 2 2 10 8 2 2 2" xfId="37490" xr:uid="{00000000-0005-0000-0000-0000F38C0000}"/>
    <cellStyle name="Unos 2 2 10 8 2 3" xfId="37491" xr:uid="{00000000-0005-0000-0000-0000F48C0000}"/>
    <cellStyle name="Unos 2 2 10 8 2 4" xfId="37492" xr:uid="{00000000-0005-0000-0000-0000F58C0000}"/>
    <cellStyle name="Unos 2 2 10 8 3" xfId="37493" xr:uid="{00000000-0005-0000-0000-0000F68C0000}"/>
    <cellStyle name="Unos 2 2 10 8 3 2" xfId="37494" xr:uid="{00000000-0005-0000-0000-0000F78C0000}"/>
    <cellStyle name="Unos 2 2 10 8 4" xfId="37495" xr:uid="{00000000-0005-0000-0000-0000F88C0000}"/>
    <cellStyle name="Unos 2 2 10 8 5" xfId="37496" xr:uid="{00000000-0005-0000-0000-0000F98C0000}"/>
    <cellStyle name="Unos 2 2 10 9" xfId="4337" xr:uid="{00000000-0005-0000-0000-0000FA8C0000}"/>
    <cellStyle name="Unos 2 2 10 9 2" xfId="9009" xr:uid="{00000000-0005-0000-0000-0000FB8C0000}"/>
    <cellStyle name="Unos 2 2 10 9 2 2" xfId="37497" xr:uid="{00000000-0005-0000-0000-0000FC8C0000}"/>
    <cellStyle name="Unos 2 2 10 9 2 2 2" xfId="37498" xr:uid="{00000000-0005-0000-0000-0000FD8C0000}"/>
    <cellStyle name="Unos 2 2 10 9 2 3" xfId="37499" xr:uid="{00000000-0005-0000-0000-0000FE8C0000}"/>
    <cellStyle name="Unos 2 2 10 9 2 4" xfId="37500" xr:uid="{00000000-0005-0000-0000-0000FF8C0000}"/>
    <cellStyle name="Unos 2 2 10 9 3" xfId="37501" xr:uid="{00000000-0005-0000-0000-0000008D0000}"/>
    <cellStyle name="Unos 2 2 10 9 3 2" xfId="37502" xr:uid="{00000000-0005-0000-0000-0000018D0000}"/>
    <cellStyle name="Unos 2 2 10 9 4" xfId="37503" xr:uid="{00000000-0005-0000-0000-0000028D0000}"/>
    <cellStyle name="Unos 2 2 10 9 5" xfId="37504" xr:uid="{00000000-0005-0000-0000-0000038D0000}"/>
    <cellStyle name="Unos 2 2 11" xfId="690" xr:uid="{00000000-0005-0000-0000-0000048D0000}"/>
    <cellStyle name="Unos 2 2 11 10" xfId="4766" xr:uid="{00000000-0005-0000-0000-0000058D0000}"/>
    <cellStyle name="Unos 2 2 11 10 2" xfId="9352" xr:uid="{00000000-0005-0000-0000-0000068D0000}"/>
    <cellStyle name="Unos 2 2 11 10 2 2" xfId="37505" xr:uid="{00000000-0005-0000-0000-0000078D0000}"/>
    <cellStyle name="Unos 2 2 11 10 2 2 2" xfId="37506" xr:uid="{00000000-0005-0000-0000-0000088D0000}"/>
    <cellStyle name="Unos 2 2 11 10 2 3" xfId="37507" xr:uid="{00000000-0005-0000-0000-0000098D0000}"/>
    <cellStyle name="Unos 2 2 11 10 2 4" xfId="37508" xr:uid="{00000000-0005-0000-0000-00000A8D0000}"/>
    <cellStyle name="Unos 2 2 11 10 3" xfId="37509" xr:uid="{00000000-0005-0000-0000-00000B8D0000}"/>
    <cellStyle name="Unos 2 2 11 10 3 2" xfId="37510" xr:uid="{00000000-0005-0000-0000-00000C8D0000}"/>
    <cellStyle name="Unos 2 2 11 10 4" xfId="37511" xr:uid="{00000000-0005-0000-0000-00000D8D0000}"/>
    <cellStyle name="Unos 2 2 11 10 5" xfId="37512" xr:uid="{00000000-0005-0000-0000-00000E8D0000}"/>
    <cellStyle name="Unos 2 2 11 11" xfId="5392" xr:uid="{00000000-0005-0000-0000-00000F8D0000}"/>
    <cellStyle name="Unos 2 2 11 11 2" xfId="37513" xr:uid="{00000000-0005-0000-0000-0000108D0000}"/>
    <cellStyle name="Unos 2 2 11 11 2 2" xfId="37514" xr:uid="{00000000-0005-0000-0000-0000118D0000}"/>
    <cellStyle name="Unos 2 2 11 11 3" xfId="37515" xr:uid="{00000000-0005-0000-0000-0000128D0000}"/>
    <cellStyle name="Unos 2 2 11 11 4" xfId="37516" xr:uid="{00000000-0005-0000-0000-0000138D0000}"/>
    <cellStyle name="Unos 2 2 11 12" xfId="37517" xr:uid="{00000000-0005-0000-0000-0000148D0000}"/>
    <cellStyle name="Unos 2 2 11 12 2" xfId="37518" xr:uid="{00000000-0005-0000-0000-0000158D0000}"/>
    <cellStyle name="Unos 2 2 11 13" xfId="37519" xr:uid="{00000000-0005-0000-0000-0000168D0000}"/>
    <cellStyle name="Unos 2 2 11 14" xfId="37520" xr:uid="{00000000-0005-0000-0000-0000178D0000}"/>
    <cellStyle name="Unos 2 2 11 2" xfId="1089" xr:uid="{00000000-0005-0000-0000-0000188D0000}"/>
    <cellStyle name="Unos 2 2 11 2 2" xfId="5782" xr:uid="{00000000-0005-0000-0000-0000198D0000}"/>
    <cellStyle name="Unos 2 2 11 2 2 2" xfId="37521" xr:uid="{00000000-0005-0000-0000-00001A8D0000}"/>
    <cellStyle name="Unos 2 2 11 2 2 2 2" xfId="37522" xr:uid="{00000000-0005-0000-0000-00001B8D0000}"/>
    <cellStyle name="Unos 2 2 11 2 2 3" xfId="37523" xr:uid="{00000000-0005-0000-0000-00001C8D0000}"/>
    <cellStyle name="Unos 2 2 11 2 2 4" xfId="37524" xr:uid="{00000000-0005-0000-0000-00001D8D0000}"/>
    <cellStyle name="Unos 2 2 11 2 3" xfId="37525" xr:uid="{00000000-0005-0000-0000-00001E8D0000}"/>
    <cellStyle name="Unos 2 2 11 2 3 2" xfId="37526" xr:uid="{00000000-0005-0000-0000-00001F8D0000}"/>
    <cellStyle name="Unos 2 2 11 2 4" xfId="37527" xr:uid="{00000000-0005-0000-0000-0000208D0000}"/>
    <cellStyle name="Unos 2 2 11 2 5" xfId="37528" xr:uid="{00000000-0005-0000-0000-0000218D0000}"/>
    <cellStyle name="Unos 2 2 11 3" xfId="1693" xr:uid="{00000000-0005-0000-0000-0000228D0000}"/>
    <cellStyle name="Unos 2 2 11 3 2" xfId="6375" xr:uid="{00000000-0005-0000-0000-0000238D0000}"/>
    <cellStyle name="Unos 2 2 11 3 2 2" xfId="37529" xr:uid="{00000000-0005-0000-0000-0000248D0000}"/>
    <cellStyle name="Unos 2 2 11 3 2 2 2" xfId="37530" xr:uid="{00000000-0005-0000-0000-0000258D0000}"/>
    <cellStyle name="Unos 2 2 11 3 2 3" xfId="37531" xr:uid="{00000000-0005-0000-0000-0000268D0000}"/>
    <cellStyle name="Unos 2 2 11 3 2 4" xfId="37532" xr:uid="{00000000-0005-0000-0000-0000278D0000}"/>
    <cellStyle name="Unos 2 2 11 3 3" xfId="37533" xr:uid="{00000000-0005-0000-0000-0000288D0000}"/>
    <cellStyle name="Unos 2 2 11 3 3 2" xfId="37534" xr:uid="{00000000-0005-0000-0000-0000298D0000}"/>
    <cellStyle name="Unos 2 2 11 3 4" xfId="37535" xr:uid="{00000000-0005-0000-0000-00002A8D0000}"/>
    <cellStyle name="Unos 2 2 11 3 5" xfId="37536" xr:uid="{00000000-0005-0000-0000-00002B8D0000}"/>
    <cellStyle name="Unos 2 2 11 4" xfId="2110" xr:uid="{00000000-0005-0000-0000-00002C8D0000}"/>
    <cellStyle name="Unos 2 2 11 4 2" xfId="6791" xr:uid="{00000000-0005-0000-0000-00002D8D0000}"/>
    <cellStyle name="Unos 2 2 11 4 2 2" xfId="37537" xr:uid="{00000000-0005-0000-0000-00002E8D0000}"/>
    <cellStyle name="Unos 2 2 11 4 2 2 2" xfId="37538" xr:uid="{00000000-0005-0000-0000-00002F8D0000}"/>
    <cellStyle name="Unos 2 2 11 4 2 3" xfId="37539" xr:uid="{00000000-0005-0000-0000-0000308D0000}"/>
    <cellStyle name="Unos 2 2 11 4 2 4" xfId="37540" xr:uid="{00000000-0005-0000-0000-0000318D0000}"/>
    <cellStyle name="Unos 2 2 11 4 3" xfId="37541" xr:uid="{00000000-0005-0000-0000-0000328D0000}"/>
    <cellStyle name="Unos 2 2 11 4 3 2" xfId="37542" xr:uid="{00000000-0005-0000-0000-0000338D0000}"/>
    <cellStyle name="Unos 2 2 11 4 4" xfId="37543" xr:uid="{00000000-0005-0000-0000-0000348D0000}"/>
    <cellStyle name="Unos 2 2 11 4 5" xfId="37544" xr:uid="{00000000-0005-0000-0000-0000358D0000}"/>
    <cellStyle name="Unos 2 2 11 5" xfId="2512" xr:uid="{00000000-0005-0000-0000-0000368D0000}"/>
    <cellStyle name="Unos 2 2 11 5 2" xfId="7190" xr:uid="{00000000-0005-0000-0000-0000378D0000}"/>
    <cellStyle name="Unos 2 2 11 5 2 2" xfId="37545" xr:uid="{00000000-0005-0000-0000-0000388D0000}"/>
    <cellStyle name="Unos 2 2 11 5 2 2 2" xfId="37546" xr:uid="{00000000-0005-0000-0000-0000398D0000}"/>
    <cellStyle name="Unos 2 2 11 5 2 3" xfId="37547" xr:uid="{00000000-0005-0000-0000-00003A8D0000}"/>
    <cellStyle name="Unos 2 2 11 5 2 4" xfId="37548" xr:uid="{00000000-0005-0000-0000-00003B8D0000}"/>
    <cellStyle name="Unos 2 2 11 5 3" xfId="37549" xr:uid="{00000000-0005-0000-0000-00003C8D0000}"/>
    <cellStyle name="Unos 2 2 11 5 3 2" xfId="37550" xr:uid="{00000000-0005-0000-0000-00003D8D0000}"/>
    <cellStyle name="Unos 2 2 11 5 4" xfId="37551" xr:uid="{00000000-0005-0000-0000-00003E8D0000}"/>
    <cellStyle name="Unos 2 2 11 5 5" xfId="37552" xr:uid="{00000000-0005-0000-0000-00003F8D0000}"/>
    <cellStyle name="Unos 2 2 11 6" xfId="3090" xr:uid="{00000000-0005-0000-0000-0000408D0000}"/>
    <cellStyle name="Unos 2 2 11 6 2" xfId="7766" xr:uid="{00000000-0005-0000-0000-0000418D0000}"/>
    <cellStyle name="Unos 2 2 11 6 2 2" xfId="37553" xr:uid="{00000000-0005-0000-0000-0000428D0000}"/>
    <cellStyle name="Unos 2 2 11 6 2 2 2" xfId="37554" xr:uid="{00000000-0005-0000-0000-0000438D0000}"/>
    <cellStyle name="Unos 2 2 11 6 2 3" xfId="37555" xr:uid="{00000000-0005-0000-0000-0000448D0000}"/>
    <cellStyle name="Unos 2 2 11 6 2 4" xfId="37556" xr:uid="{00000000-0005-0000-0000-0000458D0000}"/>
    <cellStyle name="Unos 2 2 11 6 3" xfId="37557" xr:uid="{00000000-0005-0000-0000-0000468D0000}"/>
    <cellStyle name="Unos 2 2 11 6 3 2" xfId="37558" xr:uid="{00000000-0005-0000-0000-0000478D0000}"/>
    <cellStyle name="Unos 2 2 11 6 4" xfId="37559" xr:uid="{00000000-0005-0000-0000-0000488D0000}"/>
    <cellStyle name="Unos 2 2 11 6 5" xfId="37560" xr:uid="{00000000-0005-0000-0000-0000498D0000}"/>
    <cellStyle name="Unos 2 2 11 7" xfId="3482" xr:uid="{00000000-0005-0000-0000-00004A8D0000}"/>
    <cellStyle name="Unos 2 2 11 7 2" xfId="8158" xr:uid="{00000000-0005-0000-0000-00004B8D0000}"/>
    <cellStyle name="Unos 2 2 11 7 2 2" xfId="37561" xr:uid="{00000000-0005-0000-0000-00004C8D0000}"/>
    <cellStyle name="Unos 2 2 11 7 2 2 2" xfId="37562" xr:uid="{00000000-0005-0000-0000-00004D8D0000}"/>
    <cellStyle name="Unos 2 2 11 7 2 3" xfId="37563" xr:uid="{00000000-0005-0000-0000-00004E8D0000}"/>
    <cellStyle name="Unos 2 2 11 7 2 4" xfId="37564" xr:uid="{00000000-0005-0000-0000-00004F8D0000}"/>
    <cellStyle name="Unos 2 2 11 7 3" xfId="37565" xr:uid="{00000000-0005-0000-0000-0000508D0000}"/>
    <cellStyle name="Unos 2 2 11 7 3 2" xfId="37566" xr:uid="{00000000-0005-0000-0000-0000518D0000}"/>
    <cellStyle name="Unos 2 2 11 7 4" xfId="37567" xr:uid="{00000000-0005-0000-0000-0000528D0000}"/>
    <cellStyle name="Unos 2 2 11 7 5" xfId="37568" xr:uid="{00000000-0005-0000-0000-0000538D0000}"/>
    <cellStyle name="Unos 2 2 11 8" xfId="3930" xr:uid="{00000000-0005-0000-0000-0000548D0000}"/>
    <cellStyle name="Unos 2 2 11 8 2" xfId="8602" xr:uid="{00000000-0005-0000-0000-0000558D0000}"/>
    <cellStyle name="Unos 2 2 11 8 2 2" xfId="37569" xr:uid="{00000000-0005-0000-0000-0000568D0000}"/>
    <cellStyle name="Unos 2 2 11 8 2 2 2" xfId="37570" xr:uid="{00000000-0005-0000-0000-0000578D0000}"/>
    <cellStyle name="Unos 2 2 11 8 2 3" xfId="37571" xr:uid="{00000000-0005-0000-0000-0000588D0000}"/>
    <cellStyle name="Unos 2 2 11 8 2 4" xfId="37572" xr:uid="{00000000-0005-0000-0000-0000598D0000}"/>
    <cellStyle name="Unos 2 2 11 8 3" xfId="37573" xr:uid="{00000000-0005-0000-0000-00005A8D0000}"/>
    <cellStyle name="Unos 2 2 11 8 3 2" xfId="37574" xr:uid="{00000000-0005-0000-0000-00005B8D0000}"/>
    <cellStyle name="Unos 2 2 11 8 4" xfId="37575" xr:uid="{00000000-0005-0000-0000-00005C8D0000}"/>
    <cellStyle name="Unos 2 2 11 8 5" xfId="37576" xr:uid="{00000000-0005-0000-0000-00005D8D0000}"/>
    <cellStyle name="Unos 2 2 11 9" xfId="4338" xr:uid="{00000000-0005-0000-0000-00005E8D0000}"/>
    <cellStyle name="Unos 2 2 11 9 2" xfId="9010" xr:uid="{00000000-0005-0000-0000-00005F8D0000}"/>
    <cellStyle name="Unos 2 2 11 9 2 2" xfId="37577" xr:uid="{00000000-0005-0000-0000-0000608D0000}"/>
    <cellStyle name="Unos 2 2 11 9 2 2 2" xfId="37578" xr:uid="{00000000-0005-0000-0000-0000618D0000}"/>
    <cellStyle name="Unos 2 2 11 9 2 3" xfId="37579" xr:uid="{00000000-0005-0000-0000-0000628D0000}"/>
    <cellStyle name="Unos 2 2 11 9 2 4" xfId="37580" xr:uid="{00000000-0005-0000-0000-0000638D0000}"/>
    <cellStyle name="Unos 2 2 11 9 3" xfId="37581" xr:uid="{00000000-0005-0000-0000-0000648D0000}"/>
    <cellStyle name="Unos 2 2 11 9 3 2" xfId="37582" xr:uid="{00000000-0005-0000-0000-0000658D0000}"/>
    <cellStyle name="Unos 2 2 11 9 4" xfId="37583" xr:uid="{00000000-0005-0000-0000-0000668D0000}"/>
    <cellStyle name="Unos 2 2 11 9 5" xfId="37584" xr:uid="{00000000-0005-0000-0000-0000678D0000}"/>
    <cellStyle name="Unos 2 2 12" xfId="356" xr:uid="{00000000-0005-0000-0000-0000688D0000}"/>
    <cellStyle name="Unos 2 2 12 10" xfId="4767" xr:uid="{00000000-0005-0000-0000-0000698D0000}"/>
    <cellStyle name="Unos 2 2 12 10 2" xfId="9353" xr:uid="{00000000-0005-0000-0000-00006A8D0000}"/>
    <cellStyle name="Unos 2 2 12 10 2 2" xfId="37585" xr:uid="{00000000-0005-0000-0000-00006B8D0000}"/>
    <cellStyle name="Unos 2 2 12 10 2 2 2" xfId="37586" xr:uid="{00000000-0005-0000-0000-00006C8D0000}"/>
    <cellStyle name="Unos 2 2 12 10 2 3" xfId="37587" xr:uid="{00000000-0005-0000-0000-00006D8D0000}"/>
    <cellStyle name="Unos 2 2 12 10 2 4" xfId="37588" xr:uid="{00000000-0005-0000-0000-00006E8D0000}"/>
    <cellStyle name="Unos 2 2 12 10 3" xfId="37589" xr:uid="{00000000-0005-0000-0000-00006F8D0000}"/>
    <cellStyle name="Unos 2 2 12 10 3 2" xfId="37590" xr:uid="{00000000-0005-0000-0000-0000708D0000}"/>
    <cellStyle name="Unos 2 2 12 10 4" xfId="37591" xr:uid="{00000000-0005-0000-0000-0000718D0000}"/>
    <cellStyle name="Unos 2 2 12 10 5" xfId="37592" xr:uid="{00000000-0005-0000-0000-0000728D0000}"/>
    <cellStyle name="Unos 2 2 12 11" xfId="5135" xr:uid="{00000000-0005-0000-0000-0000738D0000}"/>
    <cellStyle name="Unos 2 2 12 11 2" xfId="37593" xr:uid="{00000000-0005-0000-0000-0000748D0000}"/>
    <cellStyle name="Unos 2 2 12 11 2 2" xfId="37594" xr:uid="{00000000-0005-0000-0000-0000758D0000}"/>
    <cellStyle name="Unos 2 2 12 11 3" xfId="37595" xr:uid="{00000000-0005-0000-0000-0000768D0000}"/>
    <cellStyle name="Unos 2 2 12 11 4" xfId="37596" xr:uid="{00000000-0005-0000-0000-0000778D0000}"/>
    <cellStyle name="Unos 2 2 12 12" xfId="37597" xr:uid="{00000000-0005-0000-0000-0000788D0000}"/>
    <cellStyle name="Unos 2 2 12 12 2" xfId="37598" xr:uid="{00000000-0005-0000-0000-0000798D0000}"/>
    <cellStyle name="Unos 2 2 12 13" xfId="37599" xr:uid="{00000000-0005-0000-0000-00007A8D0000}"/>
    <cellStyle name="Unos 2 2 12 14" xfId="37600" xr:uid="{00000000-0005-0000-0000-00007B8D0000}"/>
    <cellStyle name="Unos 2 2 12 2" xfId="1090" xr:uid="{00000000-0005-0000-0000-00007C8D0000}"/>
    <cellStyle name="Unos 2 2 12 2 2" xfId="5783" xr:uid="{00000000-0005-0000-0000-00007D8D0000}"/>
    <cellStyle name="Unos 2 2 12 2 2 2" xfId="37601" xr:uid="{00000000-0005-0000-0000-00007E8D0000}"/>
    <cellStyle name="Unos 2 2 12 2 2 2 2" xfId="37602" xr:uid="{00000000-0005-0000-0000-00007F8D0000}"/>
    <cellStyle name="Unos 2 2 12 2 2 3" xfId="37603" xr:uid="{00000000-0005-0000-0000-0000808D0000}"/>
    <cellStyle name="Unos 2 2 12 2 2 4" xfId="37604" xr:uid="{00000000-0005-0000-0000-0000818D0000}"/>
    <cellStyle name="Unos 2 2 12 2 3" xfId="37605" xr:uid="{00000000-0005-0000-0000-0000828D0000}"/>
    <cellStyle name="Unos 2 2 12 2 3 2" xfId="37606" xr:uid="{00000000-0005-0000-0000-0000838D0000}"/>
    <cellStyle name="Unos 2 2 12 2 4" xfId="37607" xr:uid="{00000000-0005-0000-0000-0000848D0000}"/>
    <cellStyle name="Unos 2 2 12 2 5" xfId="37608" xr:uid="{00000000-0005-0000-0000-0000858D0000}"/>
    <cellStyle name="Unos 2 2 12 3" xfId="1694" xr:uid="{00000000-0005-0000-0000-0000868D0000}"/>
    <cellStyle name="Unos 2 2 12 3 2" xfId="6376" xr:uid="{00000000-0005-0000-0000-0000878D0000}"/>
    <cellStyle name="Unos 2 2 12 3 2 2" xfId="37609" xr:uid="{00000000-0005-0000-0000-0000888D0000}"/>
    <cellStyle name="Unos 2 2 12 3 2 2 2" xfId="37610" xr:uid="{00000000-0005-0000-0000-0000898D0000}"/>
    <cellStyle name="Unos 2 2 12 3 2 3" xfId="37611" xr:uid="{00000000-0005-0000-0000-00008A8D0000}"/>
    <cellStyle name="Unos 2 2 12 3 2 4" xfId="37612" xr:uid="{00000000-0005-0000-0000-00008B8D0000}"/>
    <cellStyle name="Unos 2 2 12 3 3" xfId="37613" xr:uid="{00000000-0005-0000-0000-00008C8D0000}"/>
    <cellStyle name="Unos 2 2 12 3 3 2" xfId="37614" xr:uid="{00000000-0005-0000-0000-00008D8D0000}"/>
    <cellStyle name="Unos 2 2 12 3 4" xfId="37615" xr:uid="{00000000-0005-0000-0000-00008E8D0000}"/>
    <cellStyle name="Unos 2 2 12 3 5" xfId="37616" xr:uid="{00000000-0005-0000-0000-00008F8D0000}"/>
    <cellStyle name="Unos 2 2 12 4" xfId="2111" xr:uid="{00000000-0005-0000-0000-0000908D0000}"/>
    <cellStyle name="Unos 2 2 12 4 2" xfId="6792" xr:uid="{00000000-0005-0000-0000-0000918D0000}"/>
    <cellStyle name="Unos 2 2 12 4 2 2" xfId="37617" xr:uid="{00000000-0005-0000-0000-0000928D0000}"/>
    <cellStyle name="Unos 2 2 12 4 2 2 2" xfId="37618" xr:uid="{00000000-0005-0000-0000-0000938D0000}"/>
    <cellStyle name="Unos 2 2 12 4 2 3" xfId="37619" xr:uid="{00000000-0005-0000-0000-0000948D0000}"/>
    <cellStyle name="Unos 2 2 12 4 2 4" xfId="37620" xr:uid="{00000000-0005-0000-0000-0000958D0000}"/>
    <cellStyle name="Unos 2 2 12 4 3" xfId="37621" xr:uid="{00000000-0005-0000-0000-0000968D0000}"/>
    <cellStyle name="Unos 2 2 12 4 3 2" xfId="37622" xr:uid="{00000000-0005-0000-0000-0000978D0000}"/>
    <cellStyle name="Unos 2 2 12 4 4" xfId="37623" xr:uid="{00000000-0005-0000-0000-0000988D0000}"/>
    <cellStyle name="Unos 2 2 12 4 5" xfId="37624" xr:uid="{00000000-0005-0000-0000-0000998D0000}"/>
    <cellStyle name="Unos 2 2 12 5" xfId="2513" xr:uid="{00000000-0005-0000-0000-00009A8D0000}"/>
    <cellStyle name="Unos 2 2 12 5 2" xfId="7191" xr:uid="{00000000-0005-0000-0000-00009B8D0000}"/>
    <cellStyle name="Unos 2 2 12 5 2 2" xfId="37625" xr:uid="{00000000-0005-0000-0000-00009C8D0000}"/>
    <cellStyle name="Unos 2 2 12 5 2 2 2" xfId="37626" xr:uid="{00000000-0005-0000-0000-00009D8D0000}"/>
    <cellStyle name="Unos 2 2 12 5 2 3" xfId="37627" xr:uid="{00000000-0005-0000-0000-00009E8D0000}"/>
    <cellStyle name="Unos 2 2 12 5 2 4" xfId="37628" xr:uid="{00000000-0005-0000-0000-00009F8D0000}"/>
    <cellStyle name="Unos 2 2 12 5 3" xfId="37629" xr:uid="{00000000-0005-0000-0000-0000A08D0000}"/>
    <cellStyle name="Unos 2 2 12 5 3 2" xfId="37630" xr:uid="{00000000-0005-0000-0000-0000A18D0000}"/>
    <cellStyle name="Unos 2 2 12 5 4" xfId="37631" xr:uid="{00000000-0005-0000-0000-0000A28D0000}"/>
    <cellStyle name="Unos 2 2 12 5 5" xfId="37632" xr:uid="{00000000-0005-0000-0000-0000A38D0000}"/>
    <cellStyle name="Unos 2 2 12 6" xfId="3091" xr:uid="{00000000-0005-0000-0000-0000A48D0000}"/>
    <cellStyle name="Unos 2 2 12 6 2" xfId="7767" xr:uid="{00000000-0005-0000-0000-0000A58D0000}"/>
    <cellStyle name="Unos 2 2 12 6 2 2" xfId="37633" xr:uid="{00000000-0005-0000-0000-0000A68D0000}"/>
    <cellStyle name="Unos 2 2 12 6 2 2 2" xfId="37634" xr:uid="{00000000-0005-0000-0000-0000A78D0000}"/>
    <cellStyle name="Unos 2 2 12 6 2 3" xfId="37635" xr:uid="{00000000-0005-0000-0000-0000A88D0000}"/>
    <cellStyle name="Unos 2 2 12 6 2 4" xfId="37636" xr:uid="{00000000-0005-0000-0000-0000A98D0000}"/>
    <cellStyle name="Unos 2 2 12 6 3" xfId="37637" xr:uid="{00000000-0005-0000-0000-0000AA8D0000}"/>
    <cellStyle name="Unos 2 2 12 6 3 2" xfId="37638" xr:uid="{00000000-0005-0000-0000-0000AB8D0000}"/>
    <cellStyle name="Unos 2 2 12 6 4" xfId="37639" xr:uid="{00000000-0005-0000-0000-0000AC8D0000}"/>
    <cellStyle name="Unos 2 2 12 6 5" xfId="37640" xr:uid="{00000000-0005-0000-0000-0000AD8D0000}"/>
    <cellStyle name="Unos 2 2 12 7" xfId="3483" xr:uid="{00000000-0005-0000-0000-0000AE8D0000}"/>
    <cellStyle name="Unos 2 2 12 7 2" xfId="8159" xr:uid="{00000000-0005-0000-0000-0000AF8D0000}"/>
    <cellStyle name="Unos 2 2 12 7 2 2" xfId="37641" xr:uid="{00000000-0005-0000-0000-0000B08D0000}"/>
    <cellStyle name="Unos 2 2 12 7 2 2 2" xfId="37642" xr:uid="{00000000-0005-0000-0000-0000B18D0000}"/>
    <cellStyle name="Unos 2 2 12 7 2 3" xfId="37643" xr:uid="{00000000-0005-0000-0000-0000B28D0000}"/>
    <cellStyle name="Unos 2 2 12 7 2 4" xfId="37644" xr:uid="{00000000-0005-0000-0000-0000B38D0000}"/>
    <cellStyle name="Unos 2 2 12 7 3" xfId="37645" xr:uid="{00000000-0005-0000-0000-0000B48D0000}"/>
    <cellStyle name="Unos 2 2 12 7 3 2" xfId="37646" xr:uid="{00000000-0005-0000-0000-0000B58D0000}"/>
    <cellStyle name="Unos 2 2 12 7 4" xfId="37647" xr:uid="{00000000-0005-0000-0000-0000B68D0000}"/>
    <cellStyle name="Unos 2 2 12 7 5" xfId="37648" xr:uid="{00000000-0005-0000-0000-0000B78D0000}"/>
    <cellStyle name="Unos 2 2 12 8" xfId="3931" xr:uid="{00000000-0005-0000-0000-0000B88D0000}"/>
    <cellStyle name="Unos 2 2 12 8 2" xfId="8603" xr:uid="{00000000-0005-0000-0000-0000B98D0000}"/>
    <cellStyle name="Unos 2 2 12 8 2 2" xfId="37649" xr:uid="{00000000-0005-0000-0000-0000BA8D0000}"/>
    <cellStyle name="Unos 2 2 12 8 2 2 2" xfId="37650" xr:uid="{00000000-0005-0000-0000-0000BB8D0000}"/>
    <cellStyle name="Unos 2 2 12 8 2 3" xfId="37651" xr:uid="{00000000-0005-0000-0000-0000BC8D0000}"/>
    <cellStyle name="Unos 2 2 12 8 2 4" xfId="37652" xr:uid="{00000000-0005-0000-0000-0000BD8D0000}"/>
    <cellStyle name="Unos 2 2 12 8 3" xfId="37653" xr:uid="{00000000-0005-0000-0000-0000BE8D0000}"/>
    <cellStyle name="Unos 2 2 12 8 3 2" xfId="37654" xr:uid="{00000000-0005-0000-0000-0000BF8D0000}"/>
    <cellStyle name="Unos 2 2 12 8 4" xfId="37655" xr:uid="{00000000-0005-0000-0000-0000C08D0000}"/>
    <cellStyle name="Unos 2 2 12 8 5" xfId="37656" xr:uid="{00000000-0005-0000-0000-0000C18D0000}"/>
    <cellStyle name="Unos 2 2 12 9" xfId="4339" xr:uid="{00000000-0005-0000-0000-0000C28D0000}"/>
    <cellStyle name="Unos 2 2 12 9 2" xfId="9011" xr:uid="{00000000-0005-0000-0000-0000C38D0000}"/>
    <cellStyle name="Unos 2 2 12 9 2 2" xfId="37657" xr:uid="{00000000-0005-0000-0000-0000C48D0000}"/>
    <cellStyle name="Unos 2 2 12 9 2 2 2" xfId="37658" xr:uid="{00000000-0005-0000-0000-0000C58D0000}"/>
    <cellStyle name="Unos 2 2 12 9 2 3" xfId="37659" xr:uid="{00000000-0005-0000-0000-0000C68D0000}"/>
    <cellStyle name="Unos 2 2 12 9 2 4" xfId="37660" xr:uid="{00000000-0005-0000-0000-0000C78D0000}"/>
    <cellStyle name="Unos 2 2 12 9 3" xfId="37661" xr:uid="{00000000-0005-0000-0000-0000C88D0000}"/>
    <cellStyle name="Unos 2 2 12 9 3 2" xfId="37662" xr:uid="{00000000-0005-0000-0000-0000C98D0000}"/>
    <cellStyle name="Unos 2 2 12 9 4" xfId="37663" xr:uid="{00000000-0005-0000-0000-0000CA8D0000}"/>
    <cellStyle name="Unos 2 2 12 9 5" xfId="37664" xr:uid="{00000000-0005-0000-0000-0000CB8D0000}"/>
    <cellStyle name="Unos 2 2 13" xfId="475" xr:uid="{00000000-0005-0000-0000-0000CC8D0000}"/>
    <cellStyle name="Unos 2 2 13 10" xfId="4768" xr:uid="{00000000-0005-0000-0000-0000CD8D0000}"/>
    <cellStyle name="Unos 2 2 13 10 2" xfId="9354" xr:uid="{00000000-0005-0000-0000-0000CE8D0000}"/>
    <cellStyle name="Unos 2 2 13 10 2 2" xfId="37665" xr:uid="{00000000-0005-0000-0000-0000CF8D0000}"/>
    <cellStyle name="Unos 2 2 13 10 2 2 2" xfId="37666" xr:uid="{00000000-0005-0000-0000-0000D08D0000}"/>
    <cellStyle name="Unos 2 2 13 10 2 3" xfId="37667" xr:uid="{00000000-0005-0000-0000-0000D18D0000}"/>
    <cellStyle name="Unos 2 2 13 10 2 4" xfId="37668" xr:uid="{00000000-0005-0000-0000-0000D28D0000}"/>
    <cellStyle name="Unos 2 2 13 10 3" xfId="37669" xr:uid="{00000000-0005-0000-0000-0000D38D0000}"/>
    <cellStyle name="Unos 2 2 13 10 3 2" xfId="37670" xr:uid="{00000000-0005-0000-0000-0000D48D0000}"/>
    <cellStyle name="Unos 2 2 13 10 4" xfId="37671" xr:uid="{00000000-0005-0000-0000-0000D58D0000}"/>
    <cellStyle name="Unos 2 2 13 10 5" xfId="37672" xr:uid="{00000000-0005-0000-0000-0000D68D0000}"/>
    <cellStyle name="Unos 2 2 13 11" xfId="5231" xr:uid="{00000000-0005-0000-0000-0000D78D0000}"/>
    <cellStyle name="Unos 2 2 13 11 2" xfId="37673" xr:uid="{00000000-0005-0000-0000-0000D88D0000}"/>
    <cellStyle name="Unos 2 2 13 11 2 2" xfId="37674" xr:uid="{00000000-0005-0000-0000-0000D98D0000}"/>
    <cellStyle name="Unos 2 2 13 11 3" xfId="37675" xr:uid="{00000000-0005-0000-0000-0000DA8D0000}"/>
    <cellStyle name="Unos 2 2 13 11 4" xfId="37676" xr:uid="{00000000-0005-0000-0000-0000DB8D0000}"/>
    <cellStyle name="Unos 2 2 13 12" xfId="37677" xr:uid="{00000000-0005-0000-0000-0000DC8D0000}"/>
    <cellStyle name="Unos 2 2 13 12 2" xfId="37678" xr:uid="{00000000-0005-0000-0000-0000DD8D0000}"/>
    <cellStyle name="Unos 2 2 13 13" xfId="37679" xr:uid="{00000000-0005-0000-0000-0000DE8D0000}"/>
    <cellStyle name="Unos 2 2 13 14" xfId="37680" xr:uid="{00000000-0005-0000-0000-0000DF8D0000}"/>
    <cellStyle name="Unos 2 2 13 2" xfId="1091" xr:uid="{00000000-0005-0000-0000-0000E08D0000}"/>
    <cellStyle name="Unos 2 2 13 2 2" xfId="5784" xr:uid="{00000000-0005-0000-0000-0000E18D0000}"/>
    <cellStyle name="Unos 2 2 13 2 2 2" xfId="37681" xr:uid="{00000000-0005-0000-0000-0000E28D0000}"/>
    <cellStyle name="Unos 2 2 13 2 2 2 2" xfId="37682" xr:uid="{00000000-0005-0000-0000-0000E38D0000}"/>
    <cellStyle name="Unos 2 2 13 2 2 3" xfId="37683" xr:uid="{00000000-0005-0000-0000-0000E48D0000}"/>
    <cellStyle name="Unos 2 2 13 2 2 4" xfId="37684" xr:uid="{00000000-0005-0000-0000-0000E58D0000}"/>
    <cellStyle name="Unos 2 2 13 2 3" xfId="37685" xr:uid="{00000000-0005-0000-0000-0000E68D0000}"/>
    <cellStyle name="Unos 2 2 13 2 3 2" xfId="37686" xr:uid="{00000000-0005-0000-0000-0000E78D0000}"/>
    <cellStyle name="Unos 2 2 13 2 4" xfId="37687" xr:uid="{00000000-0005-0000-0000-0000E88D0000}"/>
    <cellStyle name="Unos 2 2 13 2 5" xfId="37688" xr:uid="{00000000-0005-0000-0000-0000E98D0000}"/>
    <cellStyle name="Unos 2 2 13 3" xfId="1695" xr:uid="{00000000-0005-0000-0000-0000EA8D0000}"/>
    <cellStyle name="Unos 2 2 13 3 2" xfId="6377" xr:uid="{00000000-0005-0000-0000-0000EB8D0000}"/>
    <cellStyle name="Unos 2 2 13 3 2 2" xfId="37689" xr:uid="{00000000-0005-0000-0000-0000EC8D0000}"/>
    <cellStyle name="Unos 2 2 13 3 2 2 2" xfId="37690" xr:uid="{00000000-0005-0000-0000-0000ED8D0000}"/>
    <cellStyle name="Unos 2 2 13 3 2 3" xfId="37691" xr:uid="{00000000-0005-0000-0000-0000EE8D0000}"/>
    <cellStyle name="Unos 2 2 13 3 2 4" xfId="37692" xr:uid="{00000000-0005-0000-0000-0000EF8D0000}"/>
    <cellStyle name="Unos 2 2 13 3 3" xfId="37693" xr:uid="{00000000-0005-0000-0000-0000F08D0000}"/>
    <cellStyle name="Unos 2 2 13 3 3 2" xfId="37694" xr:uid="{00000000-0005-0000-0000-0000F18D0000}"/>
    <cellStyle name="Unos 2 2 13 3 4" xfId="37695" xr:uid="{00000000-0005-0000-0000-0000F28D0000}"/>
    <cellStyle name="Unos 2 2 13 3 5" xfId="37696" xr:uid="{00000000-0005-0000-0000-0000F38D0000}"/>
    <cellStyle name="Unos 2 2 13 4" xfId="2112" xr:uid="{00000000-0005-0000-0000-0000F48D0000}"/>
    <cellStyle name="Unos 2 2 13 4 2" xfId="6793" xr:uid="{00000000-0005-0000-0000-0000F58D0000}"/>
    <cellStyle name="Unos 2 2 13 4 2 2" xfId="37697" xr:uid="{00000000-0005-0000-0000-0000F68D0000}"/>
    <cellStyle name="Unos 2 2 13 4 2 2 2" xfId="37698" xr:uid="{00000000-0005-0000-0000-0000F78D0000}"/>
    <cellStyle name="Unos 2 2 13 4 2 3" xfId="37699" xr:uid="{00000000-0005-0000-0000-0000F88D0000}"/>
    <cellStyle name="Unos 2 2 13 4 2 4" xfId="37700" xr:uid="{00000000-0005-0000-0000-0000F98D0000}"/>
    <cellStyle name="Unos 2 2 13 4 3" xfId="37701" xr:uid="{00000000-0005-0000-0000-0000FA8D0000}"/>
    <cellStyle name="Unos 2 2 13 4 3 2" xfId="37702" xr:uid="{00000000-0005-0000-0000-0000FB8D0000}"/>
    <cellStyle name="Unos 2 2 13 4 4" xfId="37703" xr:uid="{00000000-0005-0000-0000-0000FC8D0000}"/>
    <cellStyle name="Unos 2 2 13 4 5" xfId="37704" xr:uid="{00000000-0005-0000-0000-0000FD8D0000}"/>
    <cellStyle name="Unos 2 2 13 5" xfId="2514" xr:uid="{00000000-0005-0000-0000-0000FE8D0000}"/>
    <cellStyle name="Unos 2 2 13 5 2" xfId="7192" xr:uid="{00000000-0005-0000-0000-0000FF8D0000}"/>
    <cellStyle name="Unos 2 2 13 5 2 2" xfId="37705" xr:uid="{00000000-0005-0000-0000-0000008E0000}"/>
    <cellStyle name="Unos 2 2 13 5 2 2 2" xfId="37706" xr:uid="{00000000-0005-0000-0000-0000018E0000}"/>
    <cellStyle name="Unos 2 2 13 5 2 3" xfId="37707" xr:uid="{00000000-0005-0000-0000-0000028E0000}"/>
    <cellStyle name="Unos 2 2 13 5 2 4" xfId="37708" xr:uid="{00000000-0005-0000-0000-0000038E0000}"/>
    <cellStyle name="Unos 2 2 13 5 3" xfId="37709" xr:uid="{00000000-0005-0000-0000-0000048E0000}"/>
    <cellStyle name="Unos 2 2 13 5 3 2" xfId="37710" xr:uid="{00000000-0005-0000-0000-0000058E0000}"/>
    <cellStyle name="Unos 2 2 13 5 4" xfId="37711" xr:uid="{00000000-0005-0000-0000-0000068E0000}"/>
    <cellStyle name="Unos 2 2 13 5 5" xfId="37712" xr:uid="{00000000-0005-0000-0000-0000078E0000}"/>
    <cellStyle name="Unos 2 2 13 6" xfId="3092" xr:uid="{00000000-0005-0000-0000-0000088E0000}"/>
    <cellStyle name="Unos 2 2 13 6 2" xfId="7768" xr:uid="{00000000-0005-0000-0000-0000098E0000}"/>
    <cellStyle name="Unos 2 2 13 6 2 2" xfId="37713" xr:uid="{00000000-0005-0000-0000-00000A8E0000}"/>
    <cellStyle name="Unos 2 2 13 6 2 2 2" xfId="37714" xr:uid="{00000000-0005-0000-0000-00000B8E0000}"/>
    <cellStyle name="Unos 2 2 13 6 2 3" xfId="37715" xr:uid="{00000000-0005-0000-0000-00000C8E0000}"/>
    <cellStyle name="Unos 2 2 13 6 2 4" xfId="37716" xr:uid="{00000000-0005-0000-0000-00000D8E0000}"/>
    <cellStyle name="Unos 2 2 13 6 3" xfId="37717" xr:uid="{00000000-0005-0000-0000-00000E8E0000}"/>
    <cellStyle name="Unos 2 2 13 6 3 2" xfId="37718" xr:uid="{00000000-0005-0000-0000-00000F8E0000}"/>
    <cellStyle name="Unos 2 2 13 6 4" xfId="37719" xr:uid="{00000000-0005-0000-0000-0000108E0000}"/>
    <cellStyle name="Unos 2 2 13 6 5" xfId="37720" xr:uid="{00000000-0005-0000-0000-0000118E0000}"/>
    <cellStyle name="Unos 2 2 13 7" xfId="3484" xr:uid="{00000000-0005-0000-0000-0000128E0000}"/>
    <cellStyle name="Unos 2 2 13 7 2" xfId="8160" xr:uid="{00000000-0005-0000-0000-0000138E0000}"/>
    <cellStyle name="Unos 2 2 13 7 2 2" xfId="37721" xr:uid="{00000000-0005-0000-0000-0000148E0000}"/>
    <cellStyle name="Unos 2 2 13 7 2 2 2" xfId="37722" xr:uid="{00000000-0005-0000-0000-0000158E0000}"/>
    <cellStyle name="Unos 2 2 13 7 2 3" xfId="37723" xr:uid="{00000000-0005-0000-0000-0000168E0000}"/>
    <cellStyle name="Unos 2 2 13 7 2 4" xfId="37724" xr:uid="{00000000-0005-0000-0000-0000178E0000}"/>
    <cellStyle name="Unos 2 2 13 7 3" xfId="37725" xr:uid="{00000000-0005-0000-0000-0000188E0000}"/>
    <cellStyle name="Unos 2 2 13 7 3 2" xfId="37726" xr:uid="{00000000-0005-0000-0000-0000198E0000}"/>
    <cellStyle name="Unos 2 2 13 7 4" xfId="37727" xr:uid="{00000000-0005-0000-0000-00001A8E0000}"/>
    <cellStyle name="Unos 2 2 13 7 5" xfId="37728" xr:uid="{00000000-0005-0000-0000-00001B8E0000}"/>
    <cellStyle name="Unos 2 2 13 8" xfId="3932" xr:uid="{00000000-0005-0000-0000-00001C8E0000}"/>
    <cellStyle name="Unos 2 2 13 8 2" xfId="8604" xr:uid="{00000000-0005-0000-0000-00001D8E0000}"/>
    <cellStyle name="Unos 2 2 13 8 2 2" xfId="37729" xr:uid="{00000000-0005-0000-0000-00001E8E0000}"/>
    <cellStyle name="Unos 2 2 13 8 2 2 2" xfId="37730" xr:uid="{00000000-0005-0000-0000-00001F8E0000}"/>
    <cellStyle name="Unos 2 2 13 8 2 3" xfId="37731" xr:uid="{00000000-0005-0000-0000-0000208E0000}"/>
    <cellStyle name="Unos 2 2 13 8 2 4" xfId="37732" xr:uid="{00000000-0005-0000-0000-0000218E0000}"/>
    <cellStyle name="Unos 2 2 13 8 3" xfId="37733" xr:uid="{00000000-0005-0000-0000-0000228E0000}"/>
    <cellStyle name="Unos 2 2 13 8 3 2" xfId="37734" xr:uid="{00000000-0005-0000-0000-0000238E0000}"/>
    <cellStyle name="Unos 2 2 13 8 4" xfId="37735" xr:uid="{00000000-0005-0000-0000-0000248E0000}"/>
    <cellStyle name="Unos 2 2 13 8 5" xfId="37736" xr:uid="{00000000-0005-0000-0000-0000258E0000}"/>
    <cellStyle name="Unos 2 2 13 9" xfId="4340" xr:uid="{00000000-0005-0000-0000-0000268E0000}"/>
    <cellStyle name="Unos 2 2 13 9 2" xfId="9012" xr:uid="{00000000-0005-0000-0000-0000278E0000}"/>
    <cellStyle name="Unos 2 2 13 9 2 2" xfId="37737" xr:uid="{00000000-0005-0000-0000-0000288E0000}"/>
    <cellStyle name="Unos 2 2 13 9 2 2 2" xfId="37738" xr:uid="{00000000-0005-0000-0000-0000298E0000}"/>
    <cellStyle name="Unos 2 2 13 9 2 3" xfId="37739" xr:uid="{00000000-0005-0000-0000-00002A8E0000}"/>
    <cellStyle name="Unos 2 2 13 9 2 4" xfId="37740" xr:uid="{00000000-0005-0000-0000-00002B8E0000}"/>
    <cellStyle name="Unos 2 2 13 9 3" xfId="37741" xr:uid="{00000000-0005-0000-0000-00002C8E0000}"/>
    <cellStyle name="Unos 2 2 13 9 3 2" xfId="37742" xr:uid="{00000000-0005-0000-0000-00002D8E0000}"/>
    <cellStyle name="Unos 2 2 13 9 4" xfId="37743" xr:uid="{00000000-0005-0000-0000-00002E8E0000}"/>
    <cellStyle name="Unos 2 2 13 9 5" xfId="37744" xr:uid="{00000000-0005-0000-0000-00002F8E0000}"/>
    <cellStyle name="Unos 2 2 14" xfId="740" xr:uid="{00000000-0005-0000-0000-0000308E0000}"/>
    <cellStyle name="Unos 2 2 14 2" xfId="5433" xr:uid="{00000000-0005-0000-0000-0000318E0000}"/>
    <cellStyle name="Unos 2 2 14 2 2" xfId="37745" xr:uid="{00000000-0005-0000-0000-0000328E0000}"/>
    <cellStyle name="Unos 2 2 14 2 2 2" xfId="37746" xr:uid="{00000000-0005-0000-0000-0000338E0000}"/>
    <cellStyle name="Unos 2 2 14 2 3" xfId="37747" xr:uid="{00000000-0005-0000-0000-0000348E0000}"/>
    <cellStyle name="Unos 2 2 14 2 4" xfId="37748" xr:uid="{00000000-0005-0000-0000-0000358E0000}"/>
    <cellStyle name="Unos 2 2 14 3" xfId="37749" xr:uid="{00000000-0005-0000-0000-0000368E0000}"/>
    <cellStyle name="Unos 2 2 14 3 2" xfId="37750" xr:uid="{00000000-0005-0000-0000-0000378E0000}"/>
    <cellStyle name="Unos 2 2 14 4" xfId="37751" xr:uid="{00000000-0005-0000-0000-0000388E0000}"/>
    <cellStyle name="Unos 2 2 14 5" xfId="37752" xr:uid="{00000000-0005-0000-0000-0000398E0000}"/>
    <cellStyle name="Unos 2 2 15" xfId="5048" xr:uid="{00000000-0005-0000-0000-00003A8E0000}"/>
    <cellStyle name="Unos 2 2 15 2" xfId="37753" xr:uid="{00000000-0005-0000-0000-00003B8E0000}"/>
    <cellStyle name="Unos 2 2 15 2 2" xfId="37754" xr:uid="{00000000-0005-0000-0000-00003C8E0000}"/>
    <cellStyle name="Unos 2 2 15 3" xfId="37755" xr:uid="{00000000-0005-0000-0000-00003D8E0000}"/>
    <cellStyle name="Unos 2 2 15 4" xfId="37756" xr:uid="{00000000-0005-0000-0000-00003E8E0000}"/>
    <cellStyle name="Unos 2 2 16" xfId="37757" xr:uid="{00000000-0005-0000-0000-00003F8E0000}"/>
    <cellStyle name="Unos 2 2 16 2" xfId="37758" xr:uid="{00000000-0005-0000-0000-0000408E0000}"/>
    <cellStyle name="Unos 2 2 17" xfId="37759" xr:uid="{00000000-0005-0000-0000-0000418E0000}"/>
    <cellStyle name="Unos 2 2 18" xfId="37760" xr:uid="{00000000-0005-0000-0000-0000428E0000}"/>
    <cellStyle name="Unos 2 2 2" xfId="249" xr:uid="{00000000-0005-0000-0000-0000438E0000}"/>
    <cellStyle name="Unos 2 2 2 10" xfId="520" xr:uid="{00000000-0005-0000-0000-0000448E0000}"/>
    <cellStyle name="Unos 2 2 2 10 10" xfId="4769" xr:uid="{00000000-0005-0000-0000-0000458E0000}"/>
    <cellStyle name="Unos 2 2 2 10 10 2" xfId="9355" xr:uid="{00000000-0005-0000-0000-0000468E0000}"/>
    <cellStyle name="Unos 2 2 2 10 10 2 2" xfId="37761" xr:uid="{00000000-0005-0000-0000-0000478E0000}"/>
    <cellStyle name="Unos 2 2 2 10 10 2 2 2" xfId="37762" xr:uid="{00000000-0005-0000-0000-0000488E0000}"/>
    <cellStyle name="Unos 2 2 2 10 10 2 3" xfId="37763" xr:uid="{00000000-0005-0000-0000-0000498E0000}"/>
    <cellStyle name="Unos 2 2 2 10 10 2 4" xfId="37764" xr:uid="{00000000-0005-0000-0000-00004A8E0000}"/>
    <cellStyle name="Unos 2 2 2 10 10 3" xfId="37765" xr:uid="{00000000-0005-0000-0000-00004B8E0000}"/>
    <cellStyle name="Unos 2 2 2 10 10 3 2" xfId="37766" xr:uid="{00000000-0005-0000-0000-00004C8E0000}"/>
    <cellStyle name="Unos 2 2 2 10 10 4" xfId="37767" xr:uid="{00000000-0005-0000-0000-00004D8E0000}"/>
    <cellStyle name="Unos 2 2 2 10 10 5" xfId="37768" xr:uid="{00000000-0005-0000-0000-00004E8E0000}"/>
    <cellStyle name="Unos 2 2 2 10 11" xfId="5266" xr:uid="{00000000-0005-0000-0000-00004F8E0000}"/>
    <cellStyle name="Unos 2 2 2 10 11 2" xfId="37769" xr:uid="{00000000-0005-0000-0000-0000508E0000}"/>
    <cellStyle name="Unos 2 2 2 10 11 2 2" xfId="37770" xr:uid="{00000000-0005-0000-0000-0000518E0000}"/>
    <cellStyle name="Unos 2 2 2 10 11 3" xfId="37771" xr:uid="{00000000-0005-0000-0000-0000528E0000}"/>
    <cellStyle name="Unos 2 2 2 10 11 4" xfId="37772" xr:uid="{00000000-0005-0000-0000-0000538E0000}"/>
    <cellStyle name="Unos 2 2 2 10 12" xfId="37773" xr:uid="{00000000-0005-0000-0000-0000548E0000}"/>
    <cellStyle name="Unos 2 2 2 10 12 2" xfId="37774" xr:uid="{00000000-0005-0000-0000-0000558E0000}"/>
    <cellStyle name="Unos 2 2 2 10 13" xfId="37775" xr:uid="{00000000-0005-0000-0000-0000568E0000}"/>
    <cellStyle name="Unos 2 2 2 10 14" xfId="37776" xr:uid="{00000000-0005-0000-0000-0000578E0000}"/>
    <cellStyle name="Unos 2 2 2 10 2" xfId="1092" xr:uid="{00000000-0005-0000-0000-0000588E0000}"/>
    <cellStyle name="Unos 2 2 2 10 2 2" xfId="5785" xr:uid="{00000000-0005-0000-0000-0000598E0000}"/>
    <cellStyle name="Unos 2 2 2 10 2 2 2" xfId="37777" xr:uid="{00000000-0005-0000-0000-00005A8E0000}"/>
    <cellStyle name="Unos 2 2 2 10 2 2 2 2" xfId="37778" xr:uid="{00000000-0005-0000-0000-00005B8E0000}"/>
    <cellStyle name="Unos 2 2 2 10 2 2 3" xfId="37779" xr:uid="{00000000-0005-0000-0000-00005C8E0000}"/>
    <cellStyle name="Unos 2 2 2 10 2 2 4" xfId="37780" xr:uid="{00000000-0005-0000-0000-00005D8E0000}"/>
    <cellStyle name="Unos 2 2 2 10 2 3" xfId="37781" xr:uid="{00000000-0005-0000-0000-00005E8E0000}"/>
    <cellStyle name="Unos 2 2 2 10 2 3 2" xfId="37782" xr:uid="{00000000-0005-0000-0000-00005F8E0000}"/>
    <cellStyle name="Unos 2 2 2 10 2 4" xfId="37783" xr:uid="{00000000-0005-0000-0000-0000608E0000}"/>
    <cellStyle name="Unos 2 2 2 10 2 5" xfId="37784" xr:uid="{00000000-0005-0000-0000-0000618E0000}"/>
    <cellStyle name="Unos 2 2 2 10 3" xfId="1696" xr:uid="{00000000-0005-0000-0000-0000628E0000}"/>
    <cellStyle name="Unos 2 2 2 10 3 2" xfId="6378" xr:uid="{00000000-0005-0000-0000-0000638E0000}"/>
    <cellStyle name="Unos 2 2 2 10 3 2 2" xfId="37785" xr:uid="{00000000-0005-0000-0000-0000648E0000}"/>
    <cellStyle name="Unos 2 2 2 10 3 2 2 2" xfId="37786" xr:uid="{00000000-0005-0000-0000-0000658E0000}"/>
    <cellStyle name="Unos 2 2 2 10 3 2 3" xfId="37787" xr:uid="{00000000-0005-0000-0000-0000668E0000}"/>
    <cellStyle name="Unos 2 2 2 10 3 2 4" xfId="37788" xr:uid="{00000000-0005-0000-0000-0000678E0000}"/>
    <cellStyle name="Unos 2 2 2 10 3 3" xfId="37789" xr:uid="{00000000-0005-0000-0000-0000688E0000}"/>
    <cellStyle name="Unos 2 2 2 10 3 3 2" xfId="37790" xr:uid="{00000000-0005-0000-0000-0000698E0000}"/>
    <cellStyle name="Unos 2 2 2 10 3 4" xfId="37791" xr:uid="{00000000-0005-0000-0000-00006A8E0000}"/>
    <cellStyle name="Unos 2 2 2 10 3 5" xfId="37792" xr:uid="{00000000-0005-0000-0000-00006B8E0000}"/>
    <cellStyle name="Unos 2 2 2 10 4" xfId="2113" xr:uid="{00000000-0005-0000-0000-00006C8E0000}"/>
    <cellStyle name="Unos 2 2 2 10 4 2" xfId="6794" xr:uid="{00000000-0005-0000-0000-00006D8E0000}"/>
    <cellStyle name="Unos 2 2 2 10 4 2 2" xfId="37793" xr:uid="{00000000-0005-0000-0000-00006E8E0000}"/>
    <cellStyle name="Unos 2 2 2 10 4 2 2 2" xfId="37794" xr:uid="{00000000-0005-0000-0000-00006F8E0000}"/>
    <cellStyle name="Unos 2 2 2 10 4 2 3" xfId="37795" xr:uid="{00000000-0005-0000-0000-0000708E0000}"/>
    <cellStyle name="Unos 2 2 2 10 4 2 4" xfId="37796" xr:uid="{00000000-0005-0000-0000-0000718E0000}"/>
    <cellStyle name="Unos 2 2 2 10 4 3" xfId="37797" xr:uid="{00000000-0005-0000-0000-0000728E0000}"/>
    <cellStyle name="Unos 2 2 2 10 4 3 2" xfId="37798" xr:uid="{00000000-0005-0000-0000-0000738E0000}"/>
    <cellStyle name="Unos 2 2 2 10 4 4" xfId="37799" xr:uid="{00000000-0005-0000-0000-0000748E0000}"/>
    <cellStyle name="Unos 2 2 2 10 4 5" xfId="37800" xr:uid="{00000000-0005-0000-0000-0000758E0000}"/>
    <cellStyle name="Unos 2 2 2 10 5" xfId="2515" xr:uid="{00000000-0005-0000-0000-0000768E0000}"/>
    <cellStyle name="Unos 2 2 2 10 5 2" xfId="7193" xr:uid="{00000000-0005-0000-0000-0000778E0000}"/>
    <cellStyle name="Unos 2 2 2 10 5 2 2" xfId="37801" xr:uid="{00000000-0005-0000-0000-0000788E0000}"/>
    <cellStyle name="Unos 2 2 2 10 5 2 2 2" xfId="37802" xr:uid="{00000000-0005-0000-0000-0000798E0000}"/>
    <cellStyle name="Unos 2 2 2 10 5 2 3" xfId="37803" xr:uid="{00000000-0005-0000-0000-00007A8E0000}"/>
    <cellStyle name="Unos 2 2 2 10 5 2 4" xfId="37804" xr:uid="{00000000-0005-0000-0000-00007B8E0000}"/>
    <cellStyle name="Unos 2 2 2 10 5 3" xfId="37805" xr:uid="{00000000-0005-0000-0000-00007C8E0000}"/>
    <cellStyle name="Unos 2 2 2 10 5 3 2" xfId="37806" xr:uid="{00000000-0005-0000-0000-00007D8E0000}"/>
    <cellStyle name="Unos 2 2 2 10 5 4" xfId="37807" xr:uid="{00000000-0005-0000-0000-00007E8E0000}"/>
    <cellStyle name="Unos 2 2 2 10 5 5" xfId="37808" xr:uid="{00000000-0005-0000-0000-00007F8E0000}"/>
    <cellStyle name="Unos 2 2 2 10 6" xfId="3093" xr:uid="{00000000-0005-0000-0000-0000808E0000}"/>
    <cellStyle name="Unos 2 2 2 10 6 2" xfId="7769" xr:uid="{00000000-0005-0000-0000-0000818E0000}"/>
    <cellStyle name="Unos 2 2 2 10 6 2 2" xfId="37809" xr:uid="{00000000-0005-0000-0000-0000828E0000}"/>
    <cellStyle name="Unos 2 2 2 10 6 2 2 2" xfId="37810" xr:uid="{00000000-0005-0000-0000-0000838E0000}"/>
    <cellStyle name="Unos 2 2 2 10 6 2 3" xfId="37811" xr:uid="{00000000-0005-0000-0000-0000848E0000}"/>
    <cellStyle name="Unos 2 2 2 10 6 2 4" xfId="37812" xr:uid="{00000000-0005-0000-0000-0000858E0000}"/>
    <cellStyle name="Unos 2 2 2 10 6 3" xfId="37813" xr:uid="{00000000-0005-0000-0000-0000868E0000}"/>
    <cellStyle name="Unos 2 2 2 10 6 3 2" xfId="37814" xr:uid="{00000000-0005-0000-0000-0000878E0000}"/>
    <cellStyle name="Unos 2 2 2 10 6 4" xfId="37815" xr:uid="{00000000-0005-0000-0000-0000888E0000}"/>
    <cellStyle name="Unos 2 2 2 10 6 5" xfId="37816" xr:uid="{00000000-0005-0000-0000-0000898E0000}"/>
    <cellStyle name="Unos 2 2 2 10 7" xfId="3485" xr:uid="{00000000-0005-0000-0000-00008A8E0000}"/>
    <cellStyle name="Unos 2 2 2 10 7 2" xfId="8161" xr:uid="{00000000-0005-0000-0000-00008B8E0000}"/>
    <cellStyle name="Unos 2 2 2 10 7 2 2" xfId="37817" xr:uid="{00000000-0005-0000-0000-00008C8E0000}"/>
    <cellStyle name="Unos 2 2 2 10 7 2 2 2" xfId="37818" xr:uid="{00000000-0005-0000-0000-00008D8E0000}"/>
    <cellStyle name="Unos 2 2 2 10 7 2 3" xfId="37819" xr:uid="{00000000-0005-0000-0000-00008E8E0000}"/>
    <cellStyle name="Unos 2 2 2 10 7 2 4" xfId="37820" xr:uid="{00000000-0005-0000-0000-00008F8E0000}"/>
    <cellStyle name="Unos 2 2 2 10 7 3" xfId="37821" xr:uid="{00000000-0005-0000-0000-0000908E0000}"/>
    <cellStyle name="Unos 2 2 2 10 7 3 2" xfId="37822" xr:uid="{00000000-0005-0000-0000-0000918E0000}"/>
    <cellStyle name="Unos 2 2 2 10 7 4" xfId="37823" xr:uid="{00000000-0005-0000-0000-0000928E0000}"/>
    <cellStyle name="Unos 2 2 2 10 7 5" xfId="37824" xr:uid="{00000000-0005-0000-0000-0000938E0000}"/>
    <cellStyle name="Unos 2 2 2 10 8" xfId="3933" xr:uid="{00000000-0005-0000-0000-0000948E0000}"/>
    <cellStyle name="Unos 2 2 2 10 8 2" xfId="8605" xr:uid="{00000000-0005-0000-0000-0000958E0000}"/>
    <cellStyle name="Unos 2 2 2 10 8 2 2" xfId="37825" xr:uid="{00000000-0005-0000-0000-0000968E0000}"/>
    <cellStyle name="Unos 2 2 2 10 8 2 2 2" xfId="37826" xr:uid="{00000000-0005-0000-0000-0000978E0000}"/>
    <cellStyle name="Unos 2 2 2 10 8 2 3" xfId="37827" xr:uid="{00000000-0005-0000-0000-0000988E0000}"/>
    <cellStyle name="Unos 2 2 2 10 8 2 4" xfId="37828" xr:uid="{00000000-0005-0000-0000-0000998E0000}"/>
    <cellStyle name="Unos 2 2 2 10 8 3" xfId="37829" xr:uid="{00000000-0005-0000-0000-00009A8E0000}"/>
    <cellStyle name="Unos 2 2 2 10 8 3 2" xfId="37830" xr:uid="{00000000-0005-0000-0000-00009B8E0000}"/>
    <cellStyle name="Unos 2 2 2 10 8 4" xfId="37831" xr:uid="{00000000-0005-0000-0000-00009C8E0000}"/>
    <cellStyle name="Unos 2 2 2 10 8 5" xfId="37832" xr:uid="{00000000-0005-0000-0000-00009D8E0000}"/>
    <cellStyle name="Unos 2 2 2 10 9" xfId="4341" xr:uid="{00000000-0005-0000-0000-00009E8E0000}"/>
    <cellStyle name="Unos 2 2 2 10 9 2" xfId="9013" xr:uid="{00000000-0005-0000-0000-00009F8E0000}"/>
    <cellStyle name="Unos 2 2 2 10 9 2 2" xfId="37833" xr:uid="{00000000-0005-0000-0000-0000A08E0000}"/>
    <cellStyle name="Unos 2 2 2 10 9 2 2 2" xfId="37834" xr:uid="{00000000-0005-0000-0000-0000A18E0000}"/>
    <cellStyle name="Unos 2 2 2 10 9 2 3" xfId="37835" xr:uid="{00000000-0005-0000-0000-0000A28E0000}"/>
    <cellStyle name="Unos 2 2 2 10 9 2 4" xfId="37836" xr:uid="{00000000-0005-0000-0000-0000A38E0000}"/>
    <cellStyle name="Unos 2 2 2 10 9 3" xfId="37837" xr:uid="{00000000-0005-0000-0000-0000A48E0000}"/>
    <cellStyle name="Unos 2 2 2 10 9 3 2" xfId="37838" xr:uid="{00000000-0005-0000-0000-0000A58E0000}"/>
    <cellStyle name="Unos 2 2 2 10 9 4" xfId="37839" xr:uid="{00000000-0005-0000-0000-0000A68E0000}"/>
    <cellStyle name="Unos 2 2 2 10 9 5" xfId="37840" xr:uid="{00000000-0005-0000-0000-0000A78E0000}"/>
    <cellStyle name="Unos 2 2 2 11" xfId="453" xr:uid="{00000000-0005-0000-0000-0000A88E0000}"/>
    <cellStyle name="Unos 2 2 2 11 10" xfId="4770" xr:uid="{00000000-0005-0000-0000-0000A98E0000}"/>
    <cellStyle name="Unos 2 2 2 11 10 2" xfId="9356" xr:uid="{00000000-0005-0000-0000-0000AA8E0000}"/>
    <cellStyle name="Unos 2 2 2 11 10 2 2" xfId="37841" xr:uid="{00000000-0005-0000-0000-0000AB8E0000}"/>
    <cellStyle name="Unos 2 2 2 11 10 2 2 2" xfId="37842" xr:uid="{00000000-0005-0000-0000-0000AC8E0000}"/>
    <cellStyle name="Unos 2 2 2 11 10 2 3" xfId="37843" xr:uid="{00000000-0005-0000-0000-0000AD8E0000}"/>
    <cellStyle name="Unos 2 2 2 11 10 2 4" xfId="37844" xr:uid="{00000000-0005-0000-0000-0000AE8E0000}"/>
    <cellStyle name="Unos 2 2 2 11 10 3" xfId="37845" xr:uid="{00000000-0005-0000-0000-0000AF8E0000}"/>
    <cellStyle name="Unos 2 2 2 11 10 3 2" xfId="37846" xr:uid="{00000000-0005-0000-0000-0000B08E0000}"/>
    <cellStyle name="Unos 2 2 2 11 10 4" xfId="37847" xr:uid="{00000000-0005-0000-0000-0000B18E0000}"/>
    <cellStyle name="Unos 2 2 2 11 10 5" xfId="37848" xr:uid="{00000000-0005-0000-0000-0000B28E0000}"/>
    <cellStyle name="Unos 2 2 2 11 11" xfId="5211" xr:uid="{00000000-0005-0000-0000-0000B38E0000}"/>
    <cellStyle name="Unos 2 2 2 11 11 2" xfId="37849" xr:uid="{00000000-0005-0000-0000-0000B48E0000}"/>
    <cellStyle name="Unos 2 2 2 11 11 2 2" xfId="37850" xr:uid="{00000000-0005-0000-0000-0000B58E0000}"/>
    <cellStyle name="Unos 2 2 2 11 11 3" xfId="37851" xr:uid="{00000000-0005-0000-0000-0000B68E0000}"/>
    <cellStyle name="Unos 2 2 2 11 11 4" xfId="37852" xr:uid="{00000000-0005-0000-0000-0000B78E0000}"/>
    <cellStyle name="Unos 2 2 2 11 12" xfId="37853" xr:uid="{00000000-0005-0000-0000-0000B88E0000}"/>
    <cellStyle name="Unos 2 2 2 11 12 2" xfId="37854" xr:uid="{00000000-0005-0000-0000-0000B98E0000}"/>
    <cellStyle name="Unos 2 2 2 11 13" xfId="37855" xr:uid="{00000000-0005-0000-0000-0000BA8E0000}"/>
    <cellStyle name="Unos 2 2 2 11 14" xfId="37856" xr:uid="{00000000-0005-0000-0000-0000BB8E0000}"/>
    <cellStyle name="Unos 2 2 2 11 2" xfId="1093" xr:uid="{00000000-0005-0000-0000-0000BC8E0000}"/>
    <cellStyle name="Unos 2 2 2 11 2 2" xfId="5786" xr:uid="{00000000-0005-0000-0000-0000BD8E0000}"/>
    <cellStyle name="Unos 2 2 2 11 2 2 2" xfId="37857" xr:uid="{00000000-0005-0000-0000-0000BE8E0000}"/>
    <cellStyle name="Unos 2 2 2 11 2 2 2 2" xfId="37858" xr:uid="{00000000-0005-0000-0000-0000BF8E0000}"/>
    <cellStyle name="Unos 2 2 2 11 2 2 3" xfId="37859" xr:uid="{00000000-0005-0000-0000-0000C08E0000}"/>
    <cellStyle name="Unos 2 2 2 11 2 2 4" xfId="37860" xr:uid="{00000000-0005-0000-0000-0000C18E0000}"/>
    <cellStyle name="Unos 2 2 2 11 2 3" xfId="37861" xr:uid="{00000000-0005-0000-0000-0000C28E0000}"/>
    <cellStyle name="Unos 2 2 2 11 2 3 2" xfId="37862" xr:uid="{00000000-0005-0000-0000-0000C38E0000}"/>
    <cellStyle name="Unos 2 2 2 11 2 4" xfId="37863" xr:uid="{00000000-0005-0000-0000-0000C48E0000}"/>
    <cellStyle name="Unos 2 2 2 11 2 5" xfId="37864" xr:uid="{00000000-0005-0000-0000-0000C58E0000}"/>
    <cellStyle name="Unos 2 2 2 11 3" xfId="1697" xr:uid="{00000000-0005-0000-0000-0000C68E0000}"/>
    <cellStyle name="Unos 2 2 2 11 3 2" xfId="6379" xr:uid="{00000000-0005-0000-0000-0000C78E0000}"/>
    <cellStyle name="Unos 2 2 2 11 3 2 2" xfId="37865" xr:uid="{00000000-0005-0000-0000-0000C88E0000}"/>
    <cellStyle name="Unos 2 2 2 11 3 2 2 2" xfId="37866" xr:uid="{00000000-0005-0000-0000-0000C98E0000}"/>
    <cellStyle name="Unos 2 2 2 11 3 2 3" xfId="37867" xr:uid="{00000000-0005-0000-0000-0000CA8E0000}"/>
    <cellStyle name="Unos 2 2 2 11 3 2 4" xfId="37868" xr:uid="{00000000-0005-0000-0000-0000CB8E0000}"/>
    <cellStyle name="Unos 2 2 2 11 3 3" xfId="37869" xr:uid="{00000000-0005-0000-0000-0000CC8E0000}"/>
    <cellStyle name="Unos 2 2 2 11 3 3 2" xfId="37870" xr:uid="{00000000-0005-0000-0000-0000CD8E0000}"/>
    <cellStyle name="Unos 2 2 2 11 3 4" xfId="37871" xr:uid="{00000000-0005-0000-0000-0000CE8E0000}"/>
    <cellStyle name="Unos 2 2 2 11 3 5" xfId="37872" xr:uid="{00000000-0005-0000-0000-0000CF8E0000}"/>
    <cellStyle name="Unos 2 2 2 11 4" xfId="2114" xr:uid="{00000000-0005-0000-0000-0000D08E0000}"/>
    <cellStyle name="Unos 2 2 2 11 4 2" xfId="6795" xr:uid="{00000000-0005-0000-0000-0000D18E0000}"/>
    <cellStyle name="Unos 2 2 2 11 4 2 2" xfId="37873" xr:uid="{00000000-0005-0000-0000-0000D28E0000}"/>
    <cellStyle name="Unos 2 2 2 11 4 2 2 2" xfId="37874" xr:uid="{00000000-0005-0000-0000-0000D38E0000}"/>
    <cellStyle name="Unos 2 2 2 11 4 2 3" xfId="37875" xr:uid="{00000000-0005-0000-0000-0000D48E0000}"/>
    <cellStyle name="Unos 2 2 2 11 4 2 4" xfId="37876" xr:uid="{00000000-0005-0000-0000-0000D58E0000}"/>
    <cellStyle name="Unos 2 2 2 11 4 3" xfId="37877" xr:uid="{00000000-0005-0000-0000-0000D68E0000}"/>
    <cellStyle name="Unos 2 2 2 11 4 3 2" xfId="37878" xr:uid="{00000000-0005-0000-0000-0000D78E0000}"/>
    <cellStyle name="Unos 2 2 2 11 4 4" xfId="37879" xr:uid="{00000000-0005-0000-0000-0000D88E0000}"/>
    <cellStyle name="Unos 2 2 2 11 4 5" xfId="37880" xr:uid="{00000000-0005-0000-0000-0000D98E0000}"/>
    <cellStyle name="Unos 2 2 2 11 5" xfId="2516" xr:uid="{00000000-0005-0000-0000-0000DA8E0000}"/>
    <cellStyle name="Unos 2 2 2 11 5 2" xfId="7194" xr:uid="{00000000-0005-0000-0000-0000DB8E0000}"/>
    <cellStyle name="Unos 2 2 2 11 5 2 2" xfId="37881" xr:uid="{00000000-0005-0000-0000-0000DC8E0000}"/>
    <cellStyle name="Unos 2 2 2 11 5 2 2 2" xfId="37882" xr:uid="{00000000-0005-0000-0000-0000DD8E0000}"/>
    <cellStyle name="Unos 2 2 2 11 5 2 3" xfId="37883" xr:uid="{00000000-0005-0000-0000-0000DE8E0000}"/>
    <cellStyle name="Unos 2 2 2 11 5 2 4" xfId="37884" xr:uid="{00000000-0005-0000-0000-0000DF8E0000}"/>
    <cellStyle name="Unos 2 2 2 11 5 3" xfId="37885" xr:uid="{00000000-0005-0000-0000-0000E08E0000}"/>
    <cellStyle name="Unos 2 2 2 11 5 3 2" xfId="37886" xr:uid="{00000000-0005-0000-0000-0000E18E0000}"/>
    <cellStyle name="Unos 2 2 2 11 5 4" xfId="37887" xr:uid="{00000000-0005-0000-0000-0000E28E0000}"/>
    <cellStyle name="Unos 2 2 2 11 5 5" xfId="37888" xr:uid="{00000000-0005-0000-0000-0000E38E0000}"/>
    <cellStyle name="Unos 2 2 2 11 6" xfId="3094" xr:uid="{00000000-0005-0000-0000-0000E48E0000}"/>
    <cellStyle name="Unos 2 2 2 11 6 2" xfId="7770" xr:uid="{00000000-0005-0000-0000-0000E58E0000}"/>
    <cellStyle name="Unos 2 2 2 11 6 2 2" xfId="37889" xr:uid="{00000000-0005-0000-0000-0000E68E0000}"/>
    <cellStyle name="Unos 2 2 2 11 6 2 2 2" xfId="37890" xr:uid="{00000000-0005-0000-0000-0000E78E0000}"/>
    <cellStyle name="Unos 2 2 2 11 6 2 3" xfId="37891" xr:uid="{00000000-0005-0000-0000-0000E88E0000}"/>
    <cellStyle name="Unos 2 2 2 11 6 2 4" xfId="37892" xr:uid="{00000000-0005-0000-0000-0000E98E0000}"/>
    <cellStyle name="Unos 2 2 2 11 6 3" xfId="37893" xr:uid="{00000000-0005-0000-0000-0000EA8E0000}"/>
    <cellStyle name="Unos 2 2 2 11 6 3 2" xfId="37894" xr:uid="{00000000-0005-0000-0000-0000EB8E0000}"/>
    <cellStyle name="Unos 2 2 2 11 6 4" xfId="37895" xr:uid="{00000000-0005-0000-0000-0000EC8E0000}"/>
    <cellStyle name="Unos 2 2 2 11 6 5" xfId="37896" xr:uid="{00000000-0005-0000-0000-0000ED8E0000}"/>
    <cellStyle name="Unos 2 2 2 11 7" xfId="3486" xr:uid="{00000000-0005-0000-0000-0000EE8E0000}"/>
    <cellStyle name="Unos 2 2 2 11 7 2" xfId="8162" xr:uid="{00000000-0005-0000-0000-0000EF8E0000}"/>
    <cellStyle name="Unos 2 2 2 11 7 2 2" xfId="37897" xr:uid="{00000000-0005-0000-0000-0000F08E0000}"/>
    <cellStyle name="Unos 2 2 2 11 7 2 2 2" xfId="37898" xr:uid="{00000000-0005-0000-0000-0000F18E0000}"/>
    <cellStyle name="Unos 2 2 2 11 7 2 3" xfId="37899" xr:uid="{00000000-0005-0000-0000-0000F28E0000}"/>
    <cellStyle name="Unos 2 2 2 11 7 2 4" xfId="37900" xr:uid="{00000000-0005-0000-0000-0000F38E0000}"/>
    <cellStyle name="Unos 2 2 2 11 7 3" xfId="37901" xr:uid="{00000000-0005-0000-0000-0000F48E0000}"/>
    <cellStyle name="Unos 2 2 2 11 7 3 2" xfId="37902" xr:uid="{00000000-0005-0000-0000-0000F58E0000}"/>
    <cellStyle name="Unos 2 2 2 11 7 4" xfId="37903" xr:uid="{00000000-0005-0000-0000-0000F68E0000}"/>
    <cellStyle name="Unos 2 2 2 11 7 5" xfId="37904" xr:uid="{00000000-0005-0000-0000-0000F78E0000}"/>
    <cellStyle name="Unos 2 2 2 11 8" xfId="3934" xr:uid="{00000000-0005-0000-0000-0000F88E0000}"/>
    <cellStyle name="Unos 2 2 2 11 8 2" xfId="8606" xr:uid="{00000000-0005-0000-0000-0000F98E0000}"/>
    <cellStyle name="Unos 2 2 2 11 8 2 2" xfId="37905" xr:uid="{00000000-0005-0000-0000-0000FA8E0000}"/>
    <cellStyle name="Unos 2 2 2 11 8 2 2 2" xfId="37906" xr:uid="{00000000-0005-0000-0000-0000FB8E0000}"/>
    <cellStyle name="Unos 2 2 2 11 8 2 3" xfId="37907" xr:uid="{00000000-0005-0000-0000-0000FC8E0000}"/>
    <cellStyle name="Unos 2 2 2 11 8 2 4" xfId="37908" xr:uid="{00000000-0005-0000-0000-0000FD8E0000}"/>
    <cellStyle name="Unos 2 2 2 11 8 3" xfId="37909" xr:uid="{00000000-0005-0000-0000-0000FE8E0000}"/>
    <cellStyle name="Unos 2 2 2 11 8 3 2" xfId="37910" xr:uid="{00000000-0005-0000-0000-0000FF8E0000}"/>
    <cellStyle name="Unos 2 2 2 11 8 4" xfId="37911" xr:uid="{00000000-0005-0000-0000-0000008F0000}"/>
    <cellStyle name="Unos 2 2 2 11 8 5" xfId="37912" xr:uid="{00000000-0005-0000-0000-0000018F0000}"/>
    <cellStyle name="Unos 2 2 2 11 9" xfId="4342" xr:uid="{00000000-0005-0000-0000-0000028F0000}"/>
    <cellStyle name="Unos 2 2 2 11 9 2" xfId="9014" xr:uid="{00000000-0005-0000-0000-0000038F0000}"/>
    <cellStyle name="Unos 2 2 2 11 9 2 2" xfId="37913" xr:uid="{00000000-0005-0000-0000-0000048F0000}"/>
    <cellStyle name="Unos 2 2 2 11 9 2 2 2" xfId="37914" xr:uid="{00000000-0005-0000-0000-0000058F0000}"/>
    <cellStyle name="Unos 2 2 2 11 9 2 3" xfId="37915" xr:uid="{00000000-0005-0000-0000-0000068F0000}"/>
    <cellStyle name="Unos 2 2 2 11 9 2 4" xfId="37916" xr:uid="{00000000-0005-0000-0000-0000078F0000}"/>
    <cellStyle name="Unos 2 2 2 11 9 3" xfId="37917" xr:uid="{00000000-0005-0000-0000-0000088F0000}"/>
    <cellStyle name="Unos 2 2 2 11 9 3 2" xfId="37918" xr:uid="{00000000-0005-0000-0000-0000098F0000}"/>
    <cellStyle name="Unos 2 2 2 11 9 4" xfId="37919" xr:uid="{00000000-0005-0000-0000-00000A8F0000}"/>
    <cellStyle name="Unos 2 2 2 11 9 5" xfId="37920" xr:uid="{00000000-0005-0000-0000-00000B8F0000}"/>
    <cellStyle name="Unos 2 2 2 12" xfId="389" xr:uid="{00000000-0005-0000-0000-00000C8F0000}"/>
    <cellStyle name="Unos 2 2 2 12 10" xfId="4771" xr:uid="{00000000-0005-0000-0000-00000D8F0000}"/>
    <cellStyle name="Unos 2 2 2 12 10 2" xfId="9357" xr:uid="{00000000-0005-0000-0000-00000E8F0000}"/>
    <cellStyle name="Unos 2 2 2 12 10 2 2" xfId="37921" xr:uid="{00000000-0005-0000-0000-00000F8F0000}"/>
    <cellStyle name="Unos 2 2 2 12 10 2 2 2" xfId="37922" xr:uid="{00000000-0005-0000-0000-0000108F0000}"/>
    <cellStyle name="Unos 2 2 2 12 10 2 3" xfId="37923" xr:uid="{00000000-0005-0000-0000-0000118F0000}"/>
    <cellStyle name="Unos 2 2 2 12 10 2 4" xfId="37924" xr:uid="{00000000-0005-0000-0000-0000128F0000}"/>
    <cellStyle name="Unos 2 2 2 12 10 3" xfId="37925" xr:uid="{00000000-0005-0000-0000-0000138F0000}"/>
    <cellStyle name="Unos 2 2 2 12 10 3 2" xfId="37926" xr:uid="{00000000-0005-0000-0000-0000148F0000}"/>
    <cellStyle name="Unos 2 2 2 12 10 4" xfId="37927" xr:uid="{00000000-0005-0000-0000-0000158F0000}"/>
    <cellStyle name="Unos 2 2 2 12 10 5" xfId="37928" xr:uid="{00000000-0005-0000-0000-0000168F0000}"/>
    <cellStyle name="Unos 2 2 2 12 11" xfId="5161" xr:uid="{00000000-0005-0000-0000-0000178F0000}"/>
    <cellStyle name="Unos 2 2 2 12 11 2" xfId="37929" xr:uid="{00000000-0005-0000-0000-0000188F0000}"/>
    <cellStyle name="Unos 2 2 2 12 11 2 2" xfId="37930" xr:uid="{00000000-0005-0000-0000-0000198F0000}"/>
    <cellStyle name="Unos 2 2 2 12 11 3" xfId="37931" xr:uid="{00000000-0005-0000-0000-00001A8F0000}"/>
    <cellStyle name="Unos 2 2 2 12 11 4" xfId="37932" xr:uid="{00000000-0005-0000-0000-00001B8F0000}"/>
    <cellStyle name="Unos 2 2 2 12 12" xfId="37933" xr:uid="{00000000-0005-0000-0000-00001C8F0000}"/>
    <cellStyle name="Unos 2 2 2 12 12 2" xfId="37934" xr:uid="{00000000-0005-0000-0000-00001D8F0000}"/>
    <cellStyle name="Unos 2 2 2 12 13" xfId="37935" xr:uid="{00000000-0005-0000-0000-00001E8F0000}"/>
    <cellStyle name="Unos 2 2 2 12 14" xfId="37936" xr:uid="{00000000-0005-0000-0000-00001F8F0000}"/>
    <cellStyle name="Unos 2 2 2 12 2" xfId="1094" xr:uid="{00000000-0005-0000-0000-0000208F0000}"/>
    <cellStyle name="Unos 2 2 2 12 2 2" xfId="5787" xr:uid="{00000000-0005-0000-0000-0000218F0000}"/>
    <cellStyle name="Unos 2 2 2 12 2 2 2" xfId="37937" xr:uid="{00000000-0005-0000-0000-0000228F0000}"/>
    <cellStyle name="Unos 2 2 2 12 2 2 2 2" xfId="37938" xr:uid="{00000000-0005-0000-0000-0000238F0000}"/>
    <cellStyle name="Unos 2 2 2 12 2 2 3" xfId="37939" xr:uid="{00000000-0005-0000-0000-0000248F0000}"/>
    <cellStyle name="Unos 2 2 2 12 2 2 4" xfId="37940" xr:uid="{00000000-0005-0000-0000-0000258F0000}"/>
    <cellStyle name="Unos 2 2 2 12 2 3" xfId="37941" xr:uid="{00000000-0005-0000-0000-0000268F0000}"/>
    <cellStyle name="Unos 2 2 2 12 2 3 2" xfId="37942" xr:uid="{00000000-0005-0000-0000-0000278F0000}"/>
    <cellStyle name="Unos 2 2 2 12 2 4" xfId="37943" xr:uid="{00000000-0005-0000-0000-0000288F0000}"/>
    <cellStyle name="Unos 2 2 2 12 2 5" xfId="37944" xr:uid="{00000000-0005-0000-0000-0000298F0000}"/>
    <cellStyle name="Unos 2 2 2 12 3" xfId="1698" xr:uid="{00000000-0005-0000-0000-00002A8F0000}"/>
    <cellStyle name="Unos 2 2 2 12 3 2" xfId="6380" xr:uid="{00000000-0005-0000-0000-00002B8F0000}"/>
    <cellStyle name="Unos 2 2 2 12 3 2 2" xfId="37945" xr:uid="{00000000-0005-0000-0000-00002C8F0000}"/>
    <cellStyle name="Unos 2 2 2 12 3 2 2 2" xfId="37946" xr:uid="{00000000-0005-0000-0000-00002D8F0000}"/>
    <cellStyle name="Unos 2 2 2 12 3 2 3" xfId="37947" xr:uid="{00000000-0005-0000-0000-00002E8F0000}"/>
    <cellStyle name="Unos 2 2 2 12 3 2 4" xfId="37948" xr:uid="{00000000-0005-0000-0000-00002F8F0000}"/>
    <cellStyle name="Unos 2 2 2 12 3 3" xfId="37949" xr:uid="{00000000-0005-0000-0000-0000308F0000}"/>
    <cellStyle name="Unos 2 2 2 12 3 3 2" xfId="37950" xr:uid="{00000000-0005-0000-0000-0000318F0000}"/>
    <cellStyle name="Unos 2 2 2 12 3 4" xfId="37951" xr:uid="{00000000-0005-0000-0000-0000328F0000}"/>
    <cellStyle name="Unos 2 2 2 12 3 5" xfId="37952" xr:uid="{00000000-0005-0000-0000-0000338F0000}"/>
    <cellStyle name="Unos 2 2 2 12 4" xfId="2115" xr:uid="{00000000-0005-0000-0000-0000348F0000}"/>
    <cellStyle name="Unos 2 2 2 12 4 2" xfId="6796" xr:uid="{00000000-0005-0000-0000-0000358F0000}"/>
    <cellStyle name="Unos 2 2 2 12 4 2 2" xfId="37953" xr:uid="{00000000-0005-0000-0000-0000368F0000}"/>
    <cellStyle name="Unos 2 2 2 12 4 2 2 2" xfId="37954" xr:uid="{00000000-0005-0000-0000-0000378F0000}"/>
    <cellStyle name="Unos 2 2 2 12 4 2 3" xfId="37955" xr:uid="{00000000-0005-0000-0000-0000388F0000}"/>
    <cellStyle name="Unos 2 2 2 12 4 2 4" xfId="37956" xr:uid="{00000000-0005-0000-0000-0000398F0000}"/>
    <cellStyle name="Unos 2 2 2 12 4 3" xfId="37957" xr:uid="{00000000-0005-0000-0000-00003A8F0000}"/>
    <cellStyle name="Unos 2 2 2 12 4 3 2" xfId="37958" xr:uid="{00000000-0005-0000-0000-00003B8F0000}"/>
    <cellStyle name="Unos 2 2 2 12 4 4" xfId="37959" xr:uid="{00000000-0005-0000-0000-00003C8F0000}"/>
    <cellStyle name="Unos 2 2 2 12 4 5" xfId="37960" xr:uid="{00000000-0005-0000-0000-00003D8F0000}"/>
    <cellStyle name="Unos 2 2 2 12 5" xfId="2517" xr:uid="{00000000-0005-0000-0000-00003E8F0000}"/>
    <cellStyle name="Unos 2 2 2 12 5 2" xfId="7195" xr:uid="{00000000-0005-0000-0000-00003F8F0000}"/>
    <cellStyle name="Unos 2 2 2 12 5 2 2" xfId="37961" xr:uid="{00000000-0005-0000-0000-0000408F0000}"/>
    <cellStyle name="Unos 2 2 2 12 5 2 2 2" xfId="37962" xr:uid="{00000000-0005-0000-0000-0000418F0000}"/>
    <cellStyle name="Unos 2 2 2 12 5 2 3" xfId="37963" xr:uid="{00000000-0005-0000-0000-0000428F0000}"/>
    <cellStyle name="Unos 2 2 2 12 5 2 4" xfId="37964" xr:uid="{00000000-0005-0000-0000-0000438F0000}"/>
    <cellStyle name="Unos 2 2 2 12 5 3" xfId="37965" xr:uid="{00000000-0005-0000-0000-0000448F0000}"/>
    <cellStyle name="Unos 2 2 2 12 5 3 2" xfId="37966" xr:uid="{00000000-0005-0000-0000-0000458F0000}"/>
    <cellStyle name="Unos 2 2 2 12 5 4" xfId="37967" xr:uid="{00000000-0005-0000-0000-0000468F0000}"/>
    <cellStyle name="Unos 2 2 2 12 5 5" xfId="37968" xr:uid="{00000000-0005-0000-0000-0000478F0000}"/>
    <cellStyle name="Unos 2 2 2 12 6" xfId="3095" xr:uid="{00000000-0005-0000-0000-0000488F0000}"/>
    <cellStyle name="Unos 2 2 2 12 6 2" xfId="7771" xr:uid="{00000000-0005-0000-0000-0000498F0000}"/>
    <cellStyle name="Unos 2 2 2 12 6 2 2" xfId="37969" xr:uid="{00000000-0005-0000-0000-00004A8F0000}"/>
    <cellStyle name="Unos 2 2 2 12 6 2 2 2" xfId="37970" xr:uid="{00000000-0005-0000-0000-00004B8F0000}"/>
    <cellStyle name="Unos 2 2 2 12 6 2 3" xfId="37971" xr:uid="{00000000-0005-0000-0000-00004C8F0000}"/>
    <cellStyle name="Unos 2 2 2 12 6 2 4" xfId="37972" xr:uid="{00000000-0005-0000-0000-00004D8F0000}"/>
    <cellStyle name="Unos 2 2 2 12 6 3" xfId="37973" xr:uid="{00000000-0005-0000-0000-00004E8F0000}"/>
    <cellStyle name="Unos 2 2 2 12 6 3 2" xfId="37974" xr:uid="{00000000-0005-0000-0000-00004F8F0000}"/>
    <cellStyle name="Unos 2 2 2 12 6 4" xfId="37975" xr:uid="{00000000-0005-0000-0000-0000508F0000}"/>
    <cellStyle name="Unos 2 2 2 12 6 5" xfId="37976" xr:uid="{00000000-0005-0000-0000-0000518F0000}"/>
    <cellStyle name="Unos 2 2 2 12 7" xfId="3487" xr:uid="{00000000-0005-0000-0000-0000528F0000}"/>
    <cellStyle name="Unos 2 2 2 12 7 2" xfId="8163" xr:uid="{00000000-0005-0000-0000-0000538F0000}"/>
    <cellStyle name="Unos 2 2 2 12 7 2 2" xfId="37977" xr:uid="{00000000-0005-0000-0000-0000548F0000}"/>
    <cellStyle name="Unos 2 2 2 12 7 2 2 2" xfId="37978" xr:uid="{00000000-0005-0000-0000-0000558F0000}"/>
    <cellStyle name="Unos 2 2 2 12 7 2 3" xfId="37979" xr:uid="{00000000-0005-0000-0000-0000568F0000}"/>
    <cellStyle name="Unos 2 2 2 12 7 2 4" xfId="37980" xr:uid="{00000000-0005-0000-0000-0000578F0000}"/>
    <cellStyle name="Unos 2 2 2 12 7 3" xfId="37981" xr:uid="{00000000-0005-0000-0000-0000588F0000}"/>
    <cellStyle name="Unos 2 2 2 12 7 3 2" xfId="37982" xr:uid="{00000000-0005-0000-0000-0000598F0000}"/>
    <cellStyle name="Unos 2 2 2 12 7 4" xfId="37983" xr:uid="{00000000-0005-0000-0000-00005A8F0000}"/>
    <cellStyle name="Unos 2 2 2 12 7 5" xfId="37984" xr:uid="{00000000-0005-0000-0000-00005B8F0000}"/>
    <cellStyle name="Unos 2 2 2 12 8" xfId="3935" xr:uid="{00000000-0005-0000-0000-00005C8F0000}"/>
    <cellStyle name="Unos 2 2 2 12 8 2" xfId="8607" xr:uid="{00000000-0005-0000-0000-00005D8F0000}"/>
    <cellStyle name="Unos 2 2 2 12 8 2 2" xfId="37985" xr:uid="{00000000-0005-0000-0000-00005E8F0000}"/>
    <cellStyle name="Unos 2 2 2 12 8 2 2 2" xfId="37986" xr:uid="{00000000-0005-0000-0000-00005F8F0000}"/>
    <cellStyle name="Unos 2 2 2 12 8 2 3" xfId="37987" xr:uid="{00000000-0005-0000-0000-0000608F0000}"/>
    <cellStyle name="Unos 2 2 2 12 8 2 4" xfId="37988" xr:uid="{00000000-0005-0000-0000-0000618F0000}"/>
    <cellStyle name="Unos 2 2 2 12 8 3" xfId="37989" xr:uid="{00000000-0005-0000-0000-0000628F0000}"/>
    <cellStyle name="Unos 2 2 2 12 8 3 2" xfId="37990" xr:uid="{00000000-0005-0000-0000-0000638F0000}"/>
    <cellStyle name="Unos 2 2 2 12 8 4" xfId="37991" xr:uid="{00000000-0005-0000-0000-0000648F0000}"/>
    <cellStyle name="Unos 2 2 2 12 8 5" xfId="37992" xr:uid="{00000000-0005-0000-0000-0000658F0000}"/>
    <cellStyle name="Unos 2 2 2 12 9" xfId="4343" xr:uid="{00000000-0005-0000-0000-0000668F0000}"/>
    <cellStyle name="Unos 2 2 2 12 9 2" xfId="9015" xr:uid="{00000000-0005-0000-0000-0000678F0000}"/>
    <cellStyle name="Unos 2 2 2 12 9 2 2" xfId="37993" xr:uid="{00000000-0005-0000-0000-0000688F0000}"/>
    <cellStyle name="Unos 2 2 2 12 9 2 2 2" xfId="37994" xr:uid="{00000000-0005-0000-0000-0000698F0000}"/>
    <cellStyle name="Unos 2 2 2 12 9 2 3" xfId="37995" xr:uid="{00000000-0005-0000-0000-00006A8F0000}"/>
    <cellStyle name="Unos 2 2 2 12 9 2 4" xfId="37996" xr:uid="{00000000-0005-0000-0000-00006B8F0000}"/>
    <cellStyle name="Unos 2 2 2 12 9 3" xfId="37997" xr:uid="{00000000-0005-0000-0000-00006C8F0000}"/>
    <cellStyle name="Unos 2 2 2 12 9 3 2" xfId="37998" xr:uid="{00000000-0005-0000-0000-00006D8F0000}"/>
    <cellStyle name="Unos 2 2 2 12 9 4" xfId="37999" xr:uid="{00000000-0005-0000-0000-00006E8F0000}"/>
    <cellStyle name="Unos 2 2 2 12 9 5" xfId="38000" xr:uid="{00000000-0005-0000-0000-00006F8F0000}"/>
    <cellStyle name="Unos 2 2 2 13" xfId="654" xr:uid="{00000000-0005-0000-0000-0000708F0000}"/>
    <cellStyle name="Unos 2 2 2 13 10" xfId="4772" xr:uid="{00000000-0005-0000-0000-0000718F0000}"/>
    <cellStyle name="Unos 2 2 2 13 10 2" xfId="9358" xr:uid="{00000000-0005-0000-0000-0000728F0000}"/>
    <cellStyle name="Unos 2 2 2 13 10 2 2" xfId="38001" xr:uid="{00000000-0005-0000-0000-0000738F0000}"/>
    <cellStyle name="Unos 2 2 2 13 10 2 2 2" xfId="38002" xr:uid="{00000000-0005-0000-0000-0000748F0000}"/>
    <cellStyle name="Unos 2 2 2 13 10 2 3" xfId="38003" xr:uid="{00000000-0005-0000-0000-0000758F0000}"/>
    <cellStyle name="Unos 2 2 2 13 10 2 4" xfId="38004" xr:uid="{00000000-0005-0000-0000-0000768F0000}"/>
    <cellStyle name="Unos 2 2 2 13 10 3" xfId="38005" xr:uid="{00000000-0005-0000-0000-0000778F0000}"/>
    <cellStyle name="Unos 2 2 2 13 10 3 2" xfId="38006" xr:uid="{00000000-0005-0000-0000-0000788F0000}"/>
    <cellStyle name="Unos 2 2 2 13 10 4" xfId="38007" xr:uid="{00000000-0005-0000-0000-0000798F0000}"/>
    <cellStyle name="Unos 2 2 2 13 10 5" xfId="38008" xr:uid="{00000000-0005-0000-0000-00007A8F0000}"/>
    <cellStyle name="Unos 2 2 2 13 11" xfId="5364" xr:uid="{00000000-0005-0000-0000-00007B8F0000}"/>
    <cellStyle name="Unos 2 2 2 13 11 2" xfId="38009" xr:uid="{00000000-0005-0000-0000-00007C8F0000}"/>
    <cellStyle name="Unos 2 2 2 13 11 2 2" xfId="38010" xr:uid="{00000000-0005-0000-0000-00007D8F0000}"/>
    <cellStyle name="Unos 2 2 2 13 11 3" xfId="38011" xr:uid="{00000000-0005-0000-0000-00007E8F0000}"/>
    <cellStyle name="Unos 2 2 2 13 11 4" xfId="38012" xr:uid="{00000000-0005-0000-0000-00007F8F0000}"/>
    <cellStyle name="Unos 2 2 2 13 12" xfId="38013" xr:uid="{00000000-0005-0000-0000-0000808F0000}"/>
    <cellStyle name="Unos 2 2 2 13 12 2" xfId="38014" xr:uid="{00000000-0005-0000-0000-0000818F0000}"/>
    <cellStyle name="Unos 2 2 2 13 13" xfId="38015" xr:uid="{00000000-0005-0000-0000-0000828F0000}"/>
    <cellStyle name="Unos 2 2 2 13 14" xfId="38016" xr:uid="{00000000-0005-0000-0000-0000838F0000}"/>
    <cellStyle name="Unos 2 2 2 13 2" xfId="1095" xr:uid="{00000000-0005-0000-0000-0000848F0000}"/>
    <cellStyle name="Unos 2 2 2 13 2 2" xfId="5788" xr:uid="{00000000-0005-0000-0000-0000858F0000}"/>
    <cellStyle name="Unos 2 2 2 13 2 2 2" xfId="38017" xr:uid="{00000000-0005-0000-0000-0000868F0000}"/>
    <cellStyle name="Unos 2 2 2 13 2 2 2 2" xfId="38018" xr:uid="{00000000-0005-0000-0000-0000878F0000}"/>
    <cellStyle name="Unos 2 2 2 13 2 2 3" xfId="38019" xr:uid="{00000000-0005-0000-0000-0000888F0000}"/>
    <cellStyle name="Unos 2 2 2 13 2 2 4" xfId="38020" xr:uid="{00000000-0005-0000-0000-0000898F0000}"/>
    <cellStyle name="Unos 2 2 2 13 2 3" xfId="38021" xr:uid="{00000000-0005-0000-0000-00008A8F0000}"/>
    <cellStyle name="Unos 2 2 2 13 2 3 2" xfId="38022" xr:uid="{00000000-0005-0000-0000-00008B8F0000}"/>
    <cellStyle name="Unos 2 2 2 13 2 4" xfId="38023" xr:uid="{00000000-0005-0000-0000-00008C8F0000}"/>
    <cellStyle name="Unos 2 2 2 13 2 5" xfId="38024" xr:uid="{00000000-0005-0000-0000-00008D8F0000}"/>
    <cellStyle name="Unos 2 2 2 13 3" xfId="1699" xr:uid="{00000000-0005-0000-0000-00008E8F0000}"/>
    <cellStyle name="Unos 2 2 2 13 3 2" xfId="6381" xr:uid="{00000000-0005-0000-0000-00008F8F0000}"/>
    <cellStyle name="Unos 2 2 2 13 3 2 2" xfId="38025" xr:uid="{00000000-0005-0000-0000-0000908F0000}"/>
    <cellStyle name="Unos 2 2 2 13 3 2 2 2" xfId="38026" xr:uid="{00000000-0005-0000-0000-0000918F0000}"/>
    <cellStyle name="Unos 2 2 2 13 3 2 3" xfId="38027" xr:uid="{00000000-0005-0000-0000-0000928F0000}"/>
    <cellStyle name="Unos 2 2 2 13 3 2 4" xfId="38028" xr:uid="{00000000-0005-0000-0000-0000938F0000}"/>
    <cellStyle name="Unos 2 2 2 13 3 3" xfId="38029" xr:uid="{00000000-0005-0000-0000-0000948F0000}"/>
    <cellStyle name="Unos 2 2 2 13 3 3 2" xfId="38030" xr:uid="{00000000-0005-0000-0000-0000958F0000}"/>
    <cellStyle name="Unos 2 2 2 13 3 4" xfId="38031" xr:uid="{00000000-0005-0000-0000-0000968F0000}"/>
    <cellStyle name="Unos 2 2 2 13 3 5" xfId="38032" xr:uid="{00000000-0005-0000-0000-0000978F0000}"/>
    <cellStyle name="Unos 2 2 2 13 4" xfId="2116" xr:uid="{00000000-0005-0000-0000-0000988F0000}"/>
    <cellStyle name="Unos 2 2 2 13 4 2" xfId="6797" xr:uid="{00000000-0005-0000-0000-0000998F0000}"/>
    <cellStyle name="Unos 2 2 2 13 4 2 2" xfId="38033" xr:uid="{00000000-0005-0000-0000-00009A8F0000}"/>
    <cellStyle name="Unos 2 2 2 13 4 2 2 2" xfId="38034" xr:uid="{00000000-0005-0000-0000-00009B8F0000}"/>
    <cellStyle name="Unos 2 2 2 13 4 2 3" xfId="38035" xr:uid="{00000000-0005-0000-0000-00009C8F0000}"/>
    <cellStyle name="Unos 2 2 2 13 4 2 4" xfId="38036" xr:uid="{00000000-0005-0000-0000-00009D8F0000}"/>
    <cellStyle name="Unos 2 2 2 13 4 3" xfId="38037" xr:uid="{00000000-0005-0000-0000-00009E8F0000}"/>
    <cellStyle name="Unos 2 2 2 13 4 3 2" xfId="38038" xr:uid="{00000000-0005-0000-0000-00009F8F0000}"/>
    <cellStyle name="Unos 2 2 2 13 4 4" xfId="38039" xr:uid="{00000000-0005-0000-0000-0000A08F0000}"/>
    <cellStyle name="Unos 2 2 2 13 4 5" xfId="38040" xr:uid="{00000000-0005-0000-0000-0000A18F0000}"/>
    <cellStyle name="Unos 2 2 2 13 5" xfId="2518" xr:uid="{00000000-0005-0000-0000-0000A28F0000}"/>
    <cellStyle name="Unos 2 2 2 13 5 2" xfId="7196" xr:uid="{00000000-0005-0000-0000-0000A38F0000}"/>
    <cellStyle name="Unos 2 2 2 13 5 2 2" xfId="38041" xr:uid="{00000000-0005-0000-0000-0000A48F0000}"/>
    <cellStyle name="Unos 2 2 2 13 5 2 2 2" xfId="38042" xr:uid="{00000000-0005-0000-0000-0000A58F0000}"/>
    <cellStyle name="Unos 2 2 2 13 5 2 3" xfId="38043" xr:uid="{00000000-0005-0000-0000-0000A68F0000}"/>
    <cellStyle name="Unos 2 2 2 13 5 2 4" xfId="38044" xr:uid="{00000000-0005-0000-0000-0000A78F0000}"/>
    <cellStyle name="Unos 2 2 2 13 5 3" xfId="38045" xr:uid="{00000000-0005-0000-0000-0000A88F0000}"/>
    <cellStyle name="Unos 2 2 2 13 5 3 2" xfId="38046" xr:uid="{00000000-0005-0000-0000-0000A98F0000}"/>
    <cellStyle name="Unos 2 2 2 13 5 4" xfId="38047" xr:uid="{00000000-0005-0000-0000-0000AA8F0000}"/>
    <cellStyle name="Unos 2 2 2 13 5 5" xfId="38048" xr:uid="{00000000-0005-0000-0000-0000AB8F0000}"/>
    <cellStyle name="Unos 2 2 2 13 6" xfId="3096" xr:uid="{00000000-0005-0000-0000-0000AC8F0000}"/>
    <cellStyle name="Unos 2 2 2 13 6 2" xfId="7772" xr:uid="{00000000-0005-0000-0000-0000AD8F0000}"/>
    <cellStyle name="Unos 2 2 2 13 6 2 2" xfId="38049" xr:uid="{00000000-0005-0000-0000-0000AE8F0000}"/>
    <cellStyle name="Unos 2 2 2 13 6 2 2 2" xfId="38050" xr:uid="{00000000-0005-0000-0000-0000AF8F0000}"/>
    <cellStyle name="Unos 2 2 2 13 6 2 3" xfId="38051" xr:uid="{00000000-0005-0000-0000-0000B08F0000}"/>
    <cellStyle name="Unos 2 2 2 13 6 2 4" xfId="38052" xr:uid="{00000000-0005-0000-0000-0000B18F0000}"/>
    <cellStyle name="Unos 2 2 2 13 6 3" xfId="38053" xr:uid="{00000000-0005-0000-0000-0000B28F0000}"/>
    <cellStyle name="Unos 2 2 2 13 6 3 2" xfId="38054" xr:uid="{00000000-0005-0000-0000-0000B38F0000}"/>
    <cellStyle name="Unos 2 2 2 13 6 4" xfId="38055" xr:uid="{00000000-0005-0000-0000-0000B48F0000}"/>
    <cellStyle name="Unos 2 2 2 13 6 5" xfId="38056" xr:uid="{00000000-0005-0000-0000-0000B58F0000}"/>
    <cellStyle name="Unos 2 2 2 13 7" xfId="3488" xr:uid="{00000000-0005-0000-0000-0000B68F0000}"/>
    <cellStyle name="Unos 2 2 2 13 7 2" xfId="8164" xr:uid="{00000000-0005-0000-0000-0000B78F0000}"/>
    <cellStyle name="Unos 2 2 2 13 7 2 2" xfId="38057" xr:uid="{00000000-0005-0000-0000-0000B88F0000}"/>
    <cellStyle name="Unos 2 2 2 13 7 2 2 2" xfId="38058" xr:uid="{00000000-0005-0000-0000-0000B98F0000}"/>
    <cellStyle name="Unos 2 2 2 13 7 2 3" xfId="38059" xr:uid="{00000000-0005-0000-0000-0000BA8F0000}"/>
    <cellStyle name="Unos 2 2 2 13 7 2 4" xfId="38060" xr:uid="{00000000-0005-0000-0000-0000BB8F0000}"/>
    <cellStyle name="Unos 2 2 2 13 7 3" xfId="38061" xr:uid="{00000000-0005-0000-0000-0000BC8F0000}"/>
    <cellStyle name="Unos 2 2 2 13 7 3 2" xfId="38062" xr:uid="{00000000-0005-0000-0000-0000BD8F0000}"/>
    <cellStyle name="Unos 2 2 2 13 7 4" xfId="38063" xr:uid="{00000000-0005-0000-0000-0000BE8F0000}"/>
    <cellStyle name="Unos 2 2 2 13 7 5" xfId="38064" xr:uid="{00000000-0005-0000-0000-0000BF8F0000}"/>
    <cellStyle name="Unos 2 2 2 13 8" xfId="3936" xr:uid="{00000000-0005-0000-0000-0000C08F0000}"/>
    <cellStyle name="Unos 2 2 2 13 8 2" xfId="8608" xr:uid="{00000000-0005-0000-0000-0000C18F0000}"/>
    <cellStyle name="Unos 2 2 2 13 8 2 2" xfId="38065" xr:uid="{00000000-0005-0000-0000-0000C28F0000}"/>
    <cellStyle name="Unos 2 2 2 13 8 2 2 2" xfId="38066" xr:uid="{00000000-0005-0000-0000-0000C38F0000}"/>
    <cellStyle name="Unos 2 2 2 13 8 2 3" xfId="38067" xr:uid="{00000000-0005-0000-0000-0000C48F0000}"/>
    <cellStyle name="Unos 2 2 2 13 8 2 4" xfId="38068" xr:uid="{00000000-0005-0000-0000-0000C58F0000}"/>
    <cellStyle name="Unos 2 2 2 13 8 3" xfId="38069" xr:uid="{00000000-0005-0000-0000-0000C68F0000}"/>
    <cellStyle name="Unos 2 2 2 13 8 3 2" xfId="38070" xr:uid="{00000000-0005-0000-0000-0000C78F0000}"/>
    <cellStyle name="Unos 2 2 2 13 8 4" xfId="38071" xr:uid="{00000000-0005-0000-0000-0000C88F0000}"/>
    <cellStyle name="Unos 2 2 2 13 8 5" xfId="38072" xr:uid="{00000000-0005-0000-0000-0000C98F0000}"/>
    <cellStyle name="Unos 2 2 2 13 9" xfId="4344" xr:uid="{00000000-0005-0000-0000-0000CA8F0000}"/>
    <cellStyle name="Unos 2 2 2 13 9 2" xfId="9016" xr:uid="{00000000-0005-0000-0000-0000CB8F0000}"/>
    <cellStyle name="Unos 2 2 2 13 9 2 2" xfId="38073" xr:uid="{00000000-0005-0000-0000-0000CC8F0000}"/>
    <cellStyle name="Unos 2 2 2 13 9 2 2 2" xfId="38074" xr:uid="{00000000-0005-0000-0000-0000CD8F0000}"/>
    <cellStyle name="Unos 2 2 2 13 9 2 3" xfId="38075" xr:uid="{00000000-0005-0000-0000-0000CE8F0000}"/>
    <cellStyle name="Unos 2 2 2 13 9 2 4" xfId="38076" xr:uid="{00000000-0005-0000-0000-0000CF8F0000}"/>
    <cellStyle name="Unos 2 2 2 13 9 3" xfId="38077" xr:uid="{00000000-0005-0000-0000-0000D08F0000}"/>
    <cellStyle name="Unos 2 2 2 13 9 3 2" xfId="38078" xr:uid="{00000000-0005-0000-0000-0000D18F0000}"/>
    <cellStyle name="Unos 2 2 2 13 9 4" xfId="38079" xr:uid="{00000000-0005-0000-0000-0000D28F0000}"/>
    <cellStyle name="Unos 2 2 2 13 9 5" xfId="38080" xr:uid="{00000000-0005-0000-0000-0000D38F0000}"/>
    <cellStyle name="Unos 2 2 2 14" xfId="1168" xr:uid="{00000000-0005-0000-0000-0000D48F0000}"/>
    <cellStyle name="Unos 2 2 2 14 10" xfId="4843" xr:uid="{00000000-0005-0000-0000-0000D58F0000}"/>
    <cellStyle name="Unos 2 2 2 14 10 2" xfId="9426" xr:uid="{00000000-0005-0000-0000-0000D68F0000}"/>
    <cellStyle name="Unos 2 2 2 14 10 2 2" xfId="38081" xr:uid="{00000000-0005-0000-0000-0000D78F0000}"/>
    <cellStyle name="Unos 2 2 2 14 10 2 2 2" xfId="38082" xr:uid="{00000000-0005-0000-0000-0000D88F0000}"/>
    <cellStyle name="Unos 2 2 2 14 10 2 3" xfId="38083" xr:uid="{00000000-0005-0000-0000-0000D98F0000}"/>
    <cellStyle name="Unos 2 2 2 14 10 2 4" xfId="38084" xr:uid="{00000000-0005-0000-0000-0000DA8F0000}"/>
    <cellStyle name="Unos 2 2 2 14 10 3" xfId="38085" xr:uid="{00000000-0005-0000-0000-0000DB8F0000}"/>
    <cellStyle name="Unos 2 2 2 14 10 3 2" xfId="38086" xr:uid="{00000000-0005-0000-0000-0000DC8F0000}"/>
    <cellStyle name="Unos 2 2 2 14 10 4" xfId="38087" xr:uid="{00000000-0005-0000-0000-0000DD8F0000}"/>
    <cellStyle name="Unos 2 2 2 14 10 5" xfId="38088" xr:uid="{00000000-0005-0000-0000-0000DE8F0000}"/>
    <cellStyle name="Unos 2 2 2 14 11" xfId="5856" xr:uid="{00000000-0005-0000-0000-0000DF8F0000}"/>
    <cellStyle name="Unos 2 2 2 14 11 2" xfId="38089" xr:uid="{00000000-0005-0000-0000-0000E08F0000}"/>
    <cellStyle name="Unos 2 2 2 14 11 2 2" xfId="38090" xr:uid="{00000000-0005-0000-0000-0000E18F0000}"/>
    <cellStyle name="Unos 2 2 2 14 11 3" xfId="38091" xr:uid="{00000000-0005-0000-0000-0000E28F0000}"/>
    <cellStyle name="Unos 2 2 2 14 11 4" xfId="38092" xr:uid="{00000000-0005-0000-0000-0000E38F0000}"/>
    <cellStyle name="Unos 2 2 2 14 12" xfId="38093" xr:uid="{00000000-0005-0000-0000-0000E48F0000}"/>
    <cellStyle name="Unos 2 2 2 14 12 2" xfId="38094" xr:uid="{00000000-0005-0000-0000-0000E58F0000}"/>
    <cellStyle name="Unos 2 2 2 14 13" xfId="38095" xr:uid="{00000000-0005-0000-0000-0000E68F0000}"/>
    <cellStyle name="Unos 2 2 2 14 14" xfId="38096" xr:uid="{00000000-0005-0000-0000-0000E78F0000}"/>
    <cellStyle name="Unos 2 2 2 14 2" xfId="1779" xr:uid="{00000000-0005-0000-0000-0000E88F0000}"/>
    <cellStyle name="Unos 2 2 2 14 2 2" xfId="6461" xr:uid="{00000000-0005-0000-0000-0000E98F0000}"/>
    <cellStyle name="Unos 2 2 2 14 2 2 2" xfId="38097" xr:uid="{00000000-0005-0000-0000-0000EA8F0000}"/>
    <cellStyle name="Unos 2 2 2 14 2 2 2 2" xfId="38098" xr:uid="{00000000-0005-0000-0000-0000EB8F0000}"/>
    <cellStyle name="Unos 2 2 2 14 2 2 3" xfId="38099" xr:uid="{00000000-0005-0000-0000-0000EC8F0000}"/>
    <cellStyle name="Unos 2 2 2 14 2 2 4" xfId="38100" xr:uid="{00000000-0005-0000-0000-0000ED8F0000}"/>
    <cellStyle name="Unos 2 2 2 14 2 3" xfId="38101" xr:uid="{00000000-0005-0000-0000-0000EE8F0000}"/>
    <cellStyle name="Unos 2 2 2 14 2 3 2" xfId="38102" xr:uid="{00000000-0005-0000-0000-0000EF8F0000}"/>
    <cellStyle name="Unos 2 2 2 14 2 4" xfId="38103" xr:uid="{00000000-0005-0000-0000-0000F08F0000}"/>
    <cellStyle name="Unos 2 2 2 14 2 5" xfId="38104" xr:uid="{00000000-0005-0000-0000-0000F18F0000}"/>
    <cellStyle name="Unos 2 2 2 14 3" xfId="2190" xr:uid="{00000000-0005-0000-0000-0000F28F0000}"/>
    <cellStyle name="Unos 2 2 2 14 3 2" xfId="6870" xr:uid="{00000000-0005-0000-0000-0000F38F0000}"/>
    <cellStyle name="Unos 2 2 2 14 3 2 2" xfId="38105" xr:uid="{00000000-0005-0000-0000-0000F48F0000}"/>
    <cellStyle name="Unos 2 2 2 14 3 2 2 2" xfId="38106" xr:uid="{00000000-0005-0000-0000-0000F58F0000}"/>
    <cellStyle name="Unos 2 2 2 14 3 2 3" xfId="38107" xr:uid="{00000000-0005-0000-0000-0000F68F0000}"/>
    <cellStyle name="Unos 2 2 2 14 3 2 4" xfId="38108" xr:uid="{00000000-0005-0000-0000-0000F78F0000}"/>
    <cellStyle name="Unos 2 2 2 14 3 3" xfId="38109" xr:uid="{00000000-0005-0000-0000-0000F88F0000}"/>
    <cellStyle name="Unos 2 2 2 14 3 3 2" xfId="38110" xr:uid="{00000000-0005-0000-0000-0000F98F0000}"/>
    <cellStyle name="Unos 2 2 2 14 3 4" xfId="38111" xr:uid="{00000000-0005-0000-0000-0000FA8F0000}"/>
    <cellStyle name="Unos 2 2 2 14 3 5" xfId="38112" xr:uid="{00000000-0005-0000-0000-0000FB8F0000}"/>
    <cellStyle name="Unos 2 2 2 14 4" xfId="2591" xr:uid="{00000000-0005-0000-0000-0000FC8F0000}"/>
    <cellStyle name="Unos 2 2 2 14 4 2" xfId="7269" xr:uid="{00000000-0005-0000-0000-0000FD8F0000}"/>
    <cellStyle name="Unos 2 2 2 14 4 2 2" xfId="38113" xr:uid="{00000000-0005-0000-0000-0000FE8F0000}"/>
    <cellStyle name="Unos 2 2 2 14 4 2 2 2" xfId="38114" xr:uid="{00000000-0005-0000-0000-0000FF8F0000}"/>
    <cellStyle name="Unos 2 2 2 14 4 2 3" xfId="38115" xr:uid="{00000000-0005-0000-0000-000000900000}"/>
    <cellStyle name="Unos 2 2 2 14 4 2 4" xfId="38116" xr:uid="{00000000-0005-0000-0000-000001900000}"/>
    <cellStyle name="Unos 2 2 2 14 4 3" xfId="38117" xr:uid="{00000000-0005-0000-0000-000002900000}"/>
    <cellStyle name="Unos 2 2 2 14 4 3 2" xfId="38118" xr:uid="{00000000-0005-0000-0000-000003900000}"/>
    <cellStyle name="Unos 2 2 2 14 4 4" xfId="38119" xr:uid="{00000000-0005-0000-0000-000004900000}"/>
    <cellStyle name="Unos 2 2 2 14 4 5" xfId="38120" xr:uid="{00000000-0005-0000-0000-000005900000}"/>
    <cellStyle name="Unos 2 2 2 14 5" xfId="2870" xr:uid="{00000000-0005-0000-0000-000006900000}"/>
    <cellStyle name="Unos 2 2 2 14 5 2" xfId="7547" xr:uid="{00000000-0005-0000-0000-000007900000}"/>
    <cellStyle name="Unos 2 2 2 14 5 2 2" xfId="38121" xr:uid="{00000000-0005-0000-0000-000008900000}"/>
    <cellStyle name="Unos 2 2 2 14 5 2 2 2" xfId="38122" xr:uid="{00000000-0005-0000-0000-000009900000}"/>
    <cellStyle name="Unos 2 2 2 14 5 2 3" xfId="38123" xr:uid="{00000000-0005-0000-0000-00000A900000}"/>
    <cellStyle name="Unos 2 2 2 14 5 2 4" xfId="38124" xr:uid="{00000000-0005-0000-0000-00000B900000}"/>
    <cellStyle name="Unos 2 2 2 14 5 3" xfId="38125" xr:uid="{00000000-0005-0000-0000-00000C900000}"/>
    <cellStyle name="Unos 2 2 2 14 5 3 2" xfId="38126" xr:uid="{00000000-0005-0000-0000-00000D900000}"/>
    <cellStyle name="Unos 2 2 2 14 5 4" xfId="38127" xr:uid="{00000000-0005-0000-0000-00000E900000}"/>
    <cellStyle name="Unos 2 2 2 14 5 5" xfId="38128" xr:uid="{00000000-0005-0000-0000-00000F900000}"/>
    <cellStyle name="Unos 2 2 2 14 6" xfId="3167" xr:uid="{00000000-0005-0000-0000-000010900000}"/>
    <cellStyle name="Unos 2 2 2 14 6 2" xfId="7843" xr:uid="{00000000-0005-0000-0000-000011900000}"/>
    <cellStyle name="Unos 2 2 2 14 6 2 2" xfId="38129" xr:uid="{00000000-0005-0000-0000-000012900000}"/>
    <cellStyle name="Unos 2 2 2 14 6 2 2 2" xfId="38130" xr:uid="{00000000-0005-0000-0000-000013900000}"/>
    <cellStyle name="Unos 2 2 2 14 6 2 3" xfId="38131" xr:uid="{00000000-0005-0000-0000-000014900000}"/>
    <cellStyle name="Unos 2 2 2 14 6 2 4" xfId="38132" xr:uid="{00000000-0005-0000-0000-000015900000}"/>
    <cellStyle name="Unos 2 2 2 14 6 3" xfId="38133" xr:uid="{00000000-0005-0000-0000-000016900000}"/>
    <cellStyle name="Unos 2 2 2 14 6 3 2" xfId="38134" xr:uid="{00000000-0005-0000-0000-000017900000}"/>
    <cellStyle name="Unos 2 2 2 14 6 4" xfId="38135" xr:uid="{00000000-0005-0000-0000-000018900000}"/>
    <cellStyle name="Unos 2 2 2 14 6 5" xfId="38136" xr:uid="{00000000-0005-0000-0000-000019900000}"/>
    <cellStyle name="Unos 2 2 2 14 7" xfId="3559" xr:uid="{00000000-0005-0000-0000-00001A900000}"/>
    <cellStyle name="Unos 2 2 2 14 7 2" xfId="8235" xr:uid="{00000000-0005-0000-0000-00001B900000}"/>
    <cellStyle name="Unos 2 2 2 14 7 2 2" xfId="38137" xr:uid="{00000000-0005-0000-0000-00001C900000}"/>
    <cellStyle name="Unos 2 2 2 14 7 2 2 2" xfId="38138" xr:uid="{00000000-0005-0000-0000-00001D900000}"/>
    <cellStyle name="Unos 2 2 2 14 7 2 3" xfId="38139" xr:uid="{00000000-0005-0000-0000-00001E900000}"/>
    <cellStyle name="Unos 2 2 2 14 7 2 4" xfId="38140" xr:uid="{00000000-0005-0000-0000-00001F900000}"/>
    <cellStyle name="Unos 2 2 2 14 7 3" xfId="38141" xr:uid="{00000000-0005-0000-0000-000020900000}"/>
    <cellStyle name="Unos 2 2 2 14 7 3 2" xfId="38142" xr:uid="{00000000-0005-0000-0000-000021900000}"/>
    <cellStyle name="Unos 2 2 2 14 7 4" xfId="38143" xr:uid="{00000000-0005-0000-0000-000022900000}"/>
    <cellStyle name="Unos 2 2 2 14 7 5" xfId="38144" xr:uid="{00000000-0005-0000-0000-000023900000}"/>
    <cellStyle name="Unos 2 2 2 14 8" xfId="4007" xr:uid="{00000000-0005-0000-0000-000024900000}"/>
    <cellStyle name="Unos 2 2 2 14 8 2" xfId="8679" xr:uid="{00000000-0005-0000-0000-000025900000}"/>
    <cellStyle name="Unos 2 2 2 14 8 2 2" xfId="38145" xr:uid="{00000000-0005-0000-0000-000026900000}"/>
    <cellStyle name="Unos 2 2 2 14 8 2 2 2" xfId="38146" xr:uid="{00000000-0005-0000-0000-000027900000}"/>
    <cellStyle name="Unos 2 2 2 14 8 2 3" xfId="38147" xr:uid="{00000000-0005-0000-0000-000028900000}"/>
    <cellStyle name="Unos 2 2 2 14 8 2 4" xfId="38148" xr:uid="{00000000-0005-0000-0000-000029900000}"/>
    <cellStyle name="Unos 2 2 2 14 8 3" xfId="38149" xr:uid="{00000000-0005-0000-0000-00002A900000}"/>
    <cellStyle name="Unos 2 2 2 14 8 3 2" xfId="38150" xr:uid="{00000000-0005-0000-0000-00002B900000}"/>
    <cellStyle name="Unos 2 2 2 14 8 4" xfId="38151" xr:uid="{00000000-0005-0000-0000-00002C900000}"/>
    <cellStyle name="Unos 2 2 2 14 8 5" xfId="38152" xr:uid="{00000000-0005-0000-0000-00002D900000}"/>
    <cellStyle name="Unos 2 2 2 14 9" xfId="4415" xr:uid="{00000000-0005-0000-0000-00002E900000}"/>
    <cellStyle name="Unos 2 2 2 14 9 2" xfId="9087" xr:uid="{00000000-0005-0000-0000-00002F900000}"/>
    <cellStyle name="Unos 2 2 2 14 9 2 2" xfId="38153" xr:uid="{00000000-0005-0000-0000-000030900000}"/>
    <cellStyle name="Unos 2 2 2 14 9 2 2 2" xfId="38154" xr:uid="{00000000-0005-0000-0000-000031900000}"/>
    <cellStyle name="Unos 2 2 2 14 9 2 3" xfId="38155" xr:uid="{00000000-0005-0000-0000-000032900000}"/>
    <cellStyle name="Unos 2 2 2 14 9 2 4" xfId="38156" xr:uid="{00000000-0005-0000-0000-000033900000}"/>
    <cellStyle name="Unos 2 2 2 14 9 3" xfId="38157" xr:uid="{00000000-0005-0000-0000-000034900000}"/>
    <cellStyle name="Unos 2 2 2 14 9 3 2" xfId="38158" xr:uid="{00000000-0005-0000-0000-000035900000}"/>
    <cellStyle name="Unos 2 2 2 14 9 4" xfId="38159" xr:uid="{00000000-0005-0000-0000-000036900000}"/>
    <cellStyle name="Unos 2 2 2 14 9 5" xfId="38160" xr:uid="{00000000-0005-0000-0000-000037900000}"/>
    <cellStyle name="Unos 2 2 2 15" xfId="755" xr:uid="{00000000-0005-0000-0000-000038900000}"/>
    <cellStyle name="Unos 2 2 2 15 2" xfId="5448" xr:uid="{00000000-0005-0000-0000-000039900000}"/>
    <cellStyle name="Unos 2 2 2 15 2 2" xfId="38161" xr:uid="{00000000-0005-0000-0000-00003A900000}"/>
    <cellStyle name="Unos 2 2 2 15 2 2 2" xfId="38162" xr:uid="{00000000-0005-0000-0000-00003B900000}"/>
    <cellStyle name="Unos 2 2 2 15 2 3" xfId="38163" xr:uid="{00000000-0005-0000-0000-00003C900000}"/>
    <cellStyle name="Unos 2 2 2 15 2 4" xfId="38164" xr:uid="{00000000-0005-0000-0000-00003D900000}"/>
    <cellStyle name="Unos 2 2 2 15 3" xfId="38165" xr:uid="{00000000-0005-0000-0000-00003E900000}"/>
    <cellStyle name="Unos 2 2 2 15 3 2" xfId="38166" xr:uid="{00000000-0005-0000-0000-00003F900000}"/>
    <cellStyle name="Unos 2 2 2 15 4" xfId="38167" xr:uid="{00000000-0005-0000-0000-000040900000}"/>
    <cellStyle name="Unos 2 2 2 15 5" xfId="38168" xr:uid="{00000000-0005-0000-0000-000041900000}"/>
    <cellStyle name="Unos 2 2 2 16" xfId="1343" xr:uid="{00000000-0005-0000-0000-000042900000}"/>
    <cellStyle name="Unos 2 2 2 16 2" xfId="6026" xr:uid="{00000000-0005-0000-0000-000043900000}"/>
    <cellStyle name="Unos 2 2 2 16 2 2" xfId="38169" xr:uid="{00000000-0005-0000-0000-000044900000}"/>
    <cellStyle name="Unos 2 2 2 16 2 2 2" xfId="38170" xr:uid="{00000000-0005-0000-0000-000045900000}"/>
    <cellStyle name="Unos 2 2 2 16 2 3" xfId="38171" xr:uid="{00000000-0005-0000-0000-000046900000}"/>
    <cellStyle name="Unos 2 2 2 16 2 4" xfId="38172" xr:uid="{00000000-0005-0000-0000-000047900000}"/>
    <cellStyle name="Unos 2 2 2 16 3" xfId="38173" xr:uid="{00000000-0005-0000-0000-000048900000}"/>
    <cellStyle name="Unos 2 2 2 16 3 2" xfId="38174" xr:uid="{00000000-0005-0000-0000-000049900000}"/>
    <cellStyle name="Unos 2 2 2 16 4" xfId="38175" xr:uid="{00000000-0005-0000-0000-00004A900000}"/>
    <cellStyle name="Unos 2 2 2 16 5" xfId="38176" xr:uid="{00000000-0005-0000-0000-00004B900000}"/>
    <cellStyle name="Unos 2 2 2 17" xfId="1213" xr:uid="{00000000-0005-0000-0000-00004C900000}"/>
    <cellStyle name="Unos 2 2 2 17 2" xfId="5897" xr:uid="{00000000-0005-0000-0000-00004D900000}"/>
    <cellStyle name="Unos 2 2 2 17 2 2" xfId="38177" xr:uid="{00000000-0005-0000-0000-00004E900000}"/>
    <cellStyle name="Unos 2 2 2 17 2 2 2" xfId="38178" xr:uid="{00000000-0005-0000-0000-00004F900000}"/>
    <cellStyle name="Unos 2 2 2 17 2 3" xfId="38179" xr:uid="{00000000-0005-0000-0000-000050900000}"/>
    <cellStyle name="Unos 2 2 2 17 2 4" xfId="38180" xr:uid="{00000000-0005-0000-0000-000051900000}"/>
    <cellStyle name="Unos 2 2 2 17 3" xfId="38181" xr:uid="{00000000-0005-0000-0000-000052900000}"/>
    <cellStyle name="Unos 2 2 2 17 3 2" xfId="38182" xr:uid="{00000000-0005-0000-0000-000053900000}"/>
    <cellStyle name="Unos 2 2 2 17 4" xfId="38183" xr:uid="{00000000-0005-0000-0000-000054900000}"/>
    <cellStyle name="Unos 2 2 2 17 5" xfId="38184" xr:uid="{00000000-0005-0000-0000-000055900000}"/>
    <cellStyle name="Unos 2 2 2 18" xfId="1325" xr:uid="{00000000-0005-0000-0000-000056900000}"/>
    <cellStyle name="Unos 2 2 2 18 2" xfId="6008" xr:uid="{00000000-0005-0000-0000-000057900000}"/>
    <cellStyle name="Unos 2 2 2 18 2 2" xfId="38185" xr:uid="{00000000-0005-0000-0000-000058900000}"/>
    <cellStyle name="Unos 2 2 2 18 2 2 2" xfId="38186" xr:uid="{00000000-0005-0000-0000-000059900000}"/>
    <cellStyle name="Unos 2 2 2 18 2 3" xfId="38187" xr:uid="{00000000-0005-0000-0000-00005A900000}"/>
    <cellStyle name="Unos 2 2 2 18 2 4" xfId="38188" xr:uid="{00000000-0005-0000-0000-00005B900000}"/>
    <cellStyle name="Unos 2 2 2 18 3" xfId="38189" xr:uid="{00000000-0005-0000-0000-00005C900000}"/>
    <cellStyle name="Unos 2 2 2 18 3 2" xfId="38190" xr:uid="{00000000-0005-0000-0000-00005D900000}"/>
    <cellStyle name="Unos 2 2 2 18 4" xfId="38191" xr:uid="{00000000-0005-0000-0000-00005E900000}"/>
    <cellStyle name="Unos 2 2 2 18 5" xfId="38192" xr:uid="{00000000-0005-0000-0000-00005F900000}"/>
    <cellStyle name="Unos 2 2 2 19" xfId="2672" xr:uid="{00000000-0005-0000-0000-000060900000}"/>
    <cellStyle name="Unos 2 2 2 19 2" xfId="7350" xr:uid="{00000000-0005-0000-0000-000061900000}"/>
    <cellStyle name="Unos 2 2 2 19 2 2" xfId="38193" xr:uid="{00000000-0005-0000-0000-000062900000}"/>
    <cellStyle name="Unos 2 2 2 19 2 2 2" xfId="38194" xr:uid="{00000000-0005-0000-0000-000063900000}"/>
    <cellStyle name="Unos 2 2 2 19 2 3" xfId="38195" xr:uid="{00000000-0005-0000-0000-000064900000}"/>
    <cellStyle name="Unos 2 2 2 19 2 4" xfId="38196" xr:uid="{00000000-0005-0000-0000-000065900000}"/>
    <cellStyle name="Unos 2 2 2 19 3" xfId="38197" xr:uid="{00000000-0005-0000-0000-000066900000}"/>
    <cellStyle name="Unos 2 2 2 19 3 2" xfId="38198" xr:uid="{00000000-0005-0000-0000-000067900000}"/>
    <cellStyle name="Unos 2 2 2 19 4" xfId="38199" xr:uid="{00000000-0005-0000-0000-000068900000}"/>
    <cellStyle name="Unos 2 2 2 19 5" xfId="38200" xr:uid="{00000000-0005-0000-0000-000069900000}"/>
    <cellStyle name="Unos 2 2 2 2" xfId="505" xr:uid="{00000000-0005-0000-0000-00006A900000}"/>
    <cellStyle name="Unos 2 2 2 2 10" xfId="4773" xr:uid="{00000000-0005-0000-0000-00006B900000}"/>
    <cellStyle name="Unos 2 2 2 2 10 2" xfId="9359" xr:uid="{00000000-0005-0000-0000-00006C900000}"/>
    <cellStyle name="Unos 2 2 2 2 10 2 2" xfId="38201" xr:uid="{00000000-0005-0000-0000-00006D900000}"/>
    <cellStyle name="Unos 2 2 2 2 10 2 2 2" xfId="38202" xr:uid="{00000000-0005-0000-0000-00006E900000}"/>
    <cellStyle name="Unos 2 2 2 2 10 2 3" xfId="38203" xr:uid="{00000000-0005-0000-0000-00006F900000}"/>
    <cellStyle name="Unos 2 2 2 2 10 2 4" xfId="38204" xr:uid="{00000000-0005-0000-0000-000070900000}"/>
    <cellStyle name="Unos 2 2 2 2 10 3" xfId="38205" xr:uid="{00000000-0005-0000-0000-000071900000}"/>
    <cellStyle name="Unos 2 2 2 2 10 3 2" xfId="38206" xr:uid="{00000000-0005-0000-0000-000072900000}"/>
    <cellStyle name="Unos 2 2 2 2 10 4" xfId="38207" xr:uid="{00000000-0005-0000-0000-000073900000}"/>
    <cellStyle name="Unos 2 2 2 2 10 5" xfId="38208" xr:uid="{00000000-0005-0000-0000-000074900000}"/>
    <cellStyle name="Unos 2 2 2 2 11" xfId="5253" xr:uid="{00000000-0005-0000-0000-000075900000}"/>
    <cellStyle name="Unos 2 2 2 2 11 2" xfId="38209" xr:uid="{00000000-0005-0000-0000-000076900000}"/>
    <cellStyle name="Unos 2 2 2 2 11 2 2" xfId="38210" xr:uid="{00000000-0005-0000-0000-000077900000}"/>
    <cellStyle name="Unos 2 2 2 2 11 3" xfId="38211" xr:uid="{00000000-0005-0000-0000-000078900000}"/>
    <cellStyle name="Unos 2 2 2 2 11 4" xfId="38212" xr:uid="{00000000-0005-0000-0000-000079900000}"/>
    <cellStyle name="Unos 2 2 2 2 12" xfId="38213" xr:uid="{00000000-0005-0000-0000-00007A900000}"/>
    <cellStyle name="Unos 2 2 2 2 12 2" xfId="38214" xr:uid="{00000000-0005-0000-0000-00007B900000}"/>
    <cellStyle name="Unos 2 2 2 2 13" xfId="38215" xr:uid="{00000000-0005-0000-0000-00007C900000}"/>
    <cellStyle name="Unos 2 2 2 2 14" xfId="38216" xr:uid="{00000000-0005-0000-0000-00007D900000}"/>
    <cellStyle name="Unos 2 2 2 2 2" xfId="1096" xr:uid="{00000000-0005-0000-0000-00007E900000}"/>
    <cellStyle name="Unos 2 2 2 2 2 2" xfId="5789" xr:uid="{00000000-0005-0000-0000-00007F900000}"/>
    <cellStyle name="Unos 2 2 2 2 2 2 2" xfId="38217" xr:uid="{00000000-0005-0000-0000-000080900000}"/>
    <cellStyle name="Unos 2 2 2 2 2 2 2 2" xfId="38218" xr:uid="{00000000-0005-0000-0000-000081900000}"/>
    <cellStyle name="Unos 2 2 2 2 2 2 3" xfId="38219" xr:uid="{00000000-0005-0000-0000-000082900000}"/>
    <cellStyle name="Unos 2 2 2 2 2 2 4" xfId="38220" xr:uid="{00000000-0005-0000-0000-000083900000}"/>
    <cellStyle name="Unos 2 2 2 2 2 3" xfId="38221" xr:uid="{00000000-0005-0000-0000-000084900000}"/>
    <cellStyle name="Unos 2 2 2 2 2 3 2" xfId="38222" xr:uid="{00000000-0005-0000-0000-000085900000}"/>
    <cellStyle name="Unos 2 2 2 2 2 4" xfId="38223" xr:uid="{00000000-0005-0000-0000-000086900000}"/>
    <cellStyle name="Unos 2 2 2 2 2 5" xfId="38224" xr:uid="{00000000-0005-0000-0000-000087900000}"/>
    <cellStyle name="Unos 2 2 2 2 3" xfId="1700" xr:uid="{00000000-0005-0000-0000-000088900000}"/>
    <cellStyle name="Unos 2 2 2 2 3 2" xfId="6382" xr:uid="{00000000-0005-0000-0000-000089900000}"/>
    <cellStyle name="Unos 2 2 2 2 3 2 2" xfId="38225" xr:uid="{00000000-0005-0000-0000-00008A900000}"/>
    <cellStyle name="Unos 2 2 2 2 3 2 2 2" xfId="38226" xr:uid="{00000000-0005-0000-0000-00008B900000}"/>
    <cellStyle name="Unos 2 2 2 2 3 2 3" xfId="38227" xr:uid="{00000000-0005-0000-0000-00008C900000}"/>
    <cellStyle name="Unos 2 2 2 2 3 2 4" xfId="38228" xr:uid="{00000000-0005-0000-0000-00008D900000}"/>
    <cellStyle name="Unos 2 2 2 2 3 3" xfId="38229" xr:uid="{00000000-0005-0000-0000-00008E900000}"/>
    <cellStyle name="Unos 2 2 2 2 3 3 2" xfId="38230" xr:uid="{00000000-0005-0000-0000-00008F900000}"/>
    <cellStyle name="Unos 2 2 2 2 3 4" xfId="38231" xr:uid="{00000000-0005-0000-0000-000090900000}"/>
    <cellStyle name="Unos 2 2 2 2 3 5" xfId="38232" xr:uid="{00000000-0005-0000-0000-000091900000}"/>
    <cellStyle name="Unos 2 2 2 2 4" xfId="2117" xr:uid="{00000000-0005-0000-0000-000092900000}"/>
    <cellStyle name="Unos 2 2 2 2 4 2" xfId="6798" xr:uid="{00000000-0005-0000-0000-000093900000}"/>
    <cellStyle name="Unos 2 2 2 2 4 2 2" xfId="38233" xr:uid="{00000000-0005-0000-0000-000094900000}"/>
    <cellStyle name="Unos 2 2 2 2 4 2 2 2" xfId="38234" xr:uid="{00000000-0005-0000-0000-000095900000}"/>
    <cellStyle name="Unos 2 2 2 2 4 2 3" xfId="38235" xr:uid="{00000000-0005-0000-0000-000096900000}"/>
    <cellStyle name="Unos 2 2 2 2 4 2 4" xfId="38236" xr:uid="{00000000-0005-0000-0000-000097900000}"/>
    <cellStyle name="Unos 2 2 2 2 4 3" xfId="38237" xr:uid="{00000000-0005-0000-0000-000098900000}"/>
    <cellStyle name="Unos 2 2 2 2 4 3 2" xfId="38238" xr:uid="{00000000-0005-0000-0000-000099900000}"/>
    <cellStyle name="Unos 2 2 2 2 4 4" xfId="38239" xr:uid="{00000000-0005-0000-0000-00009A900000}"/>
    <cellStyle name="Unos 2 2 2 2 4 5" xfId="38240" xr:uid="{00000000-0005-0000-0000-00009B900000}"/>
    <cellStyle name="Unos 2 2 2 2 5" xfId="2519" xr:uid="{00000000-0005-0000-0000-00009C900000}"/>
    <cellStyle name="Unos 2 2 2 2 5 2" xfId="7197" xr:uid="{00000000-0005-0000-0000-00009D900000}"/>
    <cellStyle name="Unos 2 2 2 2 5 2 2" xfId="38241" xr:uid="{00000000-0005-0000-0000-00009E900000}"/>
    <cellStyle name="Unos 2 2 2 2 5 2 2 2" xfId="38242" xr:uid="{00000000-0005-0000-0000-00009F900000}"/>
    <cellStyle name="Unos 2 2 2 2 5 2 3" xfId="38243" xr:uid="{00000000-0005-0000-0000-0000A0900000}"/>
    <cellStyle name="Unos 2 2 2 2 5 2 4" xfId="38244" xr:uid="{00000000-0005-0000-0000-0000A1900000}"/>
    <cellStyle name="Unos 2 2 2 2 5 3" xfId="38245" xr:uid="{00000000-0005-0000-0000-0000A2900000}"/>
    <cellStyle name="Unos 2 2 2 2 5 3 2" xfId="38246" xr:uid="{00000000-0005-0000-0000-0000A3900000}"/>
    <cellStyle name="Unos 2 2 2 2 5 4" xfId="38247" xr:uid="{00000000-0005-0000-0000-0000A4900000}"/>
    <cellStyle name="Unos 2 2 2 2 5 5" xfId="38248" xr:uid="{00000000-0005-0000-0000-0000A5900000}"/>
    <cellStyle name="Unos 2 2 2 2 6" xfId="3097" xr:uid="{00000000-0005-0000-0000-0000A6900000}"/>
    <cellStyle name="Unos 2 2 2 2 6 2" xfId="7773" xr:uid="{00000000-0005-0000-0000-0000A7900000}"/>
    <cellStyle name="Unos 2 2 2 2 6 2 2" xfId="38249" xr:uid="{00000000-0005-0000-0000-0000A8900000}"/>
    <cellStyle name="Unos 2 2 2 2 6 2 2 2" xfId="38250" xr:uid="{00000000-0005-0000-0000-0000A9900000}"/>
    <cellStyle name="Unos 2 2 2 2 6 2 3" xfId="38251" xr:uid="{00000000-0005-0000-0000-0000AA900000}"/>
    <cellStyle name="Unos 2 2 2 2 6 2 4" xfId="38252" xr:uid="{00000000-0005-0000-0000-0000AB900000}"/>
    <cellStyle name="Unos 2 2 2 2 6 3" xfId="38253" xr:uid="{00000000-0005-0000-0000-0000AC900000}"/>
    <cellStyle name="Unos 2 2 2 2 6 3 2" xfId="38254" xr:uid="{00000000-0005-0000-0000-0000AD900000}"/>
    <cellStyle name="Unos 2 2 2 2 6 4" xfId="38255" xr:uid="{00000000-0005-0000-0000-0000AE900000}"/>
    <cellStyle name="Unos 2 2 2 2 6 5" xfId="38256" xr:uid="{00000000-0005-0000-0000-0000AF900000}"/>
    <cellStyle name="Unos 2 2 2 2 7" xfId="3489" xr:uid="{00000000-0005-0000-0000-0000B0900000}"/>
    <cellStyle name="Unos 2 2 2 2 7 2" xfId="8165" xr:uid="{00000000-0005-0000-0000-0000B1900000}"/>
    <cellStyle name="Unos 2 2 2 2 7 2 2" xfId="38257" xr:uid="{00000000-0005-0000-0000-0000B2900000}"/>
    <cellStyle name="Unos 2 2 2 2 7 2 2 2" xfId="38258" xr:uid="{00000000-0005-0000-0000-0000B3900000}"/>
    <cellStyle name="Unos 2 2 2 2 7 2 3" xfId="38259" xr:uid="{00000000-0005-0000-0000-0000B4900000}"/>
    <cellStyle name="Unos 2 2 2 2 7 2 4" xfId="38260" xr:uid="{00000000-0005-0000-0000-0000B5900000}"/>
    <cellStyle name="Unos 2 2 2 2 7 3" xfId="38261" xr:uid="{00000000-0005-0000-0000-0000B6900000}"/>
    <cellStyle name="Unos 2 2 2 2 7 3 2" xfId="38262" xr:uid="{00000000-0005-0000-0000-0000B7900000}"/>
    <cellStyle name="Unos 2 2 2 2 7 4" xfId="38263" xr:uid="{00000000-0005-0000-0000-0000B8900000}"/>
    <cellStyle name="Unos 2 2 2 2 7 5" xfId="38264" xr:uid="{00000000-0005-0000-0000-0000B9900000}"/>
    <cellStyle name="Unos 2 2 2 2 8" xfId="3937" xr:uid="{00000000-0005-0000-0000-0000BA900000}"/>
    <cellStyle name="Unos 2 2 2 2 8 2" xfId="8609" xr:uid="{00000000-0005-0000-0000-0000BB900000}"/>
    <cellStyle name="Unos 2 2 2 2 8 2 2" xfId="38265" xr:uid="{00000000-0005-0000-0000-0000BC900000}"/>
    <cellStyle name="Unos 2 2 2 2 8 2 2 2" xfId="38266" xr:uid="{00000000-0005-0000-0000-0000BD900000}"/>
    <cellStyle name="Unos 2 2 2 2 8 2 3" xfId="38267" xr:uid="{00000000-0005-0000-0000-0000BE900000}"/>
    <cellStyle name="Unos 2 2 2 2 8 2 4" xfId="38268" xr:uid="{00000000-0005-0000-0000-0000BF900000}"/>
    <cellStyle name="Unos 2 2 2 2 8 3" xfId="38269" xr:uid="{00000000-0005-0000-0000-0000C0900000}"/>
    <cellStyle name="Unos 2 2 2 2 8 3 2" xfId="38270" xr:uid="{00000000-0005-0000-0000-0000C1900000}"/>
    <cellStyle name="Unos 2 2 2 2 8 4" xfId="38271" xr:uid="{00000000-0005-0000-0000-0000C2900000}"/>
    <cellStyle name="Unos 2 2 2 2 8 5" xfId="38272" xr:uid="{00000000-0005-0000-0000-0000C3900000}"/>
    <cellStyle name="Unos 2 2 2 2 9" xfId="4345" xr:uid="{00000000-0005-0000-0000-0000C4900000}"/>
    <cellStyle name="Unos 2 2 2 2 9 2" xfId="9017" xr:uid="{00000000-0005-0000-0000-0000C5900000}"/>
    <cellStyle name="Unos 2 2 2 2 9 2 2" xfId="38273" xr:uid="{00000000-0005-0000-0000-0000C6900000}"/>
    <cellStyle name="Unos 2 2 2 2 9 2 2 2" xfId="38274" xr:uid="{00000000-0005-0000-0000-0000C7900000}"/>
    <cellStyle name="Unos 2 2 2 2 9 2 3" xfId="38275" xr:uid="{00000000-0005-0000-0000-0000C8900000}"/>
    <cellStyle name="Unos 2 2 2 2 9 2 4" xfId="38276" xr:uid="{00000000-0005-0000-0000-0000C9900000}"/>
    <cellStyle name="Unos 2 2 2 2 9 3" xfId="38277" xr:uid="{00000000-0005-0000-0000-0000CA900000}"/>
    <cellStyle name="Unos 2 2 2 2 9 3 2" xfId="38278" xr:uid="{00000000-0005-0000-0000-0000CB900000}"/>
    <cellStyle name="Unos 2 2 2 2 9 4" xfId="38279" xr:uid="{00000000-0005-0000-0000-0000CC900000}"/>
    <cellStyle name="Unos 2 2 2 2 9 5" xfId="38280" xr:uid="{00000000-0005-0000-0000-0000CD900000}"/>
    <cellStyle name="Unos 2 2 2 20" xfId="1434" xr:uid="{00000000-0005-0000-0000-0000CE900000}"/>
    <cellStyle name="Unos 2 2 2 20 2" xfId="6117" xr:uid="{00000000-0005-0000-0000-0000CF900000}"/>
    <cellStyle name="Unos 2 2 2 20 2 2" xfId="38281" xr:uid="{00000000-0005-0000-0000-0000D0900000}"/>
    <cellStyle name="Unos 2 2 2 20 2 2 2" xfId="38282" xr:uid="{00000000-0005-0000-0000-0000D1900000}"/>
    <cellStyle name="Unos 2 2 2 20 2 3" xfId="38283" xr:uid="{00000000-0005-0000-0000-0000D2900000}"/>
    <cellStyle name="Unos 2 2 2 20 2 4" xfId="38284" xr:uid="{00000000-0005-0000-0000-0000D3900000}"/>
    <cellStyle name="Unos 2 2 2 20 3" xfId="38285" xr:uid="{00000000-0005-0000-0000-0000D4900000}"/>
    <cellStyle name="Unos 2 2 2 20 3 2" xfId="38286" xr:uid="{00000000-0005-0000-0000-0000D5900000}"/>
    <cellStyle name="Unos 2 2 2 20 4" xfId="38287" xr:uid="{00000000-0005-0000-0000-0000D6900000}"/>
    <cellStyle name="Unos 2 2 2 20 5" xfId="38288" xr:uid="{00000000-0005-0000-0000-0000D7900000}"/>
    <cellStyle name="Unos 2 2 2 21" xfId="3596" xr:uid="{00000000-0005-0000-0000-0000D8900000}"/>
    <cellStyle name="Unos 2 2 2 21 2" xfId="8268" xr:uid="{00000000-0005-0000-0000-0000D9900000}"/>
    <cellStyle name="Unos 2 2 2 21 2 2" xfId="38289" xr:uid="{00000000-0005-0000-0000-0000DA900000}"/>
    <cellStyle name="Unos 2 2 2 21 2 2 2" xfId="38290" xr:uid="{00000000-0005-0000-0000-0000DB900000}"/>
    <cellStyle name="Unos 2 2 2 21 2 3" xfId="38291" xr:uid="{00000000-0005-0000-0000-0000DC900000}"/>
    <cellStyle name="Unos 2 2 2 21 2 4" xfId="38292" xr:uid="{00000000-0005-0000-0000-0000DD900000}"/>
    <cellStyle name="Unos 2 2 2 21 3" xfId="38293" xr:uid="{00000000-0005-0000-0000-0000DE900000}"/>
    <cellStyle name="Unos 2 2 2 21 3 2" xfId="38294" xr:uid="{00000000-0005-0000-0000-0000DF900000}"/>
    <cellStyle name="Unos 2 2 2 21 4" xfId="38295" xr:uid="{00000000-0005-0000-0000-0000E0900000}"/>
    <cellStyle name="Unos 2 2 2 21 5" xfId="38296" xr:uid="{00000000-0005-0000-0000-0000E1900000}"/>
    <cellStyle name="Unos 2 2 2 22" xfId="3571" xr:uid="{00000000-0005-0000-0000-0000E2900000}"/>
    <cellStyle name="Unos 2 2 2 22 2" xfId="8243" xr:uid="{00000000-0005-0000-0000-0000E3900000}"/>
    <cellStyle name="Unos 2 2 2 22 2 2" xfId="38297" xr:uid="{00000000-0005-0000-0000-0000E4900000}"/>
    <cellStyle name="Unos 2 2 2 22 2 2 2" xfId="38298" xr:uid="{00000000-0005-0000-0000-0000E5900000}"/>
    <cellStyle name="Unos 2 2 2 22 2 3" xfId="38299" xr:uid="{00000000-0005-0000-0000-0000E6900000}"/>
    <cellStyle name="Unos 2 2 2 22 2 4" xfId="38300" xr:uid="{00000000-0005-0000-0000-0000E7900000}"/>
    <cellStyle name="Unos 2 2 2 22 3" xfId="38301" xr:uid="{00000000-0005-0000-0000-0000E8900000}"/>
    <cellStyle name="Unos 2 2 2 22 3 2" xfId="38302" xr:uid="{00000000-0005-0000-0000-0000E9900000}"/>
    <cellStyle name="Unos 2 2 2 22 4" xfId="38303" xr:uid="{00000000-0005-0000-0000-0000EA900000}"/>
    <cellStyle name="Unos 2 2 2 22 5" xfId="38304" xr:uid="{00000000-0005-0000-0000-0000EB900000}"/>
    <cellStyle name="Unos 2 2 2 23" xfId="4432" xr:uid="{00000000-0005-0000-0000-0000EC900000}"/>
    <cellStyle name="Unos 2 2 2 23 2" xfId="9099" xr:uid="{00000000-0005-0000-0000-0000ED900000}"/>
    <cellStyle name="Unos 2 2 2 23 2 2" xfId="38305" xr:uid="{00000000-0005-0000-0000-0000EE900000}"/>
    <cellStyle name="Unos 2 2 2 23 2 2 2" xfId="38306" xr:uid="{00000000-0005-0000-0000-0000EF900000}"/>
    <cellStyle name="Unos 2 2 2 23 2 3" xfId="38307" xr:uid="{00000000-0005-0000-0000-0000F0900000}"/>
    <cellStyle name="Unos 2 2 2 23 2 4" xfId="38308" xr:uid="{00000000-0005-0000-0000-0000F1900000}"/>
    <cellStyle name="Unos 2 2 2 23 3" xfId="38309" xr:uid="{00000000-0005-0000-0000-0000F2900000}"/>
    <cellStyle name="Unos 2 2 2 23 3 2" xfId="38310" xr:uid="{00000000-0005-0000-0000-0000F3900000}"/>
    <cellStyle name="Unos 2 2 2 23 4" xfId="38311" xr:uid="{00000000-0005-0000-0000-0000F4900000}"/>
    <cellStyle name="Unos 2 2 2 23 5" xfId="38312" xr:uid="{00000000-0005-0000-0000-0000F5900000}"/>
    <cellStyle name="Unos 2 2 2 24" xfId="5061" xr:uid="{00000000-0005-0000-0000-0000F6900000}"/>
    <cellStyle name="Unos 2 2 2 24 2" xfId="38313" xr:uid="{00000000-0005-0000-0000-0000F7900000}"/>
    <cellStyle name="Unos 2 2 2 24 2 2" xfId="38314" xr:uid="{00000000-0005-0000-0000-0000F8900000}"/>
    <cellStyle name="Unos 2 2 2 24 3" xfId="38315" xr:uid="{00000000-0005-0000-0000-0000F9900000}"/>
    <cellStyle name="Unos 2 2 2 24 4" xfId="38316" xr:uid="{00000000-0005-0000-0000-0000FA900000}"/>
    <cellStyle name="Unos 2 2 2 25" xfId="38317" xr:uid="{00000000-0005-0000-0000-0000FB900000}"/>
    <cellStyle name="Unos 2 2 2 25 2" xfId="38318" xr:uid="{00000000-0005-0000-0000-0000FC900000}"/>
    <cellStyle name="Unos 2 2 2 26" xfId="38319" xr:uid="{00000000-0005-0000-0000-0000FD900000}"/>
    <cellStyle name="Unos 2 2 2 27" xfId="38320" xr:uid="{00000000-0005-0000-0000-0000FE900000}"/>
    <cellStyle name="Unos 2 2 2 3" xfId="512" xr:uid="{00000000-0005-0000-0000-0000FF900000}"/>
    <cellStyle name="Unos 2 2 2 3 10" xfId="4774" xr:uid="{00000000-0005-0000-0000-000000910000}"/>
    <cellStyle name="Unos 2 2 2 3 10 2" xfId="9360" xr:uid="{00000000-0005-0000-0000-000001910000}"/>
    <cellStyle name="Unos 2 2 2 3 10 2 2" xfId="38321" xr:uid="{00000000-0005-0000-0000-000002910000}"/>
    <cellStyle name="Unos 2 2 2 3 10 2 2 2" xfId="38322" xr:uid="{00000000-0005-0000-0000-000003910000}"/>
    <cellStyle name="Unos 2 2 2 3 10 2 3" xfId="38323" xr:uid="{00000000-0005-0000-0000-000004910000}"/>
    <cellStyle name="Unos 2 2 2 3 10 2 4" xfId="38324" xr:uid="{00000000-0005-0000-0000-000005910000}"/>
    <cellStyle name="Unos 2 2 2 3 10 3" xfId="38325" xr:uid="{00000000-0005-0000-0000-000006910000}"/>
    <cellStyle name="Unos 2 2 2 3 10 3 2" xfId="38326" xr:uid="{00000000-0005-0000-0000-000007910000}"/>
    <cellStyle name="Unos 2 2 2 3 10 4" xfId="38327" xr:uid="{00000000-0005-0000-0000-000008910000}"/>
    <cellStyle name="Unos 2 2 2 3 10 5" xfId="38328" xr:uid="{00000000-0005-0000-0000-000009910000}"/>
    <cellStyle name="Unos 2 2 2 3 11" xfId="5259" xr:uid="{00000000-0005-0000-0000-00000A910000}"/>
    <cellStyle name="Unos 2 2 2 3 11 2" xfId="38329" xr:uid="{00000000-0005-0000-0000-00000B910000}"/>
    <cellStyle name="Unos 2 2 2 3 11 2 2" xfId="38330" xr:uid="{00000000-0005-0000-0000-00000C910000}"/>
    <cellStyle name="Unos 2 2 2 3 11 3" xfId="38331" xr:uid="{00000000-0005-0000-0000-00000D910000}"/>
    <cellStyle name="Unos 2 2 2 3 11 4" xfId="38332" xr:uid="{00000000-0005-0000-0000-00000E910000}"/>
    <cellStyle name="Unos 2 2 2 3 12" xfId="38333" xr:uid="{00000000-0005-0000-0000-00000F910000}"/>
    <cellStyle name="Unos 2 2 2 3 12 2" xfId="38334" xr:uid="{00000000-0005-0000-0000-000010910000}"/>
    <cellStyle name="Unos 2 2 2 3 13" xfId="38335" xr:uid="{00000000-0005-0000-0000-000011910000}"/>
    <cellStyle name="Unos 2 2 2 3 14" xfId="38336" xr:uid="{00000000-0005-0000-0000-000012910000}"/>
    <cellStyle name="Unos 2 2 2 3 2" xfId="1097" xr:uid="{00000000-0005-0000-0000-000013910000}"/>
    <cellStyle name="Unos 2 2 2 3 2 2" xfId="5790" xr:uid="{00000000-0005-0000-0000-000014910000}"/>
    <cellStyle name="Unos 2 2 2 3 2 2 2" xfId="38337" xr:uid="{00000000-0005-0000-0000-000015910000}"/>
    <cellStyle name="Unos 2 2 2 3 2 2 2 2" xfId="38338" xr:uid="{00000000-0005-0000-0000-000016910000}"/>
    <cellStyle name="Unos 2 2 2 3 2 2 3" xfId="38339" xr:uid="{00000000-0005-0000-0000-000017910000}"/>
    <cellStyle name="Unos 2 2 2 3 2 2 4" xfId="38340" xr:uid="{00000000-0005-0000-0000-000018910000}"/>
    <cellStyle name="Unos 2 2 2 3 2 3" xfId="38341" xr:uid="{00000000-0005-0000-0000-000019910000}"/>
    <cellStyle name="Unos 2 2 2 3 2 3 2" xfId="38342" xr:uid="{00000000-0005-0000-0000-00001A910000}"/>
    <cellStyle name="Unos 2 2 2 3 2 4" xfId="38343" xr:uid="{00000000-0005-0000-0000-00001B910000}"/>
    <cellStyle name="Unos 2 2 2 3 2 5" xfId="38344" xr:uid="{00000000-0005-0000-0000-00001C910000}"/>
    <cellStyle name="Unos 2 2 2 3 3" xfId="1701" xr:uid="{00000000-0005-0000-0000-00001D910000}"/>
    <cellStyle name="Unos 2 2 2 3 3 2" xfId="6383" xr:uid="{00000000-0005-0000-0000-00001E910000}"/>
    <cellStyle name="Unos 2 2 2 3 3 2 2" xfId="38345" xr:uid="{00000000-0005-0000-0000-00001F910000}"/>
    <cellStyle name="Unos 2 2 2 3 3 2 2 2" xfId="38346" xr:uid="{00000000-0005-0000-0000-000020910000}"/>
    <cellStyle name="Unos 2 2 2 3 3 2 3" xfId="38347" xr:uid="{00000000-0005-0000-0000-000021910000}"/>
    <cellStyle name="Unos 2 2 2 3 3 2 4" xfId="38348" xr:uid="{00000000-0005-0000-0000-000022910000}"/>
    <cellStyle name="Unos 2 2 2 3 3 3" xfId="38349" xr:uid="{00000000-0005-0000-0000-000023910000}"/>
    <cellStyle name="Unos 2 2 2 3 3 3 2" xfId="38350" xr:uid="{00000000-0005-0000-0000-000024910000}"/>
    <cellStyle name="Unos 2 2 2 3 3 4" xfId="38351" xr:uid="{00000000-0005-0000-0000-000025910000}"/>
    <cellStyle name="Unos 2 2 2 3 3 5" xfId="38352" xr:uid="{00000000-0005-0000-0000-000026910000}"/>
    <cellStyle name="Unos 2 2 2 3 4" xfId="2118" xr:uid="{00000000-0005-0000-0000-000027910000}"/>
    <cellStyle name="Unos 2 2 2 3 4 2" xfId="6799" xr:uid="{00000000-0005-0000-0000-000028910000}"/>
    <cellStyle name="Unos 2 2 2 3 4 2 2" xfId="38353" xr:uid="{00000000-0005-0000-0000-000029910000}"/>
    <cellStyle name="Unos 2 2 2 3 4 2 2 2" xfId="38354" xr:uid="{00000000-0005-0000-0000-00002A910000}"/>
    <cellStyle name="Unos 2 2 2 3 4 2 3" xfId="38355" xr:uid="{00000000-0005-0000-0000-00002B910000}"/>
    <cellStyle name="Unos 2 2 2 3 4 2 4" xfId="38356" xr:uid="{00000000-0005-0000-0000-00002C910000}"/>
    <cellStyle name="Unos 2 2 2 3 4 3" xfId="38357" xr:uid="{00000000-0005-0000-0000-00002D910000}"/>
    <cellStyle name="Unos 2 2 2 3 4 3 2" xfId="38358" xr:uid="{00000000-0005-0000-0000-00002E910000}"/>
    <cellStyle name="Unos 2 2 2 3 4 4" xfId="38359" xr:uid="{00000000-0005-0000-0000-00002F910000}"/>
    <cellStyle name="Unos 2 2 2 3 4 5" xfId="38360" xr:uid="{00000000-0005-0000-0000-000030910000}"/>
    <cellStyle name="Unos 2 2 2 3 5" xfId="2520" xr:uid="{00000000-0005-0000-0000-000031910000}"/>
    <cellStyle name="Unos 2 2 2 3 5 2" xfId="7198" xr:uid="{00000000-0005-0000-0000-000032910000}"/>
    <cellStyle name="Unos 2 2 2 3 5 2 2" xfId="38361" xr:uid="{00000000-0005-0000-0000-000033910000}"/>
    <cellStyle name="Unos 2 2 2 3 5 2 2 2" xfId="38362" xr:uid="{00000000-0005-0000-0000-000034910000}"/>
    <cellStyle name="Unos 2 2 2 3 5 2 3" xfId="38363" xr:uid="{00000000-0005-0000-0000-000035910000}"/>
    <cellStyle name="Unos 2 2 2 3 5 2 4" xfId="38364" xr:uid="{00000000-0005-0000-0000-000036910000}"/>
    <cellStyle name="Unos 2 2 2 3 5 3" xfId="38365" xr:uid="{00000000-0005-0000-0000-000037910000}"/>
    <cellStyle name="Unos 2 2 2 3 5 3 2" xfId="38366" xr:uid="{00000000-0005-0000-0000-000038910000}"/>
    <cellStyle name="Unos 2 2 2 3 5 4" xfId="38367" xr:uid="{00000000-0005-0000-0000-000039910000}"/>
    <cellStyle name="Unos 2 2 2 3 5 5" xfId="38368" xr:uid="{00000000-0005-0000-0000-00003A910000}"/>
    <cellStyle name="Unos 2 2 2 3 6" xfId="3098" xr:uid="{00000000-0005-0000-0000-00003B910000}"/>
    <cellStyle name="Unos 2 2 2 3 6 2" xfId="7774" xr:uid="{00000000-0005-0000-0000-00003C910000}"/>
    <cellStyle name="Unos 2 2 2 3 6 2 2" xfId="38369" xr:uid="{00000000-0005-0000-0000-00003D910000}"/>
    <cellStyle name="Unos 2 2 2 3 6 2 2 2" xfId="38370" xr:uid="{00000000-0005-0000-0000-00003E910000}"/>
    <cellStyle name="Unos 2 2 2 3 6 2 3" xfId="38371" xr:uid="{00000000-0005-0000-0000-00003F910000}"/>
    <cellStyle name="Unos 2 2 2 3 6 2 4" xfId="38372" xr:uid="{00000000-0005-0000-0000-000040910000}"/>
    <cellStyle name="Unos 2 2 2 3 6 3" xfId="38373" xr:uid="{00000000-0005-0000-0000-000041910000}"/>
    <cellStyle name="Unos 2 2 2 3 6 3 2" xfId="38374" xr:uid="{00000000-0005-0000-0000-000042910000}"/>
    <cellStyle name="Unos 2 2 2 3 6 4" xfId="38375" xr:uid="{00000000-0005-0000-0000-000043910000}"/>
    <cellStyle name="Unos 2 2 2 3 6 5" xfId="38376" xr:uid="{00000000-0005-0000-0000-000044910000}"/>
    <cellStyle name="Unos 2 2 2 3 7" xfId="3490" xr:uid="{00000000-0005-0000-0000-000045910000}"/>
    <cellStyle name="Unos 2 2 2 3 7 2" xfId="8166" xr:uid="{00000000-0005-0000-0000-000046910000}"/>
    <cellStyle name="Unos 2 2 2 3 7 2 2" xfId="38377" xr:uid="{00000000-0005-0000-0000-000047910000}"/>
    <cellStyle name="Unos 2 2 2 3 7 2 2 2" xfId="38378" xr:uid="{00000000-0005-0000-0000-000048910000}"/>
    <cellStyle name="Unos 2 2 2 3 7 2 3" xfId="38379" xr:uid="{00000000-0005-0000-0000-000049910000}"/>
    <cellStyle name="Unos 2 2 2 3 7 2 4" xfId="38380" xr:uid="{00000000-0005-0000-0000-00004A910000}"/>
    <cellStyle name="Unos 2 2 2 3 7 3" xfId="38381" xr:uid="{00000000-0005-0000-0000-00004B910000}"/>
    <cellStyle name="Unos 2 2 2 3 7 3 2" xfId="38382" xr:uid="{00000000-0005-0000-0000-00004C910000}"/>
    <cellStyle name="Unos 2 2 2 3 7 4" xfId="38383" xr:uid="{00000000-0005-0000-0000-00004D910000}"/>
    <cellStyle name="Unos 2 2 2 3 7 5" xfId="38384" xr:uid="{00000000-0005-0000-0000-00004E910000}"/>
    <cellStyle name="Unos 2 2 2 3 8" xfId="3938" xr:uid="{00000000-0005-0000-0000-00004F910000}"/>
    <cellStyle name="Unos 2 2 2 3 8 2" xfId="8610" xr:uid="{00000000-0005-0000-0000-000050910000}"/>
    <cellStyle name="Unos 2 2 2 3 8 2 2" xfId="38385" xr:uid="{00000000-0005-0000-0000-000051910000}"/>
    <cellStyle name="Unos 2 2 2 3 8 2 2 2" xfId="38386" xr:uid="{00000000-0005-0000-0000-000052910000}"/>
    <cellStyle name="Unos 2 2 2 3 8 2 3" xfId="38387" xr:uid="{00000000-0005-0000-0000-000053910000}"/>
    <cellStyle name="Unos 2 2 2 3 8 2 4" xfId="38388" xr:uid="{00000000-0005-0000-0000-000054910000}"/>
    <cellStyle name="Unos 2 2 2 3 8 3" xfId="38389" xr:uid="{00000000-0005-0000-0000-000055910000}"/>
    <cellStyle name="Unos 2 2 2 3 8 3 2" xfId="38390" xr:uid="{00000000-0005-0000-0000-000056910000}"/>
    <cellStyle name="Unos 2 2 2 3 8 4" xfId="38391" xr:uid="{00000000-0005-0000-0000-000057910000}"/>
    <cellStyle name="Unos 2 2 2 3 8 5" xfId="38392" xr:uid="{00000000-0005-0000-0000-000058910000}"/>
    <cellStyle name="Unos 2 2 2 3 9" xfId="4346" xr:uid="{00000000-0005-0000-0000-000059910000}"/>
    <cellStyle name="Unos 2 2 2 3 9 2" xfId="9018" xr:uid="{00000000-0005-0000-0000-00005A910000}"/>
    <cellStyle name="Unos 2 2 2 3 9 2 2" xfId="38393" xr:uid="{00000000-0005-0000-0000-00005B910000}"/>
    <cellStyle name="Unos 2 2 2 3 9 2 2 2" xfId="38394" xr:uid="{00000000-0005-0000-0000-00005C910000}"/>
    <cellStyle name="Unos 2 2 2 3 9 2 3" xfId="38395" xr:uid="{00000000-0005-0000-0000-00005D910000}"/>
    <cellStyle name="Unos 2 2 2 3 9 2 4" xfId="38396" xr:uid="{00000000-0005-0000-0000-00005E910000}"/>
    <cellStyle name="Unos 2 2 2 3 9 3" xfId="38397" xr:uid="{00000000-0005-0000-0000-00005F910000}"/>
    <cellStyle name="Unos 2 2 2 3 9 3 2" xfId="38398" xr:uid="{00000000-0005-0000-0000-000060910000}"/>
    <cellStyle name="Unos 2 2 2 3 9 4" xfId="38399" xr:uid="{00000000-0005-0000-0000-000061910000}"/>
    <cellStyle name="Unos 2 2 2 3 9 5" xfId="38400" xr:uid="{00000000-0005-0000-0000-000062910000}"/>
    <cellStyle name="Unos 2 2 2 4" xfId="395" xr:uid="{00000000-0005-0000-0000-000063910000}"/>
    <cellStyle name="Unos 2 2 2 4 10" xfId="4775" xr:uid="{00000000-0005-0000-0000-000064910000}"/>
    <cellStyle name="Unos 2 2 2 4 10 2" xfId="9361" xr:uid="{00000000-0005-0000-0000-000065910000}"/>
    <cellStyle name="Unos 2 2 2 4 10 2 2" xfId="38401" xr:uid="{00000000-0005-0000-0000-000066910000}"/>
    <cellStyle name="Unos 2 2 2 4 10 2 2 2" xfId="38402" xr:uid="{00000000-0005-0000-0000-000067910000}"/>
    <cellStyle name="Unos 2 2 2 4 10 2 3" xfId="38403" xr:uid="{00000000-0005-0000-0000-000068910000}"/>
    <cellStyle name="Unos 2 2 2 4 10 2 4" xfId="38404" xr:uid="{00000000-0005-0000-0000-000069910000}"/>
    <cellStyle name="Unos 2 2 2 4 10 3" xfId="38405" xr:uid="{00000000-0005-0000-0000-00006A910000}"/>
    <cellStyle name="Unos 2 2 2 4 10 3 2" xfId="38406" xr:uid="{00000000-0005-0000-0000-00006B910000}"/>
    <cellStyle name="Unos 2 2 2 4 10 4" xfId="38407" xr:uid="{00000000-0005-0000-0000-00006C910000}"/>
    <cellStyle name="Unos 2 2 2 4 10 5" xfId="38408" xr:uid="{00000000-0005-0000-0000-00006D910000}"/>
    <cellStyle name="Unos 2 2 2 4 11" xfId="5166" xr:uid="{00000000-0005-0000-0000-00006E910000}"/>
    <cellStyle name="Unos 2 2 2 4 11 2" xfId="38409" xr:uid="{00000000-0005-0000-0000-00006F910000}"/>
    <cellStyle name="Unos 2 2 2 4 11 2 2" xfId="38410" xr:uid="{00000000-0005-0000-0000-000070910000}"/>
    <cellStyle name="Unos 2 2 2 4 11 3" xfId="38411" xr:uid="{00000000-0005-0000-0000-000071910000}"/>
    <cellStyle name="Unos 2 2 2 4 11 4" xfId="38412" xr:uid="{00000000-0005-0000-0000-000072910000}"/>
    <cellStyle name="Unos 2 2 2 4 12" xfId="38413" xr:uid="{00000000-0005-0000-0000-000073910000}"/>
    <cellStyle name="Unos 2 2 2 4 12 2" xfId="38414" xr:uid="{00000000-0005-0000-0000-000074910000}"/>
    <cellStyle name="Unos 2 2 2 4 13" xfId="38415" xr:uid="{00000000-0005-0000-0000-000075910000}"/>
    <cellStyle name="Unos 2 2 2 4 14" xfId="38416" xr:uid="{00000000-0005-0000-0000-000076910000}"/>
    <cellStyle name="Unos 2 2 2 4 2" xfId="1098" xr:uid="{00000000-0005-0000-0000-000077910000}"/>
    <cellStyle name="Unos 2 2 2 4 2 2" xfId="5791" xr:uid="{00000000-0005-0000-0000-000078910000}"/>
    <cellStyle name="Unos 2 2 2 4 2 2 2" xfId="38417" xr:uid="{00000000-0005-0000-0000-000079910000}"/>
    <cellStyle name="Unos 2 2 2 4 2 2 2 2" xfId="38418" xr:uid="{00000000-0005-0000-0000-00007A910000}"/>
    <cellStyle name="Unos 2 2 2 4 2 2 3" xfId="38419" xr:uid="{00000000-0005-0000-0000-00007B910000}"/>
    <cellStyle name="Unos 2 2 2 4 2 2 4" xfId="38420" xr:uid="{00000000-0005-0000-0000-00007C910000}"/>
    <cellStyle name="Unos 2 2 2 4 2 3" xfId="38421" xr:uid="{00000000-0005-0000-0000-00007D910000}"/>
    <cellStyle name="Unos 2 2 2 4 2 3 2" xfId="38422" xr:uid="{00000000-0005-0000-0000-00007E910000}"/>
    <cellStyle name="Unos 2 2 2 4 2 4" xfId="38423" xr:uid="{00000000-0005-0000-0000-00007F910000}"/>
    <cellStyle name="Unos 2 2 2 4 2 5" xfId="38424" xr:uid="{00000000-0005-0000-0000-000080910000}"/>
    <cellStyle name="Unos 2 2 2 4 3" xfId="1702" xr:uid="{00000000-0005-0000-0000-000081910000}"/>
    <cellStyle name="Unos 2 2 2 4 3 2" xfId="6384" xr:uid="{00000000-0005-0000-0000-000082910000}"/>
    <cellStyle name="Unos 2 2 2 4 3 2 2" xfId="38425" xr:uid="{00000000-0005-0000-0000-000083910000}"/>
    <cellStyle name="Unos 2 2 2 4 3 2 2 2" xfId="38426" xr:uid="{00000000-0005-0000-0000-000084910000}"/>
    <cellStyle name="Unos 2 2 2 4 3 2 3" xfId="38427" xr:uid="{00000000-0005-0000-0000-000085910000}"/>
    <cellStyle name="Unos 2 2 2 4 3 2 4" xfId="38428" xr:uid="{00000000-0005-0000-0000-000086910000}"/>
    <cellStyle name="Unos 2 2 2 4 3 3" xfId="38429" xr:uid="{00000000-0005-0000-0000-000087910000}"/>
    <cellStyle name="Unos 2 2 2 4 3 3 2" xfId="38430" xr:uid="{00000000-0005-0000-0000-000088910000}"/>
    <cellStyle name="Unos 2 2 2 4 3 4" xfId="38431" xr:uid="{00000000-0005-0000-0000-000089910000}"/>
    <cellStyle name="Unos 2 2 2 4 3 5" xfId="38432" xr:uid="{00000000-0005-0000-0000-00008A910000}"/>
    <cellStyle name="Unos 2 2 2 4 4" xfId="2119" xr:uid="{00000000-0005-0000-0000-00008B910000}"/>
    <cellStyle name="Unos 2 2 2 4 4 2" xfId="6800" xr:uid="{00000000-0005-0000-0000-00008C910000}"/>
    <cellStyle name="Unos 2 2 2 4 4 2 2" xfId="38433" xr:uid="{00000000-0005-0000-0000-00008D910000}"/>
    <cellStyle name="Unos 2 2 2 4 4 2 2 2" xfId="38434" xr:uid="{00000000-0005-0000-0000-00008E910000}"/>
    <cellStyle name="Unos 2 2 2 4 4 2 3" xfId="38435" xr:uid="{00000000-0005-0000-0000-00008F910000}"/>
    <cellStyle name="Unos 2 2 2 4 4 2 4" xfId="38436" xr:uid="{00000000-0005-0000-0000-000090910000}"/>
    <cellStyle name="Unos 2 2 2 4 4 3" xfId="38437" xr:uid="{00000000-0005-0000-0000-000091910000}"/>
    <cellStyle name="Unos 2 2 2 4 4 3 2" xfId="38438" xr:uid="{00000000-0005-0000-0000-000092910000}"/>
    <cellStyle name="Unos 2 2 2 4 4 4" xfId="38439" xr:uid="{00000000-0005-0000-0000-000093910000}"/>
    <cellStyle name="Unos 2 2 2 4 4 5" xfId="38440" xr:uid="{00000000-0005-0000-0000-000094910000}"/>
    <cellStyle name="Unos 2 2 2 4 5" xfId="2521" xr:uid="{00000000-0005-0000-0000-000095910000}"/>
    <cellStyle name="Unos 2 2 2 4 5 2" xfId="7199" xr:uid="{00000000-0005-0000-0000-000096910000}"/>
    <cellStyle name="Unos 2 2 2 4 5 2 2" xfId="38441" xr:uid="{00000000-0005-0000-0000-000097910000}"/>
    <cellStyle name="Unos 2 2 2 4 5 2 2 2" xfId="38442" xr:uid="{00000000-0005-0000-0000-000098910000}"/>
    <cellStyle name="Unos 2 2 2 4 5 2 3" xfId="38443" xr:uid="{00000000-0005-0000-0000-000099910000}"/>
    <cellStyle name="Unos 2 2 2 4 5 2 4" xfId="38444" xr:uid="{00000000-0005-0000-0000-00009A910000}"/>
    <cellStyle name="Unos 2 2 2 4 5 3" xfId="38445" xr:uid="{00000000-0005-0000-0000-00009B910000}"/>
    <cellStyle name="Unos 2 2 2 4 5 3 2" xfId="38446" xr:uid="{00000000-0005-0000-0000-00009C910000}"/>
    <cellStyle name="Unos 2 2 2 4 5 4" xfId="38447" xr:uid="{00000000-0005-0000-0000-00009D910000}"/>
    <cellStyle name="Unos 2 2 2 4 5 5" xfId="38448" xr:uid="{00000000-0005-0000-0000-00009E910000}"/>
    <cellStyle name="Unos 2 2 2 4 6" xfId="3099" xr:uid="{00000000-0005-0000-0000-00009F910000}"/>
    <cellStyle name="Unos 2 2 2 4 6 2" xfId="7775" xr:uid="{00000000-0005-0000-0000-0000A0910000}"/>
    <cellStyle name="Unos 2 2 2 4 6 2 2" xfId="38449" xr:uid="{00000000-0005-0000-0000-0000A1910000}"/>
    <cellStyle name="Unos 2 2 2 4 6 2 2 2" xfId="38450" xr:uid="{00000000-0005-0000-0000-0000A2910000}"/>
    <cellStyle name="Unos 2 2 2 4 6 2 3" xfId="38451" xr:uid="{00000000-0005-0000-0000-0000A3910000}"/>
    <cellStyle name="Unos 2 2 2 4 6 2 4" xfId="38452" xr:uid="{00000000-0005-0000-0000-0000A4910000}"/>
    <cellStyle name="Unos 2 2 2 4 6 3" xfId="38453" xr:uid="{00000000-0005-0000-0000-0000A5910000}"/>
    <cellStyle name="Unos 2 2 2 4 6 3 2" xfId="38454" xr:uid="{00000000-0005-0000-0000-0000A6910000}"/>
    <cellStyle name="Unos 2 2 2 4 6 4" xfId="38455" xr:uid="{00000000-0005-0000-0000-0000A7910000}"/>
    <cellStyle name="Unos 2 2 2 4 6 5" xfId="38456" xr:uid="{00000000-0005-0000-0000-0000A8910000}"/>
    <cellStyle name="Unos 2 2 2 4 7" xfId="3491" xr:uid="{00000000-0005-0000-0000-0000A9910000}"/>
    <cellStyle name="Unos 2 2 2 4 7 2" xfId="8167" xr:uid="{00000000-0005-0000-0000-0000AA910000}"/>
    <cellStyle name="Unos 2 2 2 4 7 2 2" xfId="38457" xr:uid="{00000000-0005-0000-0000-0000AB910000}"/>
    <cellStyle name="Unos 2 2 2 4 7 2 2 2" xfId="38458" xr:uid="{00000000-0005-0000-0000-0000AC910000}"/>
    <cellStyle name="Unos 2 2 2 4 7 2 3" xfId="38459" xr:uid="{00000000-0005-0000-0000-0000AD910000}"/>
    <cellStyle name="Unos 2 2 2 4 7 2 4" xfId="38460" xr:uid="{00000000-0005-0000-0000-0000AE910000}"/>
    <cellStyle name="Unos 2 2 2 4 7 3" xfId="38461" xr:uid="{00000000-0005-0000-0000-0000AF910000}"/>
    <cellStyle name="Unos 2 2 2 4 7 3 2" xfId="38462" xr:uid="{00000000-0005-0000-0000-0000B0910000}"/>
    <cellStyle name="Unos 2 2 2 4 7 4" xfId="38463" xr:uid="{00000000-0005-0000-0000-0000B1910000}"/>
    <cellStyle name="Unos 2 2 2 4 7 5" xfId="38464" xr:uid="{00000000-0005-0000-0000-0000B2910000}"/>
    <cellStyle name="Unos 2 2 2 4 8" xfId="3939" xr:uid="{00000000-0005-0000-0000-0000B3910000}"/>
    <cellStyle name="Unos 2 2 2 4 8 2" xfId="8611" xr:uid="{00000000-0005-0000-0000-0000B4910000}"/>
    <cellStyle name="Unos 2 2 2 4 8 2 2" xfId="38465" xr:uid="{00000000-0005-0000-0000-0000B5910000}"/>
    <cellStyle name="Unos 2 2 2 4 8 2 2 2" xfId="38466" xr:uid="{00000000-0005-0000-0000-0000B6910000}"/>
    <cellStyle name="Unos 2 2 2 4 8 2 3" xfId="38467" xr:uid="{00000000-0005-0000-0000-0000B7910000}"/>
    <cellStyle name="Unos 2 2 2 4 8 2 4" xfId="38468" xr:uid="{00000000-0005-0000-0000-0000B8910000}"/>
    <cellStyle name="Unos 2 2 2 4 8 3" xfId="38469" xr:uid="{00000000-0005-0000-0000-0000B9910000}"/>
    <cellStyle name="Unos 2 2 2 4 8 3 2" xfId="38470" xr:uid="{00000000-0005-0000-0000-0000BA910000}"/>
    <cellStyle name="Unos 2 2 2 4 8 4" xfId="38471" xr:uid="{00000000-0005-0000-0000-0000BB910000}"/>
    <cellStyle name="Unos 2 2 2 4 8 5" xfId="38472" xr:uid="{00000000-0005-0000-0000-0000BC910000}"/>
    <cellStyle name="Unos 2 2 2 4 9" xfId="4347" xr:uid="{00000000-0005-0000-0000-0000BD910000}"/>
    <cellStyle name="Unos 2 2 2 4 9 2" xfId="9019" xr:uid="{00000000-0005-0000-0000-0000BE910000}"/>
    <cellStyle name="Unos 2 2 2 4 9 2 2" xfId="38473" xr:uid="{00000000-0005-0000-0000-0000BF910000}"/>
    <cellStyle name="Unos 2 2 2 4 9 2 2 2" xfId="38474" xr:uid="{00000000-0005-0000-0000-0000C0910000}"/>
    <cellStyle name="Unos 2 2 2 4 9 2 3" xfId="38475" xr:uid="{00000000-0005-0000-0000-0000C1910000}"/>
    <cellStyle name="Unos 2 2 2 4 9 2 4" xfId="38476" xr:uid="{00000000-0005-0000-0000-0000C2910000}"/>
    <cellStyle name="Unos 2 2 2 4 9 3" xfId="38477" xr:uid="{00000000-0005-0000-0000-0000C3910000}"/>
    <cellStyle name="Unos 2 2 2 4 9 3 2" xfId="38478" xr:uid="{00000000-0005-0000-0000-0000C4910000}"/>
    <cellStyle name="Unos 2 2 2 4 9 4" xfId="38479" xr:uid="{00000000-0005-0000-0000-0000C5910000}"/>
    <cellStyle name="Unos 2 2 2 4 9 5" xfId="38480" xr:uid="{00000000-0005-0000-0000-0000C6910000}"/>
    <cellStyle name="Unos 2 2 2 5" xfId="413" xr:uid="{00000000-0005-0000-0000-0000C7910000}"/>
    <cellStyle name="Unos 2 2 2 5 10" xfId="4776" xr:uid="{00000000-0005-0000-0000-0000C8910000}"/>
    <cellStyle name="Unos 2 2 2 5 10 2" xfId="9362" xr:uid="{00000000-0005-0000-0000-0000C9910000}"/>
    <cellStyle name="Unos 2 2 2 5 10 2 2" xfId="38481" xr:uid="{00000000-0005-0000-0000-0000CA910000}"/>
    <cellStyle name="Unos 2 2 2 5 10 2 2 2" xfId="38482" xr:uid="{00000000-0005-0000-0000-0000CB910000}"/>
    <cellStyle name="Unos 2 2 2 5 10 2 3" xfId="38483" xr:uid="{00000000-0005-0000-0000-0000CC910000}"/>
    <cellStyle name="Unos 2 2 2 5 10 2 4" xfId="38484" xr:uid="{00000000-0005-0000-0000-0000CD910000}"/>
    <cellStyle name="Unos 2 2 2 5 10 3" xfId="38485" xr:uid="{00000000-0005-0000-0000-0000CE910000}"/>
    <cellStyle name="Unos 2 2 2 5 10 3 2" xfId="38486" xr:uid="{00000000-0005-0000-0000-0000CF910000}"/>
    <cellStyle name="Unos 2 2 2 5 10 4" xfId="38487" xr:uid="{00000000-0005-0000-0000-0000D0910000}"/>
    <cellStyle name="Unos 2 2 2 5 10 5" xfId="38488" xr:uid="{00000000-0005-0000-0000-0000D1910000}"/>
    <cellStyle name="Unos 2 2 2 5 11" xfId="5181" xr:uid="{00000000-0005-0000-0000-0000D2910000}"/>
    <cellStyle name="Unos 2 2 2 5 11 2" xfId="38489" xr:uid="{00000000-0005-0000-0000-0000D3910000}"/>
    <cellStyle name="Unos 2 2 2 5 11 2 2" xfId="38490" xr:uid="{00000000-0005-0000-0000-0000D4910000}"/>
    <cellStyle name="Unos 2 2 2 5 11 3" xfId="38491" xr:uid="{00000000-0005-0000-0000-0000D5910000}"/>
    <cellStyle name="Unos 2 2 2 5 11 4" xfId="38492" xr:uid="{00000000-0005-0000-0000-0000D6910000}"/>
    <cellStyle name="Unos 2 2 2 5 12" xfId="38493" xr:uid="{00000000-0005-0000-0000-0000D7910000}"/>
    <cellStyle name="Unos 2 2 2 5 12 2" xfId="38494" xr:uid="{00000000-0005-0000-0000-0000D8910000}"/>
    <cellStyle name="Unos 2 2 2 5 13" xfId="38495" xr:uid="{00000000-0005-0000-0000-0000D9910000}"/>
    <cellStyle name="Unos 2 2 2 5 14" xfId="38496" xr:uid="{00000000-0005-0000-0000-0000DA910000}"/>
    <cellStyle name="Unos 2 2 2 5 2" xfId="1099" xr:uid="{00000000-0005-0000-0000-0000DB910000}"/>
    <cellStyle name="Unos 2 2 2 5 2 2" xfId="5792" xr:uid="{00000000-0005-0000-0000-0000DC910000}"/>
    <cellStyle name="Unos 2 2 2 5 2 2 2" xfId="38497" xr:uid="{00000000-0005-0000-0000-0000DD910000}"/>
    <cellStyle name="Unos 2 2 2 5 2 2 2 2" xfId="38498" xr:uid="{00000000-0005-0000-0000-0000DE910000}"/>
    <cellStyle name="Unos 2 2 2 5 2 2 3" xfId="38499" xr:uid="{00000000-0005-0000-0000-0000DF910000}"/>
    <cellStyle name="Unos 2 2 2 5 2 2 4" xfId="38500" xr:uid="{00000000-0005-0000-0000-0000E0910000}"/>
    <cellStyle name="Unos 2 2 2 5 2 3" xfId="38501" xr:uid="{00000000-0005-0000-0000-0000E1910000}"/>
    <cellStyle name="Unos 2 2 2 5 2 3 2" xfId="38502" xr:uid="{00000000-0005-0000-0000-0000E2910000}"/>
    <cellStyle name="Unos 2 2 2 5 2 4" xfId="38503" xr:uid="{00000000-0005-0000-0000-0000E3910000}"/>
    <cellStyle name="Unos 2 2 2 5 2 5" xfId="38504" xr:uid="{00000000-0005-0000-0000-0000E4910000}"/>
    <cellStyle name="Unos 2 2 2 5 3" xfId="1703" xr:uid="{00000000-0005-0000-0000-0000E5910000}"/>
    <cellStyle name="Unos 2 2 2 5 3 2" xfId="6385" xr:uid="{00000000-0005-0000-0000-0000E6910000}"/>
    <cellStyle name="Unos 2 2 2 5 3 2 2" xfId="38505" xr:uid="{00000000-0005-0000-0000-0000E7910000}"/>
    <cellStyle name="Unos 2 2 2 5 3 2 2 2" xfId="38506" xr:uid="{00000000-0005-0000-0000-0000E8910000}"/>
    <cellStyle name="Unos 2 2 2 5 3 2 3" xfId="38507" xr:uid="{00000000-0005-0000-0000-0000E9910000}"/>
    <cellStyle name="Unos 2 2 2 5 3 2 4" xfId="38508" xr:uid="{00000000-0005-0000-0000-0000EA910000}"/>
    <cellStyle name="Unos 2 2 2 5 3 3" xfId="38509" xr:uid="{00000000-0005-0000-0000-0000EB910000}"/>
    <cellStyle name="Unos 2 2 2 5 3 3 2" xfId="38510" xr:uid="{00000000-0005-0000-0000-0000EC910000}"/>
    <cellStyle name="Unos 2 2 2 5 3 4" xfId="38511" xr:uid="{00000000-0005-0000-0000-0000ED910000}"/>
    <cellStyle name="Unos 2 2 2 5 3 5" xfId="38512" xr:uid="{00000000-0005-0000-0000-0000EE910000}"/>
    <cellStyle name="Unos 2 2 2 5 4" xfId="2120" xr:uid="{00000000-0005-0000-0000-0000EF910000}"/>
    <cellStyle name="Unos 2 2 2 5 4 2" xfId="6801" xr:uid="{00000000-0005-0000-0000-0000F0910000}"/>
    <cellStyle name="Unos 2 2 2 5 4 2 2" xfId="38513" xr:uid="{00000000-0005-0000-0000-0000F1910000}"/>
    <cellStyle name="Unos 2 2 2 5 4 2 2 2" xfId="38514" xr:uid="{00000000-0005-0000-0000-0000F2910000}"/>
    <cellStyle name="Unos 2 2 2 5 4 2 3" xfId="38515" xr:uid="{00000000-0005-0000-0000-0000F3910000}"/>
    <cellStyle name="Unos 2 2 2 5 4 2 4" xfId="38516" xr:uid="{00000000-0005-0000-0000-0000F4910000}"/>
    <cellStyle name="Unos 2 2 2 5 4 3" xfId="38517" xr:uid="{00000000-0005-0000-0000-0000F5910000}"/>
    <cellStyle name="Unos 2 2 2 5 4 3 2" xfId="38518" xr:uid="{00000000-0005-0000-0000-0000F6910000}"/>
    <cellStyle name="Unos 2 2 2 5 4 4" xfId="38519" xr:uid="{00000000-0005-0000-0000-0000F7910000}"/>
    <cellStyle name="Unos 2 2 2 5 4 5" xfId="38520" xr:uid="{00000000-0005-0000-0000-0000F8910000}"/>
    <cellStyle name="Unos 2 2 2 5 5" xfId="2522" xr:uid="{00000000-0005-0000-0000-0000F9910000}"/>
    <cellStyle name="Unos 2 2 2 5 5 2" xfId="7200" xr:uid="{00000000-0005-0000-0000-0000FA910000}"/>
    <cellStyle name="Unos 2 2 2 5 5 2 2" xfId="38521" xr:uid="{00000000-0005-0000-0000-0000FB910000}"/>
    <cellStyle name="Unos 2 2 2 5 5 2 2 2" xfId="38522" xr:uid="{00000000-0005-0000-0000-0000FC910000}"/>
    <cellStyle name="Unos 2 2 2 5 5 2 3" xfId="38523" xr:uid="{00000000-0005-0000-0000-0000FD910000}"/>
    <cellStyle name="Unos 2 2 2 5 5 2 4" xfId="38524" xr:uid="{00000000-0005-0000-0000-0000FE910000}"/>
    <cellStyle name="Unos 2 2 2 5 5 3" xfId="38525" xr:uid="{00000000-0005-0000-0000-0000FF910000}"/>
    <cellStyle name="Unos 2 2 2 5 5 3 2" xfId="38526" xr:uid="{00000000-0005-0000-0000-000000920000}"/>
    <cellStyle name="Unos 2 2 2 5 5 4" xfId="38527" xr:uid="{00000000-0005-0000-0000-000001920000}"/>
    <cellStyle name="Unos 2 2 2 5 5 5" xfId="38528" xr:uid="{00000000-0005-0000-0000-000002920000}"/>
    <cellStyle name="Unos 2 2 2 5 6" xfId="3100" xr:uid="{00000000-0005-0000-0000-000003920000}"/>
    <cellStyle name="Unos 2 2 2 5 6 2" xfId="7776" xr:uid="{00000000-0005-0000-0000-000004920000}"/>
    <cellStyle name="Unos 2 2 2 5 6 2 2" xfId="38529" xr:uid="{00000000-0005-0000-0000-000005920000}"/>
    <cellStyle name="Unos 2 2 2 5 6 2 2 2" xfId="38530" xr:uid="{00000000-0005-0000-0000-000006920000}"/>
    <cellStyle name="Unos 2 2 2 5 6 2 3" xfId="38531" xr:uid="{00000000-0005-0000-0000-000007920000}"/>
    <cellStyle name="Unos 2 2 2 5 6 2 4" xfId="38532" xr:uid="{00000000-0005-0000-0000-000008920000}"/>
    <cellStyle name="Unos 2 2 2 5 6 3" xfId="38533" xr:uid="{00000000-0005-0000-0000-000009920000}"/>
    <cellStyle name="Unos 2 2 2 5 6 3 2" xfId="38534" xr:uid="{00000000-0005-0000-0000-00000A920000}"/>
    <cellStyle name="Unos 2 2 2 5 6 4" xfId="38535" xr:uid="{00000000-0005-0000-0000-00000B920000}"/>
    <cellStyle name="Unos 2 2 2 5 6 5" xfId="38536" xr:uid="{00000000-0005-0000-0000-00000C920000}"/>
    <cellStyle name="Unos 2 2 2 5 7" xfId="3492" xr:uid="{00000000-0005-0000-0000-00000D920000}"/>
    <cellStyle name="Unos 2 2 2 5 7 2" xfId="8168" xr:uid="{00000000-0005-0000-0000-00000E920000}"/>
    <cellStyle name="Unos 2 2 2 5 7 2 2" xfId="38537" xr:uid="{00000000-0005-0000-0000-00000F920000}"/>
    <cellStyle name="Unos 2 2 2 5 7 2 2 2" xfId="38538" xr:uid="{00000000-0005-0000-0000-000010920000}"/>
    <cellStyle name="Unos 2 2 2 5 7 2 3" xfId="38539" xr:uid="{00000000-0005-0000-0000-000011920000}"/>
    <cellStyle name="Unos 2 2 2 5 7 2 4" xfId="38540" xr:uid="{00000000-0005-0000-0000-000012920000}"/>
    <cellStyle name="Unos 2 2 2 5 7 3" xfId="38541" xr:uid="{00000000-0005-0000-0000-000013920000}"/>
    <cellStyle name="Unos 2 2 2 5 7 3 2" xfId="38542" xr:uid="{00000000-0005-0000-0000-000014920000}"/>
    <cellStyle name="Unos 2 2 2 5 7 4" xfId="38543" xr:uid="{00000000-0005-0000-0000-000015920000}"/>
    <cellStyle name="Unos 2 2 2 5 7 5" xfId="38544" xr:uid="{00000000-0005-0000-0000-000016920000}"/>
    <cellStyle name="Unos 2 2 2 5 8" xfId="3940" xr:uid="{00000000-0005-0000-0000-000017920000}"/>
    <cellStyle name="Unos 2 2 2 5 8 2" xfId="8612" xr:uid="{00000000-0005-0000-0000-000018920000}"/>
    <cellStyle name="Unos 2 2 2 5 8 2 2" xfId="38545" xr:uid="{00000000-0005-0000-0000-000019920000}"/>
    <cellStyle name="Unos 2 2 2 5 8 2 2 2" xfId="38546" xr:uid="{00000000-0005-0000-0000-00001A920000}"/>
    <cellStyle name="Unos 2 2 2 5 8 2 3" xfId="38547" xr:uid="{00000000-0005-0000-0000-00001B920000}"/>
    <cellStyle name="Unos 2 2 2 5 8 2 4" xfId="38548" xr:uid="{00000000-0005-0000-0000-00001C920000}"/>
    <cellStyle name="Unos 2 2 2 5 8 3" xfId="38549" xr:uid="{00000000-0005-0000-0000-00001D920000}"/>
    <cellStyle name="Unos 2 2 2 5 8 3 2" xfId="38550" xr:uid="{00000000-0005-0000-0000-00001E920000}"/>
    <cellStyle name="Unos 2 2 2 5 8 4" xfId="38551" xr:uid="{00000000-0005-0000-0000-00001F920000}"/>
    <cellStyle name="Unos 2 2 2 5 8 5" xfId="38552" xr:uid="{00000000-0005-0000-0000-000020920000}"/>
    <cellStyle name="Unos 2 2 2 5 9" xfId="4348" xr:uid="{00000000-0005-0000-0000-000021920000}"/>
    <cellStyle name="Unos 2 2 2 5 9 2" xfId="9020" xr:uid="{00000000-0005-0000-0000-000022920000}"/>
    <cellStyle name="Unos 2 2 2 5 9 2 2" xfId="38553" xr:uid="{00000000-0005-0000-0000-000023920000}"/>
    <cellStyle name="Unos 2 2 2 5 9 2 2 2" xfId="38554" xr:uid="{00000000-0005-0000-0000-000024920000}"/>
    <cellStyle name="Unos 2 2 2 5 9 2 3" xfId="38555" xr:uid="{00000000-0005-0000-0000-000025920000}"/>
    <cellStyle name="Unos 2 2 2 5 9 2 4" xfId="38556" xr:uid="{00000000-0005-0000-0000-000026920000}"/>
    <cellStyle name="Unos 2 2 2 5 9 3" xfId="38557" xr:uid="{00000000-0005-0000-0000-000027920000}"/>
    <cellStyle name="Unos 2 2 2 5 9 3 2" xfId="38558" xr:uid="{00000000-0005-0000-0000-000028920000}"/>
    <cellStyle name="Unos 2 2 2 5 9 4" xfId="38559" xr:uid="{00000000-0005-0000-0000-000029920000}"/>
    <cellStyle name="Unos 2 2 2 5 9 5" xfId="38560" xr:uid="{00000000-0005-0000-0000-00002A920000}"/>
    <cellStyle name="Unos 2 2 2 6" xfId="469" xr:uid="{00000000-0005-0000-0000-00002B920000}"/>
    <cellStyle name="Unos 2 2 2 6 10" xfId="4777" xr:uid="{00000000-0005-0000-0000-00002C920000}"/>
    <cellStyle name="Unos 2 2 2 6 10 2" xfId="9363" xr:uid="{00000000-0005-0000-0000-00002D920000}"/>
    <cellStyle name="Unos 2 2 2 6 10 2 2" xfId="38561" xr:uid="{00000000-0005-0000-0000-00002E920000}"/>
    <cellStyle name="Unos 2 2 2 6 10 2 2 2" xfId="38562" xr:uid="{00000000-0005-0000-0000-00002F920000}"/>
    <cellStyle name="Unos 2 2 2 6 10 2 3" xfId="38563" xr:uid="{00000000-0005-0000-0000-000030920000}"/>
    <cellStyle name="Unos 2 2 2 6 10 2 4" xfId="38564" xr:uid="{00000000-0005-0000-0000-000031920000}"/>
    <cellStyle name="Unos 2 2 2 6 10 3" xfId="38565" xr:uid="{00000000-0005-0000-0000-000032920000}"/>
    <cellStyle name="Unos 2 2 2 6 10 3 2" xfId="38566" xr:uid="{00000000-0005-0000-0000-000033920000}"/>
    <cellStyle name="Unos 2 2 2 6 10 4" xfId="38567" xr:uid="{00000000-0005-0000-0000-000034920000}"/>
    <cellStyle name="Unos 2 2 2 6 10 5" xfId="38568" xr:uid="{00000000-0005-0000-0000-000035920000}"/>
    <cellStyle name="Unos 2 2 2 6 11" xfId="5225" xr:uid="{00000000-0005-0000-0000-000036920000}"/>
    <cellStyle name="Unos 2 2 2 6 11 2" xfId="38569" xr:uid="{00000000-0005-0000-0000-000037920000}"/>
    <cellStyle name="Unos 2 2 2 6 11 2 2" xfId="38570" xr:uid="{00000000-0005-0000-0000-000038920000}"/>
    <cellStyle name="Unos 2 2 2 6 11 3" xfId="38571" xr:uid="{00000000-0005-0000-0000-000039920000}"/>
    <cellStyle name="Unos 2 2 2 6 11 4" xfId="38572" xr:uid="{00000000-0005-0000-0000-00003A920000}"/>
    <cellStyle name="Unos 2 2 2 6 12" xfId="38573" xr:uid="{00000000-0005-0000-0000-00003B920000}"/>
    <cellStyle name="Unos 2 2 2 6 12 2" xfId="38574" xr:uid="{00000000-0005-0000-0000-00003C920000}"/>
    <cellStyle name="Unos 2 2 2 6 13" xfId="38575" xr:uid="{00000000-0005-0000-0000-00003D920000}"/>
    <cellStyle name="Unos 2 2 2 6 14" xfId="38576" xr:uid="{00000000-0005-0000-0000-00003E920000}"/>
    <cellStyle name="Unos 2 2 2 6 2" xfId="1100" xr:uid="{00000000-0005-0000-0000-00003F920000}"/>
    <cellStyle name="Unos 2 2 2 6 2 2" xfId="5793" xr:uid="{00000000-0005-0000-0000-000040920000}"/>
    <cellStyle name="Unos 2 2 2 6 2 2 2" xfId="38577" xr:uid="{00000000-0005-0000-0000-000041920000}"/>
    <cellStyle name="Unos 2 2 2 6 2 2 2 2" xfId="38578" xr:uid="{00000000-0005-0000-0000-000042920000}"/>
    <cellStyle name="Unos 2 2 2 6 2 2 3" xfId="38579" xr:uid="{00000000-0005-0000-0000-000043920000}"/>
    <cellStyle name="Unos 2 2 2 6 2 2 4" xfId="38580" xr:uid="{00000000-0005-0000-0000-000044920000}"/>
    <cellStyle name="Unos 2 2 2 6 2 3" xfId="38581" xr:uid="{00000000-0005-0000-0000-000045920000}"/>
    <cellStyle name="Unos 2 2 2 6 2 3 2" xfId="38582" xr:uid="{00000000-0005-0000-0000-000046920000}"/>
    <cellStyle name="Unos 2 2 2 6 2 4" xfId="38583" xr:uid="{00000000-0005-0000-0000-000047920000}"/>
    <cellStyle name="Unos 2 2 2 6 2 5" xfId="38584" xr:uid="{00000000-0005-0000-0000-000048920000}"/>
    <cellStyle name="Unos 2 2 2 6 3" xfId="1704" xr:uid="{00000000-0005-0000-0000-000049920000}"/>
    <cellStyle name="Unos 2 2 2 6 3 2" xfId="6386" xr:uid="{00000000-0005-0000-0000-00004A920000}"/>
    <cellStyle name="Unos 2 2 2 6 3 2 2" xfId="38585" xr:uid="{00000000-0005-0000-0000-00004B920000}"/>
    <cellStyle name="Unos 2 2 2 6 3 2 2 2" xfId="38586" xr:uid="{00000000-0005-0000-0000-00004C920000}"/>
    <cellStyle name="Unos 2 2 2 6 3 2 3" xfId="38587" xr:uid="{00000000-0005-0000-0000-00004D920000}"/>
    <cellStyle name="Unos 2 2 2 6 3 2 4" xfId="38588" xr:uid="{00000000-0005-0000-0000-00004E920000}"/>
    <cellStyle name="Unos 2 2 2 6 3 3" xfId="38589" xr:uid="{00000000-0005-0000-0000-00004F920000}"/>
    <cellStyle name="Unos 2 2 2 6 3 3 2" xfId="38590" xr:uid="{00000000-0005-0000-0000-000050920000}"/>
    <cellStyle name="Unos 2 2 2 6 3 4" xfId="38591" xr:uid="{00000000-0005-0000-0000-000051920000}"/>
    <cellStyle name="Unos 2 2 2 6 3 5" xfId="38592" xr:uid="{00000000-0005-0000-0000-000052920000}"/>
    <cellStyle name="Unos 2 2 2 6 4" xfId="2121" xr:uid="{00000000-0005-0000-0000-000053920000}"/>
    <cellStyle name="Unos 2 2 2 6 4 2" xfId="6802" xr:uid="{00000000-0005-0000-0000-000054920000}"/>
    <cellStyle name="Unos 2 2 2 6 4 2 2" xfId="38593" xr:uid="{00000000-0005-0000-0000-000055920000}"/>
    <cellStyle name="Unos 2 2 2 6 4 2 2 2" xfId="38594" xr:uid="{00000000-0005-0000-0000-000056920000}"/>
    <cellStyle name="Unos 2 2 2 6 4 2 3" xfId="38595" xr:uid="{00000000-0005-0000-0000-000057920000}"/>
    <cellStyle name="Unos 2 2 2 6 4 2 4" xfId="38596" xr:uid="{00000000-0005-0000-0000-000058920000}"/>
    <cellStyle name="Unos 2 2 2 6 4 3" xfId="38597" xr:uid="{00000000-0005-0000-0000-000059920000}"/>
    <cellStyle name="Unos 2 2 2 6 4 3 2" xfId="38598" xr:uid="{00000000-0005-0000-0000-00005A920000}"/>
    <cellStyle name="Unos 2 2 2 6 4 4" xfId="38599" xr:uid="{00000000-0005-0000-0000-00005B920000}"/>
    <cellStyle name="Unos 2 2 2 6 4 5" xfId="38600" xr:uid="{00000000-0005-0000-0000-00005C920000}"/>
    <cellStyle name="Unos 2 2 2 6 5" xfId="2523" xr:uid="{00000000-0005-0000-0000-00005D920000}"/>
    <cellStyle name="Unos 2 2 2 6 5 2" xfId="7201" xr:uid="{00000000-0005-0000-0000-00005E920000}"/>
    <cellStyle name="Unos 2 2 2 6 5 2 2" xfId="38601" xr:uid="{00000000-0005-0000-0000-00005F920000}"/>
    <cellStyle name="Unos 2 2 2 6 5 2 2 2" xfId="38602" xr:uid="{00000000-0005-0000-0000-000060920000}"/>
    <cellStyle name="Unos 2 2 2 6 5 2 3" xfId="38603" xr:uid="{00000000-0005-0000-0000-000061920000}"/>
    <cellStyle name="Unos 2 2 2 6 5 2 4" xfId="38604" xr:uid="{00000000-0005-0000-0000-000062920000}"/>
    <cellStyle name="Unos 2 2 2 6 5 3" xfId="38605" xr:uid="{00000000-0005-0000-0000-000063920000}"/>
    <cellStyle name="Unos 2 2 2 6 5 3 2" xfId="38606" xr:uid="{00000000-0005-0000-0000-000064920000}"/>
    <cellStyle name="Unos 2 2 2 6 5 4" xfId="38607" xr:uid="{00000000-0005-0000-0000-000065920000}"/>
    <cellStyle name="Unos 2 2 2 6 5 5" xfId="38608" xr:uid="{00000000-0005-0000-0000-000066920000}"/>
    <cellStyle name="Unos 2 2 2 6 6" xfId="3101" xr:uid="{00000000-0005-0000-0000-000067920000}"/>
    <cellStyle name="Unos 2 2 2 6 6 2" xfId="7777" xr:uid="{00000000-0005-0000-0000-000068920000}"/>
    <cellStyle name="Unos 2 2 2 6 6 2 2" xfId="38609" xr:uid="{00000000-0005-0000-0000-000069920000}"/>
    <cellStyle name="Unos 2 2 2 6 6 2 2 2" xfId="38610" xr:uid="{00000000-0005-0000-0000-00006A920000}"/>
    <cellStyle name="Unos 2 2 2 6 6 2 3" xfId="38611" xr:uid="{00000000-0005-0000-0000-00006B920000}"/>
    <cellStyle name="Unos 2 2 2 6 6 2 4" xfId="38612" xr:uid="{00000000-0005-0000-0000-00006C920000}"/>
    <cellStyle name="Unos 2 2 2 6 6 3" xfId="38613" xr:uid="{00000000-0005-0000-0000-00006D920000}"/>
    <cellStyle name="Unos 2 2 2 6 6 3 2" xfId="38614" xr:uid="{00000000-0005-0000-0000-00006E920000}"/>
    <cellStyle name="Unos 2 2 2 6 6 4" xfId="38615" xr:uid="{00000000-0005-0000-0000-00006F920000}"/>
    <cellStyle name="Unos 2 2 2 6 6 5" xfId="38616" xr:uid="{00000000-0005-0000-0000-000070920000}"/>
    <cellStyle name="Unos 2 2 2 6 7" xfId="3493" xr:uid="{00000000-0005-0000-0000-000071920000}"/>
    <cellStyle name="Unos 2 2 2 6 7 2" xfId="8169" xr:uid="{00000000-0005-0000-0000-000072920000}"/>
    <cellStyle name="Unos 2 2 2 6 7 2 2" xfId="38617" xr:uid="{00000000-0005-0000-0000-000073920000}"/>
    <cellStyle name="Unos 2 2 2 6 7 2 2 2" xfId="38618" xr:uid="{00000000-0005-0000-0000-000074920000}"/>
    <cellStyle name="Unos 2 2 2 6 7 2 3" xfId="38619" xr:uid="{00000000-0005-0000-0000-000075920000}"/>
    <cellStyle name="Unos 2 2 2 6 7 2 4" xfId="38620" xr:uid="{00000000-0005-0000-0000-000076920000}"/>
    <cellStyle name="Unos 2 2 2 6 7 3" xfId="38621" xr:uid="{00000000-0005-0000-0000-000077920000}"/>
    <cellStyle name="Unos 2 2 2 6 7 3 2" xfId="38622" xr:uid="{00000000-0005-0000-0000-000078920000}"/>
    <cellStyle name="Unos 2 2 2 6 7 4" xfId="38623" xr:uid="{00000000-0005-0000-0000-000079920000}"/>
    <cellStyle name="Unos 2 2 2 6 7 5" xfId="38624" xr:uid="{00000000-0005-0000-0000-00007A920000}"/>
    <cellStyle name="Unos 2 2 2 6 8" xfId="3941" xr:uid="{00000000-0005-0000-0000-00007B920000}"/>
    <cellStyle name="Unos 2 2 2 6 8 2" xfId="8613" xr:uid="{00000000-0005-0000-0000-00007C920000}"/>
    <cellStyle name="Unos 2 2 2 6 8 2 2" xfId="38625" xr:uid="{00000000-0005-0000-0000-00007D920000}"/>
    <cellStyle name="Unos 2 2 2 6 8 2 2 2" xfId="38626" xr:uid="{00000000-0005-0000-0000-00007E920000}"/>
    <cellStyle name="Unos 2 2 2 6 8 2 3" xfId="38627" xr:uid="{00000000-0005-0000-0000-00007F920000}"/>
    <cellStyle name="Unos 2 2 2 6 8 2 4" xfId="38628" xr:uid="{00000000-0005-0000-0000-000080920000}"/>
    <cellStyle name="Unos 2 2 2 6 8 3" xfId="38629" xr:uid="{00000000-0005-0000-0000-000081920000}"/>
    <cellStyle name="Unos 2 2 2 6 8 3 2" xfId="38630" xr:uid="{00000000-0005-0000-0000-000082920000}"/>
    <cellStyle name="Unos 2 2 2 6 8 4" xfId="38631" xr:uid="{00000000-0005-0000-0000-000083920000}"/>
    <cellStyle name="Unos 2 2 2 6 8 5" xfId="38632" xr:uid="{00000000-0005-0000-0000-000084920000}"/>
    <cellStyle name="Unos 2 2 2 6 9" xfId="4349" xr:uid="{00000000-0005-0000-0000-000085920000}"/>
    <cellStyle name="Unos 2 2 2 6 9 2" xfId="9021" xr:uid="{00000000-0005-0000-0000-000086920000}"/>
    <cellStyle name="Unos 2 2 2 6 9 2 2" xfId="38633" xr:uid="{00000000-0005-0000-0000-000087920000}"/>
    <cellStyle name="Unos 2 2 2 6 9 2 2 2" xfId="38634" xr:uid="{00000000-0005-0000-0000-000088920000}"/>
    <cellStyle name="Unos 2 2 2 6 9 2 3" xfId="38635" xr:uid="{00000000-0005-0000-0000-000089920000}"/>
    <cellStyle name="Unos 2 2 2 6 9 2 4" xfId="38636" xr:uid="{00000000-0005-0000-0000-00008A920000}"/>
    <cellStyle name="Unos 2 2 2 6 9 3" xfId="38637" xr:uid="{00000000-0005-0000-0000-00008B920000}"/>
    <cellStyle name="Unos 2 2 2 6 9 3 2" xfId="38638" xr:uid="{00000000-0005-0000-0000-00008C920000}"/>
    <cellStyle name="Unos 2 2 2 6 9 4" xfId="38639" xr:uid="{00000000-0005-0000-0000-00008D920000}"/>
    <cellStyle name="Unos 2 2 2 6 9 5" xfId="38640" xr:uid="{00000000-0005-0000-0000-00008E920000}"/>
    <cellStyle name="Unos 2 2 2 7" xfId="370" xr:uid="{00000000-0005-0000-0000-00008F920000}"/>
    <cellStyle name="Unos 2 2 2 7 10" xfId="4778" xr:uid="{00000000-0005-0000-0000-000090920000}"/>
    <cellStyle name="Unos 2 2 2 7 10 2" xfId="9364" xr:uid="{00000000-0005-0000-0000-000091920000}"/>
    <cellStyle name="Unos 2 2 2 7 10 2 2" xfId="38641" xr:uid="{00000000-0005-0000-0000-000092920000}"/>
    <cellStyle name="Unos 2 2 2 7 10 2 2 2" xfId="38642" xr:uid="{00000000-0005-0000-0000-000093920000}"/>
    <cellStyle name="Unos 2 2 2 7 10 2 3" xfId="38643" xr:uid="{00000000-0005-0000-0000-000094920000}"/>
    <cellStyle name="Unos 2 2 2 7 10 2 4" xfId="38644" xr:uid="{00000000-0005-0000-0000-000095920000}"/>
    <cellStyle name="Unos 2 2 2 7 10 3" xfId="38645" xr:uid="{00000000-0005-0000-0000-000096920000}"/>
    <cellStyle name="Unos 2 2 2 7 10 3 2" xfId="38646" xr:uid="{00000000-0005-0000-0000-000097920000}"/>
    <cellStyle name="Unos 2 2 2 7 10 4" xfId="38647" xr:uid="{00000000-0005-0000-0000-000098920000}"/>
    <cellStyle name="Unos 2 2 2 7 10 5" xfId="38648" xr:uid="{00000000-0005-0000-0000-000099920000}"/>
    <cellStyle name="Unos 2 2 2 7 11" xfId="5145" xr:uid="{00000000-0005-0000-0000-00009A920000}"/>
    <cellStyle name="Unos 2 2 2 7 11 2" xfId="38649" xr:uid="{00000000-0005-0000-0000-00009B920000}"/>
    <cellStyle name="Unos 2 2 2 7 11 2 2" xfId="38650" xr:uid="{00000000-0005-0000-0000-00009C920000}"/>
    <cellStyle name="Unos 2 2 2 7 11 3" xfId="38651" xr:uid="{00000000-0005-0000-0000-00009D920000}"/>
    <cellStyle name="Unos 2 2 2 7 11 4" xfId="38652" xr:uid="{00000000-0005-0000-0000-00009E920000}"/>
    <cellStyle name="Unos 2 2 2 7 12" xfId="38653" xr:uid="{00000000-0005-0000-0000-00009F920000}"/>
    <cellStyle name="Unos 2 2 2 7 12 2" xfId="38654" xr:uid="{00000000-0005-0000-0000-0000A0920000}"/>
    <cellStyle name="Unos 2 2 2 7 13" xfId="38655" xr:uid="{00000000-0005-0000-0000-0000A1920000}"/>
    <cellStyle name="Unos 2 2 2 7 14" xfId="38656" xr:uid="{00000000-0005-0000-0000-0000A2920000}"/>
    <cellStyle name="Unos 2 2 2 7 2" xfId="1101" xr:uid="{00000000-0005-0000-0000-0000A3920000}"/>
    <cellStyle name="Unos 2 2 2 7 2 2" xfId="5794" xr:uid="{00000000-0005-0000-0000-0000A4920000}"/>
    <cellStyle name="Unos 2 2 2 7 2 2 2" xfId="38657" xr:uid="{00000000-0005-0000-0000-0000A5920000}"/>
    <cellStyle name="Unos 2 2 2 7 2 2 2 2" xfId="38658" xr:uid="{00000000-0005-0000-0000-0000A6920000}"/>
    <cellStyle name="Unos 2 2 2 7 2 2 3" xfId="38659" xr:uid="{00000000-0005-0000-0000-0000A7920000}"/>
    <cellStyle name="Unos 2 2 2 7 2 2 4" xfId="38660" xr:uid="{00000000-0005-0000-0000-0000A8920000}"/>
    <cellStyle name="Unos 2 2 2 7 2 3" xfId="38661" xr:uid="{00000000-0005-0000-0000-0000A9920000}"/>
    <cellStyle name="Unos 2 2 2 7 2 3 2" xfId="38662" xr:uid="{00000000-0005-0000-0000-0000AA920000}"/>
    <cellStyle name="Unos 2 2 2 7 2 4" xfId="38663" xr:uid="{00000000-0005-0000-0000-0000AB920000}"/>
    <cellStyle name="Unos 2 2 2 7 2 5" xfId="38664" xr:uid="{00000000-0005-0000-0000-0000AC920000}"/>
    <cellStyle name="Unos 2 2 2 7 3" xfId="1705" xr:uid="{00000000-0005-0000-0000-0000AD920000}"/>
    <cellStyle name="Unos 2 2 2 7 3 2" xfId="6387" xr:uid="{00000000-0005-0000-0000-0000AE920000}"/>
    <cellStyle name="Unos 2 2 2 7 3 2 2" xfId="38665" xr:uid="{00000000-0005-0000-0000-0000AF920000}"/>
    <cellStyle name="Unos 2 2 2 7 3 2 2 2" xfId="38666" xr:uid="{00000000-0005-0000-0000-0000B0920000}"/>
    <cellStyle name="Unos 2 2 2 7 3 2 3" xfId="38667" xr:uid="{00000000-0005-0000-0000-0000B1920000}"/>
    <cellStyle name="Unos 2 2 2 7 3 2 4" xfId="38668" xr:uid="{00000000-0005-0000-0000-0000B2920000}"/>
    <cellStyle name="Unos 2 2 2 7 3 3" xfId="38669" xr:uid="{00000000-0005-0000-0000-0000B3920000}"/>
    <cellStyle name="Unos 2 2 2 7 3 3 2" xfId="38670" xr:uid="{00000000-0005-0000-0000-0000B4920000}"/>
    <cellStyle name="Unos 2 2 2 7 3 4" xfId="38671" xr:uid="{00000000-0005-0000-0000-0000B5920000}"/>
    <cellStyle name="Unos 2 2 2 7 3 5" xfId="38672" xr:uid="{00000000-0005-0000-0000-0000B6920000}"/>
    <cellStyle name="Unos 2 2 2 7 4" xfId="2122" xr:uid="{00000000-0005-0000-0000-0000B7920000}"/>
    <cellStyle name="Unos 2 2 2 7 4 2" xfId="6803" xr:uid="{00000000-0005-0000-0000-0000B8920000}"/>
    <cellStyle name="Unos 2 2 2 7 4 2 2" xfId="38673" xr:uid="{00000000-0005-0000-0000-0000B9920000}"/>
    <cellStyle name="Unos 2 2 2 7 4 2 2 2" xfId="38674" xr:uid="{00000000-0005-0000-0000-0000BA920000}"/>
    <cellStyle name="Unos 2 2 2 7 4 2 3" xfId="38675" xr:uid="{00000000-0005-0000-0000-0000BB920000}"/>
    <cellStyle name="Unos 2 2 2 7 4 2 4" xfId="38676" xr:uid="{00000000-0005-0000-0000-0000BC920000}"/>
    <cellStyle name="Unos 2 2 2 7 4 3" xfId="38677" xr:uid="{00000000-0005-0000-0000-0000BD920000}"/>
    <cellStyle name="Unos 2 2 2 7 4 3 2" xfId="38678" xr:uid="{00000000-0005-0000-0000-0000BE920000}"/>
    <cellStyle name="Unos 2 2 2 7 4 4" xfId="38679" xr:uid="{00000000-0005-0000-0000-0000BF920000}"/>
    <cellStyle name="Unos 2 2 2 7 4 5" xfId="38680" xr:uid="{00000000-0005-0000-0000-0000C0920000}"/>
    <cellStyle name="Unos 2 2 2 7 5" xfId="2524" xr:uid="{00000000-0005-0000-0000-0000C1920000}"/>
    <cellStyle name="Unos 2 2 2 7 5 2" xfId="7202" xr:uid="{00000000-0005-0000-0000-0000C2920000}"/>
    <cellStyle name="Unos 2 2 2 7 5 2 2" xfId="38681" xr:uid="{00000000-0005-0000-0000-0000C3920000}"/>
    <cellStyle name="Unos 2 2 2 7 5 2 2 2" xfId="38682" xr:uid="{00000000-0005-0000-0000-0000C4920000}"/>
    <cellStyle name="Unos 2 2 2 7 5 2 3" xfId="38683" xr:uid="{00000000-0005-0000-0000-0000C5920000}"/>
    <cellStyle name="Unos 2 2 2 7 5 2 4" xfId="38684" xr:uid="{00000000-0005-0000-0000-0000C6920000}"/>
    <cellStyle name="Unos 2 2 2 7 5 3" xfId="38685" xr:uid="{00000000-0005-0000-0000-0000C7920000}"/>
    <cellStyle name="Unos 2 2 2 7 5 3 2" xfId="38686" xr:uid="{00000000-0005-0000-0000-0000C8920000}"/>
    <cellStyle name="Unos 2 2 2 7 5 4" xfId="38687" xr:uid="{00000000-0005-0000-0000-0000C9920000}"/>
    <cellStyle name="Unos 2 2 2 7 5 5" xfId="38688" xr:uid="{00000000-0005-0000-0000-0000CA920000}"/>
    <cellStyle name="Unos 2 2 2 7 6" xfId="3102" xr:uid="{00000000-0005-0000-0000-0000CB920000}"/>
    <cellStyle name="Unos 2 2 2 7 6 2" xfId="7778" xr:uid="{00000000-0005-0000-0000-0000CC920000}"/>
    <cellStyle name="Unos 2 2 2 7 6 2 2" xfId="38689" xr:uid="{00000000-0005-0000-0000-0000CD920000}"/>
    <cellStyle name="Unos 2 2 2 7 6 2 2 2" xfId="38690" xr:uid="{00000000-0005-0000-0000-0000CE920000}"/>
    <cellStyle name="Unos 2 2 2 7 6 2 3" xfId="38691" xr:uid="{00000000-0005-0000-0000-0000CF920000}"/>
    <cellStyle name="Unos 2 2 2 7 6 2 4" xfId="38692" xr:uid="{00000000-0005-0000-0000-0000D0920000}"/>
    <cellStyle name="Unos 2 2 2 7 6 3" xfId="38693" xr:uid="{00000000-0005-0000-0000-0000D1920000}"/>
    <cellStyle name="Unos 2 2 2 7 6 3 2" xfId="38694" xr:uid="{00000000-0005-0000-0000-0000D2920000}"/>
    <cellStyle name="Unos 2 2 2 7 6 4" xfId="38695" xr:uid="{00000000-0005-0000-0000-0000D3920000}"/>
    <cellStyle name="Unos 2 2 2 7 6 5" xfId="38696" xr:uid="{00000000-0005-0000-0000-0000D4920000}"/>
    <cellStyle name="Unos 2 2 2 7 7" xfId="3494" xr:uid="{00000000-0005-0000-0000-0000D5920000}"/>
    <cellStyle name="Unos 2 2 2 7 7 2" xfId="8170" xr:uid="{00000000-0005-0000-0000-0000D6920000}"/>
    <cellStyle name="Unos 2 2 2 7 7 2 2" xfId="38697" xr:uid="{00000000-0005-0000-0000-0000D7920000}"/>
    <cellStyle name="Unos 2 2 2 7 7 2 2 2" xfId="38698" xr:uid="{00000000-0005-0000-0000-0000D8920000}"/>
    <cellStyle name="Unos 2 2 2 7 7 2 3" xfId="38699" xr:uid="{00000000-0005-0000-0000-0000D9920000}"/>
    <cellStyle name="Unos 2 2 2 7 7 2 4" xfId="38700" xr:uid="{00000000-0005-0000-0000-0000DA920000}"/>
    <cellStyle name="Unos 2 2 2 7 7 3" xfId="38701" xr:uid="{00000000-0005-0000-0000-0000DB920000}"/>
    <cellStyle name="Unos 2 2 2 7 7 3 2" xfId="38702" xr:uid="{00000000-0005-0000-0000-0000DC920000}"/>
    <cellStyle name="Unos 2 2 2 7 7 4" xfId="38703" xr:uid="{00000000-0005-0000-0000-0000DD920000}"/>
    <cellStyle name="Unos 2 2 2 7 7 5" xfId="38704" xr:uid="{00000000-0005-0000-0000-0000DE920000}"/>
    <cellStyle name="Unos 2 2 2 7 8" xfId="3942" xr:uid="{00000000-0005-0000-0000-0000DF920000}"/>
    <cellStyle name="Unos 2 2 2 7 8 2" xfId="8614" xr:uid="{00000000-0005-0000-0000-0000E0920000}"/>
    <cellStyle name="Unos 2 2 2 7 8 2 2" xfId="38705" xr:uid="{00000000-0005-0000-0000-0000E1920000}"/>
    <cellStyle name="Unos 2 2 2 7 8 2 2 2" xfId="38706" xr:uid="{00000000-0005-0000-0000-0000E2920000}"/>
    <cellStyle name="Unos 2 2 2 7 8 2 3" xfId="38707" xr:uid="{00000000-0005-0000-0000-0000E3920000}"/>
    <cellStyle name="Unos 2 2 2 7 8 2 4" xfId="38708" xr:uid="{00000000-0005-0000-0000-0000E4920000}"/>
    <cellStyle name="Unos 2 2 2 7 8 3" xfId="38709" xr:uid="{00000000-0005-0000-0000-0000E5920000}"/>
    <cellStyle name="Unos 2 2 2 7 8 3 2" xfId="38710" xr:uid="{00000000-0005-0000-0000-0000E6920000}"/>
    <cellStyle name="Unos 2 2 2 7 8 4" xfId="38711" xr:uid="{00000000-0005-0000-0000-0000E7920000}"/>
    <cellStyle name="Unos 2 2 2 7 8 5" xfId="38712" xr:uid="{00000000-0005-0000-0000-0000E8920000}"/>
    <cellStyle name="Unos 2 2 2 7 9" xfId="4350" xr:uid="{00000000-0005-0000-0000-0000E9920000}"/>
    <cellStyle name="Unos 2 2 2 7 9 2" xfId="9022" xr:uid="{00000000-0005-0000-0000-0000EA920000}"/>
    <cellStyle name="Unos 2 2 2 7 9 2 2" xfId="38713" xr:uid="{00000000-0005-0000-0000-0000EB920000}"/>
    <cellStyle name="Unos 2 2 2 7 9 2 2 2" xfId="38714" xr:uid="{00000000-0005-0000-0000-0000EC920000}"/>
    <cellStyle name="Unos 2 2 2 7 9 2 3" xfId="38715" xr:uid="{00000000-0005-0000-0000-0000ED920000}"/>
    <cellStyle name="Unos 2 2 2 7 9 2 4" xfId="38716" xr:uid="{00000000-0005-0000-0000-0000EE920000}"/>
    <cellStyle name="Unos 2 2 2 7 9 3" xfId="38717" xr:uid="{00000000-0005-0000-0000-0000EF920000}"/>
    <cellStyle name="Unos 2 2 2 7 9 3 2" xfId="38718" xr:uid="{00000000-0005-0000-0000-0000F0920000}"/>
    <cellStyle name="Unos 2 2 2 7 9 4" xfId="38719" xr:uid="{00000000-0005-0000-0000-0000F1920000}"/>
    <cellStyle name="Unos 2 2 2 7 9 5" xfId="38720" xr:uid="{00000000-0005-0000-0000-0000F2920000}"/>
    <cellStyle name="Unos 2 2 2 8" xfId="451" xr:uid="{00000000-0005-0000-0000-0000F3920000}"/>
    <cellStyle name="Unos 2 2 2 8 10" xfId="4779" xr:uid="{00000000-0005-0000-0000-0000F4920000}"/>
    <cellStyle name="Unos 2 2 2 8 10 2" xfId="9365" xr:uid="{00000000-0005-0000-0000-0000F5920000}"/>
    <cellStyle name="Unos 2 2 2 8 10 2 2" xfId="38721" xr:uid="{00000000-0005-0000-0000-0000F6920000}"/>
    <cellStyle name="Unos 2 2 2 8 10 2 2 2" xfId="38722" xr:uid="{00000000-0005-0000-0000-0000F7920000}"/>
    <cellStyle name="Unos 2 2 2 8 10 2 3" xfId="38723" xr:uid="{00000000-0005-0000-0000-0000F8920000}"/>
    <cellStyle name="Unos 2 2 2 8 10 2 4" xfId="38724" xr:uid="{00000000-0005-0000-0000-0000F9920000}"/>
    <cellStyle name="Unos 2 2 2 8 10 3" xfId="38725" xr:uid="{00000000-0005-0000-0000-0000FA920000}"/>
    <cellStyle name="Unos 2 2 2 8 10 3 2" xfId="38726" xr:uid="{00000000-0005-0000-0000-0000FB920000}"/>
    <cellStyle name="Unos 2 2 2 8 10 4" xfId="38727" xr:uid="{00000000-0005-0000-0000-0000FC920000}"/>
    <cellStyle name="Unos 2 2 2 8 10 5" xfId="38728" xr:uid="{00000000-0005-0000-0000-0000FD920000}"/>
    <cellStyle name="Unos 2 2 2 8 11" xfId="5209" xr:uid="{00000000-0005-0000-0000-0000FE920000}"/>
    <cellStyle name="Unos 2 2 2 8 11 2" xfId="38729" xr:uid="{00000000-0005-0000-0000-0000FF920000}"/>
    <cellStyle name="Unos 2 2 2 8 11 2 2" xfId="38730" xr:uid="{00000000-0005-0000-0000-000000930000}"/>
    <cellStyle name="Unos 2 2 2 8 11 3" xfId="38731" xr:uid="{00000000-0005-0000-0000-000001930000}"/>
    <cellStyle name="Unos 2 2 2 8 11 4" xfId="38732" xr:uid="{00000000-0005-0000-0000-000002930000}"/>
    <cellStyle name="Unos 2 2 2 8 12" xfId="38733" xr:uid="{00000000-0005-0000-0000-000003930000}"/>
    <cellStyle name="Unos 2 2 2 8 12 2" xfId="38734" xr:uid="{00000000-0005-0000-0000-000004930000}"/>
    <cellStyle name="Unos 2 2 2 8 13" xfId="38735" xr:uid="{00000000-0005-0000-0000-000005930000}"/>
    <cellStyle name="Unos 2 2 2 8 14" xfId="38736" xr:uid="{00000000-0005-0000-0000-000006930000}"/>
    <cellStyle name="Unos 2 2 2 8 2" xfId="1102" xr:uid="{00000000-0005-0000-0000-000007930000}"/>
    <cellStyle name="Unos 2 2 2 8 2 2" xfId="5795" xr:uid="{00000000-0005-0000-0000-000008930000}"/>
    <cellStyle name="Unos 2 2 2 8 2 2 2" xfId="38737" xr:uid="{00000000-0005-0000-0000-000009930000}"/>
    <cellStyle name="Unos 2 2 2 8 2 2 2 2" xfId="38738" xr:uid="{00000000-0005-0000-0000-00000A930000}"/>
    <cellStyle name="Unos 2 2 2 8 2 2 3" xfId="38739" xr:uid="{00000000-0005-0000-0000-00000B930000}"/>
    <cellStyle name="Unos 2 2 2 8 2 2 4" xfId="38740" xr:uid="{00000000-0005-0000-0000-00000C930000}"/>
    <cellStyle name="Unos 2 2 2 8 2 3" xfId="38741" xr:uid="{00000000-0005-0000-0000-00000D930000}"/>
    <cellStyle name="Unos 2 2 2 8 2 3 2" xfId="38742" xr:uid="{00000000-0005-0000-0000-00000E930000}"/>
    <cellStyle name="Unos 2 2 2 8 2 4" xfId="38743" xr:uid="{00000000-0005-0000-0000-00000F930000}"/>
    <cellStyle name="Unos 2 2 2 8 2 5" xfId="38744" xr:uid="{00000000-0005-0000-0000-000010930000}"/>
    <cellStyle name="Unos 2 2 2 8 3" xfId="1706" xr:uid="{00000000-0005-0000-0000-000011930000}"/>
    <cellStyle name="Unos 2 2 2 8 3 2" xfId="6388" xr:uid="{00000000-0005-0000-0000-000012930000}"/>
    <cellStyle name="Unos 2 2 2 8 3 2 2" xfId="38745" xr:uid="{00000000-0005-0000-0000-000013930000}"/>
    <cellStyle name="Unos 2 2 2 8 3 2 2 2" xfId="38746" xr:uid="{00000000-0005-0000-0000-000014930000}"/>
    <cellStyle name="Unos 2 2 2 8 3 2 3" xfId="38747" xr:uid="{00000000-0005-0000-0000-000015930000}"/>
    <cellStyle name="Unos 2 2 2 8 3 2 4" xfId="38748" xr:uid="{00000000-0005-0000-0000-000016930000}"/>
    <cellStyle name="Unos 2 2 2 8 3 3" xfId="38749" xr:uid="{00000000-0005-0000-0000-000017930000}"/>
    <cellStyle name="Unos 2 2 2 8 3 3 2" xfId="38750" xr:uid="{00000000-0005-0000-0000-000018930000}"/>
    <cellStyle name="Unos 2 2 2 8 3 4" xfId="38751" xr:uid="{00000000-0005-0000-0000-000019930000}"/>
    <cellStyle name="Unos 2 2 2 8 3 5" xfId="38752" xr:uid="{00000000-0005-0000-0000-00001A930000}"/>
    <cellStyle name="Unos 2 2 2 8 4" xfId="2123" xr:uid="{00000000-0005-0000-0000-00001B930000}"/>
    <cellStyle name="Unos 2 2 2 8 4 2" xfId="6804" xr:uid="{00000000-0005-0000-0000-00001C930000}"/>
    <cellStyle name="Unos 2 2 2 8 4 2 2" xfId="38753" xr:uid="{00000000-0005-0000-0000-00001D930000}"/>
    <cellStyle name="Unos 2 2 2 8 4 2 2 2" xfId="38754" xr:uid="{00000000-0005-0000-0000-00001E930000}"/>
    <cellStyle name="Unos 2 2 2 8 4 2 3" xfId="38755" xr:uid="{00000000-0005-0000-0000-00001F930000}"/>
    <cellStyle name="Unos 2 2 2 8 4 2 4" xfId="38756" xr:uid="{00000000-0005-0000-0000-000020930000}"/>
    <cellStyle name="Unos 2 2 2 8 4 3" xfId="38757" xr:uid="{00000000-0005-0000-0000-000021930000}"/>
    <cellStyle name="Unos 2 2 2 8 4 3 2" xfId="38758" xr:uid="{00000000-0005-0000-0000-000022930000}"/>
    <cellStyle name="Unos 2 2 2 8 4 4" xfId="38759" xr:uid="{00000000-0005-0000-0000-000023930000}"/>
    <cellStyle name="Unos 2 2 2 8 4 5" xfId="38760" xr:uid="{00000000-0005-0000-0000-000024930000}"/>
    <cellStyle name="Unos 2 2 2 8 5" xfId="2525" xr:uid="{00000000-0005-0000-0000-000025930000}"/>
    <cellStyle name="Unos 2 2 2 8 5 2" xfId="7203" xr:uid="{00000000-0005-0000-0000-000026930000}"/>
    <cellStyle name="Unos 2 2 2 8 5 2 2" xfId="38761" xr:uid="{00000000-0005-0000-0000-000027930000}"/>
    <cellStyle name="Unos 2 2 2 8 5 2 2 2" xfId="38762" xr:uid="{00000000-0005-0000-0000-000028930000}"/>
    <cellStyle name="Unos 2 2 2 8 5 2 3" xfId="38763" xr:uid="{00000000-0005-0000-0000-000029930000}"/>
    <cellStyle name="Unos 2 2 2 8 5 2 4" xfId="38764" xr:uid="{00000000-0005-0000-0000-00002A930000}"/>
    <cellStyle name="Unos 2 2 2 8 5 3" xfId="38765" xr:uid="{00000000-0005-0000-0000-00002B930000}"/>
    <cellStyle name="Unos 2 2 2 8 5 3 2" xfId="38766" xr:uid="{00000000-0005-0000-0000-00002C930000}"/>
    <cellStyle name="Unos 2 2 2 8 5 4" xfId="38767" xr:uid="{00000000-0005-0000-0000-00002D930000}"/>
    <cellStyle name="Unos 2 2 2 8 5 5" xfId="38768" xr:uid="{00000000-0005-0000-0000-00002E930000}"/>
    <cellStyle name="Unos 2 2 2 8 6" xfId="3103" xr:uid="{00000000-0005-0000-0000-00002F930000}"/>
    <cellStyle name="Unos 2 2 2 8 6 2" xfId="7779" xr:uid="{00000000-0005-0000-0000-000030930000}"/>
    <cellStyle name="Unos 2 2 2 8 6 2 2" xfId="38769" xr:uid="{00000000-0005-0000-0000-000031930000}"/>
    <cellStyle name="Unos 2 2 2 8 6 2 2 2" xfId="38770" xr:uid="{00000000-0005-0000-0000-000032930000}"/>
    <cellStyle name="Unos 2 2 2 8 6 2 3" xfId="38771" xr:uid="{00000000-0005-0000-0000-000033930000}"/>
    <cellStyle name="Unos 2 2 2 8 6 2 4" xfId="38772" xr:uid="{00000000-0005-0000-0000-000034930000}"/>
    <cellStyle name="Unos 2 2 2 8 6 3" xfId="38773" xr:uid="{00000000-0005-0000-0000-000035930000}"/>
    <cellStyle name="Unos 2 2 2 8 6 3 2" xfId="38774" xr:uid="{00000000-0005-0000-0000-000036930000}"/>
    <cellStyle name="Unos 2 2 2 8 6 4" xfId="38775" xr:uid="{00000000-0005-0000-0000-000037930000}"/>
    <cellStyle name="Unos 2 2 2 8 6 5" xfId="38776" xr:uid="{00000000-0005-0000-0000-000038930000}"/>
    <cellStyle name="Unos 2 2 2 8 7" xfId="3495" xr:uid="{00000000-0005-0000-0000-000039930000}"/>
    <cellStyle name="Unos 2 2 2 8 7 2" xfId="8171" xr:uid="{00000000-0005-0000-0000-00003A930000}"/>
    <cellStyle name="Unos 2 2 2 8 7 2 2" xfId="38777" xr:uid="{00000000-0005-0000-0000-00003B930000}"/>
    <cellStyle name="Unos 2 2 2 8 7 2 2 2" xfId="38778" xr:uid="{00000000-0005-0000-0000-00003C930000}"/>
    <cellStyle name="Unos 2 2 2 8 7 2 3" xfId="38779" xr:uid="{00000000-0005-0000-0000-00003D930000}"/>
    <cellStyle name="Unos 2 2 2 8 7 2 4" xfId="38780" xr:uid="{00000000-0005-0000-0000-00003E930000}"/>
    <cellStyle name="Unos 2 2 2 8 7 3" xfId="38781" xr:uid="{00000000-0005-0000-0000-00003F930000}"/>
    <cellStyle name="Unos 2 2 2 8 7 3 2" xfId="38782" xr:uid="{00000000-0005-0000-0000-000040930000}"/>
    <cellStyle name="Unos 2 2 2 8 7 4" xfId="38783" xr:uid="{00000000-0005-0000-0000-000041930000}"/>
    <cellStyle name="Unos 2 2 2 8 7 5" xfId="38784" xr:uid="{00000000-0005-0000-0000-000042930000}"/>
    <cellStyle name="Unos 2 2 2 8 8" xfId="3943" xr:uid="{00000000-0005-0000-0000-000043930000}"/>
    <cellStyle name="Unos 2 2 2 8 8 2" xfId="8615" xr:uid="{00000000-0005-0000-0000-000044930000}"/>
    <cellStyle name="Unos 2 2 2 8 8 2 2" xfId="38785" xr:uid="{00000000-0005-0000-0000-000045930000}"/>
    <cellStyle name="Unos 2 2 2 8 8 2 2 2" xfId="38786" xr:uid="{00000000-0005-0000-0000-000046930000}"/>
    <cellStyle name="Unos 2 2 2 8 8 2 3" xfId="38787" xr:uid="{00000000-0005-0000-0000-000047930000}"/>
    <cellStyle name="Unos 2 2 2 8 8 2 4" xfId="38788" xr:uid="{00000000-0005-0000-0000-000048930000}"/>
    <cellStyle name="Unos 2 2 2 8 8 3" xfId="38789" xr:uid="{00000000-0005-0000-0000-000049930000}"/>
    <cellStyle name="Unos 2 2 2 8 8 3 2" xfId="38790" xr:uid="{00000000-0005-0000-0000-00004A930000}"/>
    <cellStyle name="Unos 2 2 2 8 8 4" xfId="38791" xr:uid="{00000000-0005-0000-0000-00004B930000}"/>
    <cellStyle name="Unos 2 2 2 8 8 5" xfId="38792" xr:uid="{00000000-0005-0000-0000-00004C930000}"/>
    <cellStyle name="Unos 2 2 2 8 9" xfId="4351" xr:uid="{00000000-0005-0000-0000-00004D930000}"/>
    <cellStyle name="Unos 2 2 2 8 9 2" xfId="9023" xr:uid="{00000000-0005-0000-0000-00004E930000}"/>
    <cellStyle name="Unos 2 2 2 8 9 2 2" xfId="38793" xr:uid="{00000000-0005-0000-0000-00004F930000}"/>
    <cellStyle name="Unos 2 2 2 8 9 2 2 2" xfId="38794" xr:uid="{00000000-0005-0000-0000-000050930000}"/>
    <cellStyle name="Unos 2 2 2 8 9 2 3" xfId="38795" xr:uid="{00000000-0005-0000-0000-000051930000}"/>
    <cellStyle name="Unos 2 2 2 8 9 2 4" xfId="38796" xr:uid="{00000000-0005-0000-0000-000052930000}"/>
    <cellStyle name="Unos 2 2 2 8 9 3" xfId="38797" xr:uid="{00000000-0005-0000-0000-000053930000}"/>
    <cellStyle name="Unos 2 2 2 8 9 3 2" xfId="38798" xr:uid="{00000000-0005-0000-0000-000054930000}"/>
    <cellStyle name="Unos 2 2 2 8 9 4" xfId="38799" xr:uid="{00000000-0005-0000-0000-000055930000}"/>
    <cellStyle name="Unos 2 2 2 8 9 5" xfId="38800" xr:uid="{00000000-0005-0000-0000-000056930000}"/>
    <cellStyle name="Unos 2 2 2 9" xfId="447" xr:uid="{00000000-0005-0000-0000-000057930000}"/>
    <cellStyle name="Unos 2 2 2 9 10" xfId="4780" xr:uid="{00000000-0005-0000-0000-000058930000}"/>
    <cellStyle name="Unos 2 2 2 9 10 2" xfId="9366" xr:uid="{00000000-0005-0000-0000-000059930000}"/>
    <cellStyle name="Unos 2 2 2 9 10 2 2" xfId="38801" xr:uid="{00000000-0005-0000-0000-00005A930000}"/>
    <cellStyle name="Unos 2 2 2 9 10 2 2 2" xfId="38802" xr:uid="{00000000-0005-0000-0000-00005B930000}"/>
    <cellStyle name="Unos 2 2 2 9 10 2 3" xfId="38803" xr:uid="{00000000-0005-0000-0000-00005C930000}"/>
    <cellStyle name="Unos 2 2 2 9 10 2 4" xfId="38804" xr:uid="{00000000-0005-0000-0000-00005D930000}"/>
    <cellStyle name="Unos 2 2 2 9 10 3" xfId="38805" xr:uid="{00000000-0005-0000-0000-00005E930000}"/>
    <cellStyle name="Unos 2 2 2 9 10 3 2" xfId="38806" xr:uid="{00000000-0005-0000-0000-00005F930000}"/>
    <cellStyle name="Unos 2 2 2 9 10 4" xfId="38807" xr:uid="{00000000-0005-0000-0000-000060930000}"/>
    <cellStyle name="Unos 2 2 2 9 10 5" xfId="38808" xr:uid="{00000000-0005-0000-0000-000061930000}"/>
    <cellStyle name="Unos 2 2 2 9 11" xfId="5206" xr:uid="{00000000-0005-0000-0000-000062930000}"/>
    <cellStyle name="Unos 2 2 2 9 11 2" xfId="38809" xr:uid="{00000000-0005-0000-0000-000063930000}"/>
    <cellStyle name="Unos 2 2 2 9 11 2 2" xfId="38810" xr:uid="{00000000-0005-0000-0000-000064930000}"/>
    <cellStyle name="Unos 2 2 2 9 11 3" xfId="38811" xr:uid="{00000000-0005-0000-0000-000065930000}"/>
    <cellStyle name="Unos 2 2 2 9 11 4" xfId="38812" xr:uid="{00000000-0005-0000-0000-000066930000}"/>
    <cellStyle name="Unos 2 2 2 9 12" xfId="38813" xr:uid="{00000000-0005-0000-0000-000067930000}"/>
    <cellStyle name="Unos 2 2 2 9 12 2" xfId="38814" xr:uid="{00000000-0005-0000-0000-000068930000}"/>
    <cellStyle name="Unos 2 2 2 9 13" xfId="38815" xr:uid="{00000000-0005-0000-0000-000069930000}"/>
    <cellStyle name="Unos 2 2 2 9 14" xfId="38816" xr:uid="{00000000-0005-0000-0000-00006A930000}"/>
    <cellStyle name="Unos 2 2 2 9 2" xfId="1103" xr:uid="{00000000-0005-0000-0000-00006B930000}"/>
    <cellStyle name="Unos 2 2 2 9 2 2" xfId="5796" xr:uid="{00000000-0005-0000-0000-00006C930000}"/>
    <cellStyle name="Unos 2 2 2 9 2 2 2" xfId="38817" xr:uid="{00000000-0005-0000-0000-00006D930000}"/>
    <cellStyle name="Unos 2 2 2 9 2 2 2 2" xfId="38818" xr:uid="{00000000-0005-0000-0000-00006E930000}"/>
    <cellStyle name="Unos 2 2 2 9 2 2 3" xfId="38819" xr:uid="{00000000-0005-0000-0000-00006F930000}"/>
    <cellStyle name="Unos 2 2 2 9 2 2 4" xfId="38820" xr:uid="{00000000-0005-0000-0000-000070930000}"/>
    <cellStyle name="Unos 2 2 2 9 2 3" xfId="38821" xr:uid="{00000000-0005-0000-0000-000071930000}"/>
    <cellStyle name="Unos 2 2 2 9 2 3 2" xfId="38822" xr:uid="{00000000-0005-0000-0000-000072930000}"/>
    <cellStyle name="Unos 2 2 2 9 2 4" xfId="38823" xr:uid="{00000000-0005-0000-0000-000073930000}"/>
    <cellStyle name="Unos 2 2 2 9 2 5" xfId="38824" xr:uid="{00000000-0005-0000-0000-000074930000}"/>
    <cellStyle name="Unos 2 2 2 9 3" xfId="1707" xr:uid="{00000000-0005-0000-0000-000075930000}"/>
    <cellStyle name="Unos 2 2 2 9 3 2" xfId="6389" xr:uid="{00000000-0005-0000-0000-000076930000}"/>
    <cellStyle name="Unos 2 2 2 9 3 2 2" xfId="38825" xr:uid="{00000000-0005-0000-0000-000077930000}"/>
    <cellStyle name="Unos 2 2 2 9 3 2 2 2" xfId="38826" xr:uid="{00000000-0005-0000-0000-000078930000}"/>
    <cellStyle name="Unos 2 2 2 9 3 2 3" xfId="38827" xr:uid="{00000000-0005-0000-0000-000079930000}"/>
    <cellStyle name="Unos 2 2 2 9 3 2 4" xfId="38828" xr:uid="{00000000-0005-0000-0000-00007A930000}"/>
    <cellStyle name="Unos 2 2 2 9 3 3" xfId="38829" xr:uid="{00000000-0005-0000-0000-00007B930000}"/>
    <cellStyle name="Unos 2 2 2 9 3 3 2" xfId="38830" xr:uid="{00000000-0005-0000-0000-00007C930000}"/>
    <cellStyle name="Unos 2 2 2 9 3 4" xfId="38831" xr:uid="{00000000-0005-0000-0000-00007D930000}"/>
    <cellStyle name="Unos 2 2 2 9 3 5" xfId="38832" xr:uid="{00000000-0005-0000-0000-00007E930000}"/>
    <cellStyle name="Unos 2 2 2 9 4" xfId="2124" xr:uid="{00000000-0005-0000-0000-00007F930000}"/>
    <cellStyle name="Unos 2 2 2 9 4 2" xfId="6805" xr:uid="{00000000-0005-0000-0000-000080930000}"/>
    <cellStyle name="Unos 2 2 2 9 4 2 2" xfId="38833" xr:uid="{00000000-0005-0000-0000-000081930000}"/>
    <cellStyle name="Unos 2 2 2 9 4 2 2 2" xfId="38834" xr:uid="{00000000-0005-0000-0000-000082930000}"/>
    <cellStyle name="Unos 2 2 2 9 4 2 3" xfId="38835" xr:uid="{00000000-0005-0000-0000-000083930000}"/>
    <cellStyle name="Unos 2 2 2 9 4 2 4" xfId="38836" xr:uid="{00000000-0005-0000-0000-000084930000}"/>
    <cellStyle name="Unos 2 2 2 9 4 3" xfId="38837" xr:uid="{00000000-0005-0000-0000-000085930000}"/>
    <cellStyle name="Unos 2 2 2 9 4 3 2" xfId="38838" xr:uid="{00000000-0005-0000-0000-000086930000}"/>
    <cellStyle name="Unos 2 2 2 9 4 4" xfId="38839" xr:uid="{00000000-0005-0000-0000-000087930000}"/>
    <cellStyle name="Unos 2 2 2 9 4 5" xfId="38840" xr:uid="{00000000-0005-0000-0000-000088930000}"/>
    <cellStyle name="Unos 2 2 2 9 5" xfId="2526" xr:uid="{00000000-0005-0000-0000-000089930000}"/>
    <cellStyle name="Unos 2 2 2 9 5 2" xfId="7204" xr:uid="{00000000-0005-0000-0000-00008A930000}"/>
    <cellStyle name="Unos 2 2 2 9 5 2 2" xfId="38841" xr:uid="{00000000-0005-0000-0000-00008B930000}"/>
    <cellStyle name="Unos 2 2 2 9 5 2 2 2" xfId="38842" xr:uid="{00000000-0005-0000-0000-00008C930000}"/>
    <cellStyle name="Unos 2 2 2 9 5 2 3" xfId="38843" xr:uid="{00000000-0005-0000-0000-00008D930000}"/>
    <cellStyle name="Unos 2 2 2 9 5 2 4" xfId="38844" xr:uid="{00000000-0005-0000-0000-00008E930000}"/>
    <cellStyle name="Unos 2 2 2 9 5 3" xfId="38845" xr:uid="{00000000-0005-0000-0000-00008F930000}"/>
    <cellStyle name="Unos 2 2 2 9 5 3 2" xfId="38846" xr:uid="{00000000-0005-0000-0000-000090930000}"/>
    <cellStyle name="Unos 2 2 2 9 5 4" xfId="38847" xr:uid="{00000000-0005-0000-0000-000091930000}"/>
    <cellStyle name="Unos 2 2 2 9 5 5" xfId="38848" xr:uid="{00000000-0005-0000-0000-000092930000}"/>
    <cellStyle name="Unos 2 2 2 9 6" xfId="3104" xr:uid="{00000000-0005-0000-0000-000093930000}"/>
    <cellStyle name="Unos 2 2 2 9 6 2" xfId="7780" xr:uid="{00000000-0005-0000-0000-000094930000}"/>
    <cellStyle name="Unos 2 2 2 9 6 2 2" xfId="38849" xr:uid="{00000000-0005-0000-0000-000095930000}"/>
    <cellStyle name="Unos 2 2 2 9 6 2 2 2" xfId="38850" xr:uid="{00000000-0005-0000-0000-000096930000}"/>
    <cellStyle name="Unos 2 2 2 9 6 2 3" xfId="38851" xr:uid="{00000000-0005-0000-0000-000097930000}"/>
    <cellStyle name="Unos 2 2 2 9 6 2 4" xfId="38852" xr:uid="{00000000-0005-0000-0000-000098930000}"/>
    <cellStyle name="Unos 2 2 2 9 6 3" xfId="38853" xr:uid="{00000000-0005-0000-0000-000099930000}"/>
    <cellStyle name="Unos 2 2 2 9 6 3 2" xfId="38854" xr:uid="{00000000-0005-0000-0000-00009A930000}"/>
    <cellStyle name="Unos 2 2 2 9 6 4" xfId="38855" xr:uid="{00000000-0005-0000-0000-00009B930000}"/>
    <cellStyle name="Unos 2 2 2 9 6 5" xfId="38856" xr:uid="{00000000-0005-0000-0000-00009C930000}"/>
    <cellStyle name="Unos 2 2 2 9 7" xfId="3496" xr:uid="{00000000-0005-0000-0000-00009D930000}"/>
    <cellStyle name="Unos 2 2 2 9 7 2" xfId="8172" xr:uid="{00000000-0005-0000-0000-00009E930000}"/>
    <cellStyle name="Unos 2 2 2 9 7 2 2" xfId="38857" xr:uid="{00000000-0005-0000-0000-00009F930000}"/>
    <cellStyle name="Unos 2 2 2 9 7 2 2 2" xfId="38858" xr:uid="{00000000-0005-0000-0000-0000A0930000}"/>
    <cellStyle name="Unos 2 2 2 9 7 2 3" xfId="38859" xr:uid="{00000000-0005-0000-0000-0000A1930000}"/>
    <cellStyle name="Unos 2 2 2 9 7 2 4" xfId="38860" xr:uid="{00000000-0005-0000-0000-0000A2930000}"/>
    <cellStyle name="Unos 2 2 2 9 7 3" xfId="38861" xr:uid="{00000000-0005-0000-0000-0000A3930000}"/>
    <cellStyle name="Unos 2 2 2 9 7 3 2" xfId="38862" xr:uid="{00000000-0005-0000-0000-0000A4930000}"/>
    <cellStyle name="Unos 2 2 2 9 7 4" xfId="38863" xr:uid="{00000000-0005-0000-0000-0000A5930000}"/>
    <cellStyle name="Unos 2 2 2 9 7 5" xfId="38864" xr:uid="{00000000-0005-0000-0000-0000A6930000}"/>
    <cellStyle name="Unos 2 2 2 9 8" xfId="3944" xr:uid="{00000000-0005-0000-0000-0000A7930000}"/>
    <cellStyle name="Unos 2 2 2 9 8 2" xfId="8616" xr:uid="{00000000-0005-0000-0000-0000A8930000}"/>
    <cellStyle name="Unos 2 2 2 9 8 2 2" xfId="38865" xr:uid="{00000000-0005-0000-0000-0000A9930000}"/>
    <cellStyle name="Unos 2 2 2 9 8 2 2 2" xfId="38866" xr:uid="{00000000-0005-0000-0000-0000AA930000}"/>
    <cellStyle name="Unos 2 2 2 9 8 2 3" xfId="38867" xr:uid="{00000000-0005-0000-0000-0000AB930000}"/>
    <cellStyle name="Unos 2 2 2 9 8 2 4" xfId="38868" xr:uid="{00000000-0005-0000-0000-0000AC930000}"/>
    <cellStyle name="Unos 2 2 2 9 8 3" xfId="38869" xr:uid="{00000000-0005-0000-0000-0000AD930000}"/>
    <cellStyle name="Unos 2 2 2 9 8 3 2" xfId="38870" xr:uid="{00000000-0005-0000-0000-0000AE930000}"/>
    <cellStyle name="Unos 2 2 2 9 8 4" xfId="38871" xr:uid="{00000000-0005-0000-0000-0000AF930000}"/>
    <cellStyle name="Unos 2 2 2 9 8 5" xfId="38872" xr:uid="{00000000-0005-0000-0000-0000B0930000}"/>
    <cellStyle name="Unos 2 2 2 9 9" xfId="4352" xr:uid="{00000000-0005-0000-0000-0000B1930000}"/>
    <cellStyle name="Unos 2 2 2 9 9 2" xfId="9024" xr:uid="{00000000-0005-0000-0000-0000B2930000}"/>
    <cellStyle name="Unos 2 2 2 9 9 2 2" xfId="38873" xr:uid="{00000000-0005-0000-0000-0000B3930000}"/>
    <cellStyle name="Unos 2 2 2 9 9 2 2 2" xfId="38874" xr:uid="{00000000-0005-0000-0000-0000B4930000}"/>
    <cellStyle name="Unos 2 2 2 9 9 2 3" xfId="38875" xr:uid="{00000000-0005-0000-0000-0000B5930000}"/>
    <cellStyle name="Unos 2 2 2 9 9 2 4" xfId="38876" xr:uid="{00000000-0005-0000-0000-0000B6930000}"/>
    <cellStyle name="Unos 2 2 2 9 9 3" xfId="38877" xr:uid="{00000000-0005-0000-0000-0000B7930000}"/>
    <cellStyle name="Unos 2 2 2 9 9 3 2" xfId="38878" xr:uid="{00000000-0005-0000-0000-0000B8930000}"/>
    <cellStyle name="Unos 2 2 2 9 9 4" xfId="38879" xr:uid="{00000000-0005-0000-0000-0000B9930000}"/>
    <cellStyle name="Unos 2 2 2 9 9 5" xfId="38880" xr:uid="{00000000-0005-0000-0000-0000BA930000}"/>
    <cellStyle name="Unos 2 2 3" xfId="466" xr:uid="{00000000-0005-0000-0000-0000BB930000}"/>
    <cellStyle name="Unos 2 2 3 10" xfId="4781" xr:uid="{00000000-0005-0000-0000-0000BC930000}"/>
    <cellStyle name="Unos 2 2 3 10 2" xfId="9367" xr:uid="{00000000-0005-0000-0000-0000BD930000}"/>
    <cellStyle name="Unos 2 2 3 10 2 2" xfId="38881" xr:uid="{00000000-0005-0000-0000-0000BE930000}"/>
    <cellStyle name="Unos 2 2 3 10 2 2 2" xfId="38882" xr:uid="{00000000-0005-0000-0000-0000BF930000}"/>
    <cellStyle name="Unos 2 2 3 10 2 3" xfId="38883" xr:uid="{00000000-0005-0000-0000-0000C0930000}"/>
    <cellStyle name="Unos 2 2 3 10 2 4" xfId="38884" xr:uid="{00000000-0005-0000-0000-0000C1930000}"/>
    <cellStyle name="Unos 2 2 3 10 3" xfId="38885" xr:uid="{00000000-0005-0000-0000-0000C2930000}"/>
    <cellStyle name="Unos 2 2 3 10 3 2" xfId="38886" xr:uid="{00000000-0005-0000-0000-0000C3930000}"/>
    <cellStyle name="Unos 2 2 3 10 4" xfId="38887" xr:uid="{00000000-0005-0000-0000-0000C4930000}"/>
    <cellStyle name="Unos 2 2 3 10 5" xfId="38888" xr:uid="{00000000-0005-0000-0000-0000C5930000}"/>
    <cellStyle name="Unos 2 2 3 11" xfId="5222" xr:uid="{00000000-0005-0000-0000-0000C6930000}"/>
    <cellStyle name="Unos 2 2 3 11 2" xfId="38889" xr:uid="{00000000-0005-0000-0000-0000C7930000}"/>
    <cellStyle name="Unos 2 2 3 11 2 2" xfId="38890" xr:uid="{00000000-0005-0000-0000-0000C8930000}"/>
    <cellStyle name="Unos 2 2 3 11 3" xfId="38891" xr:uid="{00000000-0005-0000-0000-0000C9930000}"/>
    <cellStyle name="Unos 2 2 3 11 4" xfId="38892" xr:uid="{00000000-0005-0000-0000-0000CA930000}"/>
    <cellStyle name="Unos 2 2 3 12" xfId="38893" xr:uid="{00000000-0005-0000-0000-0000CB930000}"/>
    <cellStyle name="Unos 2 2 3 12 2" xfId="38894" xr:uid="{00000000-0005-0000-0000-0000CC930000}"/>
    <cellStyle name="Unos 2 2 3 13" xfId="38895" xr:uid="{00000000-0005-0000-0000-0000CD930000}"/>
    <cellStyle name="Unos 2 2 3 14" xfId="38896" xr:uid="{00000000-0005-0000-0000-0000CE930000}"/>
    <cellStyle name="Unos 2 2 3 2" xfId="1104" xr:uid="{00000000-0005-0000-0000-0000CF930000}"/>
    <cellStyle name="Unos 2 2 3 2 2" xfId="5797" xr:uid="{00000000-0005-0000-0000-0000D0930000}"/>
    <cellStyle name="Unos 2 2 3 2 2 2" xfId="38897" xr:uid="{00000000-0005-0000-0000-0000D1930000}"/>
    <cellStyle name="Unos 2 2 3 2 2 2 2" xfId="38898" xr:uid="{00000000-0005-0000-0000-0000D2930000}"/>
    <cellStyle name="Unos 2 2 3 2 2 3" xfId="38899" xr:uid="{00000000-0005-0000-0000-0000D3930000}"/>
    <cellStyle name="Unos 2 2 3 2 2 4" xfId="38900" xr:uid="{00000000-0005-0000-0000-0000D4930000}"/>
    <cellStyle name="Unos 2 2 3 2 3" xfId="38901" xr:uid="{00000000-0005-0000-0000-0000D5930000}"/>
    <cellStyle name="Unos 2 2 3 2 3 2" xfId="38902" xr:uid="{00000000-0005-0000-0000-0000D6930000}"/>
    <cellStyle name="Unos 2 2 3 2 4" xfId="38903" xr:uid="{00000000-0005-0000-0000-0000D7930000}"/>
    <cellStyle name="Unos 2 2 3 2 5" xfId="38904" xr:uid="{00000000-0005-0000-0000-0000D8930000}"/>
    <cellStyle name="Unos 2 2 3 3" xfId="1708" xr:uid="{00000000-0005-0000-0000-0000D9930000}"/>
    <cellStyle name="Unos 2 2 3 3 2" xfId="6390" xr:uid="{00000000-0005-0000-0000-0000DA930000}"/>
    <cellStyle name="Unos 2 2 3 3 2 2" xfId="38905" xr:uid="{00000000-0005-0000-0000-0000DB930000}"/>
    <cellStyle name="Unos 2 2 3 3 2 2 2" xfId="38906" xr:uid="{00000000-0005-0000-0000-0000DC930000}"/>
    <cellStyle name="Unos 2 2 3 3 2 3" xfId="38907" xr:uid="{00000000-0005-0000-0000-0000DD930000}"/>
    <cellStyle name="Unos 2 2 3 3 2 4" xfId="38908" xr:uid="{00000000-0005-0000-0000-0000DE930000}"/>
    <cellStyle name="Unos 2 2 3 3 3" xfId="38909" xr:uid="{00000000-0005-0000-0000-0000DF930000}"/>
    <cellStyle name="Unos 2 2 3 3 3 2" xfId="38910" xr:uid="{00000000-0005-0000-0000-0000E0930000}"/>
    <cellStyle name="Unos 2 2 3 3 4" xfId="38911" xr:uid="{00000000-0005-0000-0000-0000E1930000}"/>
    <cellStyle name="Unos 2 2 3 3 5" xfId="38912" xr:uid="{00000000-0005-0000-0000-0000E2930000}"/>
    <cellStyle name="Unos 2 2 3 4" xfId="2125" xr:uid="{00000000-0005-0000-0000-0000E3930000}"/>
    <cellStyle name="Unos 2 2 3 4 2" xfId="6806" xr:uid="{00000000-0005-0000-0000-0000E4930000}"/>
    <cellStyle name="Unos 2 2 3 4 2 2" xfId="38913" xr:uid="{00000000-0005-0000-0000-0000E5930000}"/>
    <cellStyle name="Unos 2 2 3 4 2 2 2" xfId="38914" xr:uid="{00000000-0005-0000-0000-0000E6930000}"/>
    <cellStyle name="Unos 2 2 3 4 2 3" xfId="38915" xr:uid="{00000000-0005-0000-0000-0000E7930000}"/>
    <cellStyle name="Unos 2 2 3 4 2 4" xfId="38916" xr:uid="{00000000-0005-0000-0000-0000E8930000}"/>
    <cellStyle name="Unos 2 2 3 4 3" xfId="38917" xr:uid="{00000000-0005-0000-0000-0000E9930000}"/>
    <cellStyle name="Unos 2 2 3 4 3 2" xfId="38918" xr:uid="{00000000-0005-0000-0000-0000EA930000}"/>
    <cellStyle name="Unos 2 2 3 4 4" xfId="38919" xr:uid="{00000000-0005-0000-0000-0000EB930000}"/>
    <cellStyle name="Unos 2 2 3 4 5" xfId="38920" xr:uid="{00000000-0005-0000-0000-0000EC930000}"/>
    <cellStyle name="Unos 2 2 3 5" xfId="2527" xr:uid="{00000000-0005-0000-0000-0000ED930000}"/>
    <cellStyle name="Unos 2 2 3 5 2" xfId="7205" xr:uid="{00000000-0005-0000-0000-0000EE930000}"/>
    <cellStyle name="Unos 2 2 3 5 2 2" xfId="38921" xr:uid="{00000000-0005-0000-0000-0000EF930000}"/>
    <cellStyle name="Unos 2 2 3 5 2 2 2" xfId="38922" xr:uid="{00000000-0005-0000-0000-0000F0930000}"/>
    <cellStyle name="Unos 2 2 3 5 2 3" xfId="38923" xr:uid="{00000000-0005-0000-0000-0000F1930000}"/>
    <cellStyle name="Unos 2 2 3 5 2 4" xfId="38924" xr:uid="{00000000-0005-0000-0000-0000F2930000}"/>
    <cellStyle name="Unos 2 2 3 5 3" xfId="38925" xr:uid="{00000000-0005-0000-0000-0000F3930000}"/>
    <cellStyle name="Unos 2 2 3 5 3 2" xfId="38926" xr:uid="{00000000-0005-0000-0000-0000F4930000}"/>
    <cellStyle name="Unos 2 2 3 5 4" xfId="38927" xr:uid="{00000000-0005-0000-0000-0000F5930000}"/>
    <cellStyle name="Unos 2 2 3 5 5" xfId="38928" xr:uid="{00000000-0005-0000-0000-0000F6930000}"/>
    <cellStyle name="Unos 2 2 3 6" xfId="3105" xr:uid="{00000000-0005-0000-0000-0000F7930000}"/>
    <cellStyle name="Unos 2 2 3 6 2" xfId="7781" xr:uid="{00000000-0005-0000-0000-0000F8930000}"/>
    <cellStyle name="Unos 2 2 3 6 2 2" xfId="38929" xr:uid="{00000000-0005-0000-0000-0000F9930000}"/>
    <cellStyle name="Unos 2 2 3 6 2 2 2" xfId="38930" xr:uid="{00000000-0005-0000-0000-0000FA930000}"/>
    <cellStyle name="Unos 2 2 3 6 2 3" xfId="38931" xr:uid="{00000000-0005-0000-0000-0000FB930000}"/>
    <cellStyle name="Unos 2 2 3 6 2 4" xfId="38932" xr:uid="{00000000-0005-0000-0000-0000FC930000}"/>
    <cellStyle name="Unos 2 2 3 6 3" xfId="38933" xr:uid="{00000000-0005-0000-0000-0000FD930000}"/>
    <cellStyle name="Unos 2 2 3 6 3 2" xfId="38934" xr:uid="{00000000-0005-0000-0000-0000FE930000}"/>
    <cellStyle name="Unos 2 2 3 6 4" xfId="38935" xr:uid="{00000000-0005-0000-0000-0000FF930000}"/>
    <cellStyle name="Unos 2 2 3 6 5" xfId="38936" xr:uid="{00000000-0005-0000-0000-000000940000}"/>
    <cellStyle name="Unos 2 2 3 7" xfId="3497" xr:uid="{00000000-0005-0000-0000-000001940000}"/>
    <cellStyle name="Unos 2 2 3 7 2" xfId="8173" xr:uid="{00000000-0005-0000-0000-000002940000}"/>
    <cellStyle name="Unos 2 2 3 7 2 2" xfId="38937" xr:uid="{00000000-0005-0000-0000-000003940000}"/>
    <cellStyle name="Unos 2 2 3 7 2 2 2" xfId="38938" xr:uid="{00000000-0005-0000-0000-000004940000}"/>
    <cellStyle name="Unos 2 2 3 7 2 3" xfId="38939" xr:uid="{00000000-0005-0000-0000-000005940000}"/>
    <cellStyle name="Unos 2 2 3 7 2 4" xfId="38940" xr:uid="{00000000-0005-0000-0000-000006940000}"/>
    <cellStyle name="Unos 2 2 3 7 3" xfId="38941" xr:uid="{00000000-0005-0000-0000-000007940000}"/>
    <cellStyle name="Unos 2 2 3 7 3 2" xfId="38942" xr:uid="{00000000-0005-0000-0000-000008940000}"/>
    <cellStyle name="Unos 2 2 3 7 4" xfId="38943" xr:uid="{00000000-0005-0000-0000-000009940000}"/>
    <cellStyle name="Unos 2 2 3 7 5" xfId="38944" xr:uid="{00000000-0005-0000-0000-00000A940000}"/>
    <cellStyle name="Unos 2 2 3 8" xfId="3945" xr:uid="{00000000-0005-0000-0000-00000B940000}"/>
    <cellStyle name="Unos 2 2 3 8 2" xfId="8617" xr:uid="{00000000-0005-0000-0000-00000C940000}"/>
    <cellStyle name="Unos 2 2 3 8 2 2" xfId="38945" xr:uid="{00000000-0005-0000-0000-00000D940000}"/>
    <cellStyle name="Unos 2 2 3 8 2 2 2" xfId="38946" xr:uid="{00000000-0005-0000-0000-00000E940000}"/>
    <cellStyle name="Unos 2 2 3 8 2 3" xfId="38947" xr:uid="{00000000-0005-0000-0000-00000F940000}"/>
    <cellStyle name="Unos 2 2 3 8 2 4" xfId="38948" xr:uid="{00000000-0005-0000-0000-000010940000}"/>
    <cellStyle name="Unos 2 2 3 8 3" xfId="38949" xr:uid="{00000000-0005-0000-0000-000011940000}"/>
    <cellStyle name="Unos 2 2 3 8 3 2" xfId="38950" xr:uid="{00000000-0005-0000-0000-000012940000}"/>
    <cellStyle name="Unos 2 2 3 8 4" xfId="38951" xr:uid="{00000000-0005-0000-0000-000013940000}"/>
    <cellStyle name="Unos 2 2 3 8 5" xfId="38952" xr:uid="{00000000-0005-0000-0000-000014940000}"/>
    <cellStyle name="Unos 2 2 3 9" xfId="4353" xr:uid="{00000000-0005-0000-0000-000015940000}"/>
    <cellStyle name="Unos 2 2 3 9 2" xfId="9025" xr:uid="{00000000-0005-0000-0000-000016940000}"/>
    <cellStyle name="Unos 2 2 3 9 2 2" xfId="38953" xr:uid="{00000000-0005-0000-0000-000017940000}"/>
    <cellStyle name="Unos 2 2 3 9 2 2 2" xfId="38954" xr:uid="{00000000-0005-0000-0000-000018940000}"/>
    <cellStyle name="Unos 2 2 3 9 2 3" xfId="38955" xr:uid="{00000000-0005-0000-0000-000019940000}"/>
    <cellStyle name="Unos 2 2 3 9 2 4" xfId="38956" xr:uid="{00000000-0005-0000-0000-00001A940000}"/>
    <cellStyle name="Unos 2 2 3 9 3" xfId="38957" xr:uid="{00000000-0005-0000-0000-00001B940000}"/>
    <cellStyle name="Unos 2 2 3 9 3 2" xfId="38958" xr:uid="{00000000-0005-0000-0000-00001C940000}"/>
    <cellStyle name="Unos 2 2 3 9 4" xfId="38959" xr:uid="{00000000-0005-0000-0000-00001D940000}"/>
    <cellStyle name="Unos 2 2 3 9 5" xfId="38960" xr:uid="{00000000-0005-0000-0000-00001E940000}"/>
    <cellStyle name="Unos 2 2 4" xfId="522" xr:uid="{00000000-0005-0000-0000-00001F940000}"/>
    <cellStyle name="Unos 2 2 4 10" xfId="4782" xr:uid="{00000000-0005-0000-0000-000020940000}"/>
    <cellStyle name="Unos 2 2 4 10 2" xfId="9368" xr:uid="{00000000-0005-0000-0000-000021940000}"/>
    <cellStyle name="Unos 2 2 4 10 2 2" xfId="38961" xr:uid="{00000000-0005-0000-0000-000022940000}"/>
    <cellStyle name="Unos 2 2 4 10 2 2 2" xfId="38962" xr:uid="{00000000-0005-0000-0000-000023940000}"/>
    <cellStyle name="Unos 2 2 4 10 2 3" xfId="38963" xr:uid="{00000000-0005-0000-0000-000024940000}"/>
    <cellStyle name="Unos 2 2 4 10 2 4" xfId="38964" xr:uid="{00000000-0005-0000-0000-000025940000}"/>
    <cellStyle name="Unos 2 2 4 10 3" xfId="38965" xr:uid="{00000000-0005-0000-0000-000026940000}"/>
    <cellStyle name="Unos 2 2 4 10 3 2" xfId="38966" xr:uid="{00000000-0005-0000-0000-000027940000}"/>
    <cellStyle name="Unos 2 2 4 10 4" xfId="38967" xr:uid="{00000000-0005-0000-0000-000028940000}"/>
    <cellStyle name="Unos 2 2 4 10 5" xfId="38968" xr:uid="{00000000-0005-0000-0000-000029940000}"/>
    <cellStyle name="Unos 2 2 4 11" xfId="5268" xr:uid="{00000000-0005-0000-0000-00002A940000}"/>
    <cellStyle name="Unos 2 2 4 11 2" xfId="38969" xr:uid="{00000000-0005-0000-0000-00002B940000}"/>
    <cellStyle name="Unos 2 2 4 11 2 2" xfId="38970" xr:uid="{00000000-0005-0000-0000-00002C940000}"/>
    <cellStyle name="Unos 2 2 4 11 3" xfId="38971" xr:uid="{00000000-0005-0000-0000-00002D940000}"/>
    <cellStyle name="Unos 2 2 4 11 4" xfId="38972" xr:uid="{00000000-0005-0000-0000-00002E940000}"/>
    <cellStyle name="Unos 2 2 4 12" xfId="38973" xr:uid="{00000000-0005-0000-0000-00002F940000}"/>
    <cellStyle name="Unos 2 2 4 12 2" xfId="38974" xr:uid="{00000000-0005-0000-0000-000030940000}"/>
    <cellStyle name="Unos 2 2 4 13" xfId="38975" xr:uid="{00000000-0005-0000-0000-000031940000}"/>
    <cellStyle name="Unos 2 2 4 14" xfId="38976" xr:uid="{00000000-0005-0000-0000-000032940000}"/>
    <cellStyle name="Unos 2 2 4 2" xfId="1105" xr:uid="{00000000-0005-0000-0000-000033940000}"/>
    <cellStyle name="Unos 2 2 4 2 2" xfId="5798" xr:uid="{00000000-0005-0000-0000-000034940000}"/>
    <cellStyle name="Unos 2 2 4 2 2 2" xfId="38977" xr:uid="{00000000-0005-0000-0000-000035940000}"/>
    <cellStyle name="Unos 2 2 4 2 2 2 2" xfId="38978" xr:uid="{00000000-0005-0000-0000-000036940000}"/>
    <cellStyle name="Unos 2 2 4 2 2 3" xfId="38979" xr:uid="{00000000-0005-0000-0000-000037940000}"/>
    <cellStyle name="Unos 2 2 4 2 2 4" xfId="38980" xr:uid="{00000000-0005-0000-0000-000038940000}"/>
    <cellStyle name="Unos 2 2 4 2 3" xfId="38981" xr:uid="{00000000-0005-0000-0000-000039940000}"/>
    <cellStyle name="Unos 2 2 4 2 3 2" xfId="38982" xr:uid="{00000000-0005-0000-0000-00003A940000}"/>
    <cellStyle name="Unos 2 2 4 2 4" xfId="38983" xr:uid="{00000000-0005-0000-0000-00003B940000}"/>
    <cellStyle name="Unos 2 2 4 2 5" xfId="38984" xr:uid="{00000000-0005-0000-0000-00003C940000}"/>
    <cellStyle name="Unos 2 2 4 3" xfId="1709" xr:uid="{00000000-0005-0000-0000-00003D940000}"/>
    <cellStyle name="Unos 2 2 4 3 2" xfId="6391" xr:uid="{00000000-0005-0000-0000-00003E940000}"/>
    <cellStyle name="Unos 2 2 4 3 2 2" xfId="38985" xr:uid="{00000000-0005-0000-0000-00003F940000}"/>
    <cellStyle name="Unos 2 2 4 3 2 2 2" xfId="38986" xr:uid="{00000000-0005-0000-0000-000040940000}"/>
    <cellStyle name="Unos 2 2 4 3 2 3" xfId="38987" xr:uid="{00000000-0005-0000-0000-000041940000}"/>
    <cellStyle name="Unos 2 2 4 3 2 4" xfId="38988" xr:uid="{00000000-0005-0000-0000-000042940000}"/>
    <cellStyle name="Unos 2 2 4 3 3" xfId="38989" xr:uid="{00000000-0005-0000-0000-000043940000}"/>
    <cellStyle name="Unos 2 2 4 3 3 2" xfId="38990" xr:uid="{00000000-0005-0000-0000-000044940000}"/>
    <cellStyle name="Unos 2 2 4 3 4" xfId="38991" xr:uid="{00000000-0005-0000-0000-000045940000}"/>
    <cellStyle name="Unos 2 2 4 3 5" xfId="38992" xr:uid="{00000000-0005-0000-0000-000046940000}"/>
    <cellStyle name="Unos 2 2 4 4" xfId="2126" xr:uid="{00000000-0005-0000-0000-000047940000}"/>
    <cellStyle name="Unos 2 2 4 4 2" xfId="6807" xr:uid="{00000000-0005-0000-0000-000048940000}"/>
    <cellStyle name="Unos 2 2 4 4 2 2" xfId="38993" xr:uid="{00000000-0005-0000-0000-000049940000}"/>
    <cellStyle name="Unos 2 2 4 4 2 2 2" xfId="38994" xr:uid="{00000000-0005-0000-0000-00004A940000}"/>
    <cellStyle name="Unos 2 2 4 4 2 3" xfId="38995" xr:uid="{00000000-0005-0000-0000-00004B940000}"/>
    <cellStyle name="Unos 2 2 4 4 2 4" xfId="38996" xr:uid="{00000000-0005-0000-0000-00004C940000}"/>
    <cellStyle name="Unos 2 2 4 4 3" xfId="38997" xr:uid="{00000000-0005-0000-0000-00004D940000}"/>
    <cellStyle name="Unos 2 2 4 4 3 2" xfId="38998" xr:uid="{00000000-0005-0000-0000-00004E940000}"/>
    <cellStyle name="Unos 2 2 4 4 4" xfId="38999" xr:uid="{00000000-0005-0000-0000-00004F940000}"/>
    <cellStyle name="Unos 2 2 4 4 5" xfId="39000" xr:uid="{00000000-0005-0000-0000-000050940000}"/>
    <cellStyle name="Unos 2 2 4 5" xfId="2528" xr:uid="{00000000-0005-0000-0000-000051940000}"/>
    <cellStyle name="Unos 2 2 4 5 2" xfId="7206" xr:uid="{00000000-0005-0000-0000-000052940000}"/>
    <cellStyle name="Unos 2 2 4 5 2 2" xfId="39001" xr:uid="{00000000-0005-0000-0000-000053940000}"/>
    <cellStyle name="Unos 2 2 4 5 2 2 2" xfId="39002" xr:uid="{00000000-0005-0000-0000-000054940000}"/>
    <cellStyle name="Unos 2 2 4 5 2 3" xfId="39003" xr:uid="{00000000-0005-0000-0000-000055940000}"/>
    <cellStyle name="Unos 2 2 4 5 2 4" xfId="39004" xr:uid="{00000000-0005-0000-0000-000056940000}"/>
    <cellStyle name="Unos 2 2 4 5 3" xfId="39005" xr:uid="{00000000-0005-0000-0000-000057940000}"/>
    <cellStyle name="Unos 2 2 4 5 3 2" xfId="39006" xr:uid="{00000000-0005-0000-0000-000058940000}"/>
    <cellStyle name="Unos 2 2 4 5 4" xfId="39007" xr:uid="{00000000-0005-0000-0000-000059940000}"/>
    <cellStyle name="Unos 2 2 4 5 5" xfId="39008" xr:uid="{00000000-0005-0000-0000-00005A940000}"/>
    <cellStyle name="Unos 2 2 4 6" xfId="3106" xr:uid="{00000000-0005-0000-0000-00005B940000}"/>
    <cellStyle name="Unos 2 2 4 6 2" xfId="7782" xr:uid="{00000000-0005-0000-0000-00005C940000}"/>
    <cellStyle name="Unos 2 2 4 6 2 2" xfId="39009" xr:uid="{00000000-0005-0000-0000-00005D940000}"/>
    <cellStyle name="Unos 2 2 4 6 2 2 2" xfId="39010" xr:uid="{00000000-0005-0000-0000-00005E940000}"/>
    <cellStyle name="Unos 2 2 4 6 2 3" xfId="39011" xr:uid="{00000000-0005-0000-0000-00005F940000}"/>
    <cellStyle name="Unos 2 2 4 6 2 4" xfId="39012" xr:uid="{00000000-0005-0000-0000-000060940000}"/>
    <cellStyle name="Unos 2 2 4 6 3" xfId="39013" xr:uid="{00000000-0005-0000-0000-000061940000}"/>
    <cellStyle name="Unos 2 2 4 6 3 2" xfId="39014" xr:uid="{00000000-0005-0000-0000-000062940000}"/>
    <cellStyle name="Unos 2 2 4 6 4" xfId="39015" xr:uid="{00000000-0005-0000-0000-000063940000}"/>
    <cellStyle name="Unos 2 2 4 6 5" xfId="39016" xr:uid="{00000000-0005-0000-0000-000064940000}"/>
    <cellStyle name="Unos 2 2 4 7" xfId="3498" xr:uid="{00000000-0005-0000-0000-000065940000}"/>
    <cellStyle name="Unos 2 2 4 7 2" xfId="8174" xr:uid="{00000000-0005-0000-0000-000066940000}"/>
    <cellStyle name="Unos 2 2 4 7 2 2" xfId="39017" xr:uid="{00000000-0005-0000-0000-000067940000}"/>
    <cellStyle name="Unos 2 2 4 7 2 2 2" xfId="39018" xr:uid="{00000000-0005-0000-0000-000068940000}"/>
    <cellStyle name="Unos 2 2 4 7 2 3" xfId="39019" xr:uid="{00000000-0005-0000-0000-000069940000}"/>
    <cellStyle name="Unos 2 2 4 7 2 4" xfId="39020" xr:uid="{00000000-0005-0000-0000-00006A940000}"/>
    <cellStyle name="Unos 2 2 4 7 3" xfId="39021" xr:uid="{00000000-0005-0000-0000-00006B940000}"/>
    <cellStyle name="Unos 2 2 4 7 3 2" xfId="39022" xr:uid="{00000000-0005-0000-0000-00006C940000}"/>
    <cellStyle name="Unos 2 2 4 7 4" xfId="39023" xr:uid="{00000000-0005-0000-0000-00006D940000}"/>
    <cellStyle name="Unos 2 2 4 7 5" xfId="39024" xr:uid="{00000000-0005-0000-0000-00006E940000}"/>
    <cellStyle name="Unos 2 2 4 8" xfId="3946" xr:uid="{00000000-0005-0000-0000-00006F940000}"/>
    <cellStyle name="Unos 2 2 4 8 2" xfId="8618" xr:uid="{00000000-0005-0000-0000-000070940000}"/>
    <cellStyle name="Unos 2 2 4 8 2 2" xfId="39025" xr:uid="{00000000-0005-0000-0000-000071940000}"/>
    <cellStyle name="Unos 2 2 4 8 2 2 2" xfId="39026" xr:uid="{00000000-0005-0000-0000-000072940000}"/>
    <cellStyle name="Unos 2 2 4 8 2 3" xfId="39027" xr:uid="{00000000-0005-0000-0000-000073940000}"/>
    <cellStyle name="Unos 2 2 4 8 2 4" xfId="39028" xr:uid="{00000000-0005-0000-0000-000074940000}"/>
    <cellStyle name="Unos 2 2 4 8 3" xfId="39029" xr:uid="{00000000-0005-0000-0000-000075940000}"/>
    <cellStyle name="Unos 2 2 4 8 3 2" xfId="39030" xr:uid="{00000000-0005-0000-0000-000076940000}"/>
    <cellStyle name="Unos 2 2 4 8 4" xfId="39031" xr:uid="{00000000-0005-0000-0000-000077940000}"/>
    <cellStyle name="Unos 2 2 4 8 5" xfId="39032" xr:uid="{00000000-0005-0000-0000-000078940000}"/>
    <cellStyle name="Unos 2 2 4 9" xfId="4354" xr:uid="{00000000-0005-0000-0000-000079940000}"/>
    <cellStyle name="Unos 2 2 4 9 2" xfId="9026" xr:uid="{00000000-0005-0000-0000-00007A940000}"/>
    <cellStyle name="Unos 2 2 4 9 2 2" xfId="39033" xr:uid="{00000000-0005-0000-0000-00007B940000}"/>
    <cellStyle name="Unos 2 2 4 9 2 2 2" xfId="39034" xr:uid="{00000000-0005-0000-0000-00007C940000}"/>
    <cellStyle name="Unos 2 2 4 9 2 3" xfId="39035" xr:uid="{00000000-0005-0000-0000-00007D940000}"/>
    <cellStyle name="Unos 2 2 4 9 2 4" xfId="39036" xr:uid="{00000000-0005-0000-0000-00007E940000}"/>
    <cellStyle name="Unos 2 2 4 9 3" xfId="39037" xr:uid="{00000000-0005-0000-0000-00007F940000}"/>
    <cellStyle name="Unos 2 2 4 9 3 2" xfId="39038" xr:uid="{00000000-0005-0000-0000-000080940000}"/>
    <cellStyle name="Unos 2 2 4 9 4" xfId="39039" xr:uid="{00000000-0005-0000-0000-000081940000}"/>
    <cellStyle name="Unos 2 2 4 9 5" xfId="39040" xr:uid="{00000000-0005-0000-0000-000082940000}"/>
    <cellStyle name="Unos 2 2 5" xfId="507" xr:uid="{00000000-0005-0000-0000-000083940000}"/>
    <cellStyle name="Unos 2 2 5 10" xfId="4783" xr:uid="{00000000-0005-0000-0000-000084940000}"/>
    <cellStyle name="Unos 2 2 5 10 2" xfId="9369" xr:uid="{00000000-0005-0000-0000-000085940000}"/>
    <cellStyle name="Unos 2 2 5 10 2 2" xfId="39041" xr:uid="{00000000-0005-0000-0000-000086940000}"/>
    <cellStyle name="Unos 2 2 5 10 2 2 2" xfId="39042" xr:uid="{00000000-0005-0000-0000-000087940000}"/>
    <cellStyle name="Unos 2 2 5 10 2 3" xfId="39043" xr:uid="{00000000-0005-0000-0000-000088940000}"/>
    <cellStyle name="Unos 2 2 5 10 2 4" xfId="39044" xr:uid="{00000000-0005-0000-0000-000089940000}"/>
    <cellStyle name="Unos 2 2 5 10 3" xfId="39045" xr:uid="{00000000-0005-0000-0000-00008A940000}"/>
    <cellStyle name="Unos 2 2 5 10 3 2" xfId="39046" xr:uid="{00000000-0005-0000-0000-00008B940000}"/>
    <cellStyle name="Unos 2 2 5 10 4" xfId="39047" xr:uid="{00000000-0005-0000-0000-00008C940000}"/>
    <cellStyle name="Unos 2 2 5 10 5" xfId="39048" xr:uid="{00000000-0005-0000-0000-00008D940000}"/>
    <cellStyle name="Unos 2 2 5 11" xfId="5255" xr:uid="{00000000-0005-0000-0000-00008E940000}"/>
    <cellStyle name="Unos 2 2 5 11 2" xfId="39049" xr:uid="{00000000-0005-0000-0000-00008F940000}"/>
    <cellStyle name="Unos 2 2 5 11 2 2" xfId="39050" xr:uid="{00000000-0005-0000-0000-000090940000}"/>
    <cellStyle name="Unos 2 2 5 11 3" xfId="39051" xr:uid="{00000000-0005-0000-0000-000091940000}"/>
    <cellStyle name="Unos 2 2 5 11 4" xfId="39052" xr:uid="{00000000-0005-0000-0000-000092940000}"/>
    <cellStyle name="Unos 2 2 5 12" xfId="39053" xr:uid="{00000000-0005-0000-0000-000093940000}"/>
    <cellStyle name="Unos 2 2 5 12 2" xfId="39054" xr:uid="{00000000-0005-0000-0000-000094940000}"/>
    <cellStyle name="Unos 2 2 5 13" xfId="39055" xr:uid="{00000000-0005-0000-0000-000095940000}"/>
    <cellStyle name="Unos 2 2 5 14" xfId="39056" xr:uid="{00000000-0005-0000-0000-000096940000}"/>
    <cellStyle name="Unos 2 2 5 2" xfId="1106" xr:uid="{00000000-0005-0000-0000-000097940000}"/>
    <cellStyle name="Unos 2 2 5 2 2" xfId="5799" xr:uid="{00000000-0005-0000-0000-000098940000}"/>
    <cellStyle name="Unos 2 2 5 2 2 2" xfId="39057" xr:uid="{00000000-0005-0000-0000-000099940000}"/>
    <cellStyle name="Unos 2 2 5 2 2 2 2" xfId="39058" xr:uid="{00000000-0005-0000-0000-00009A940000}"/>
    <cellStyle name="Unos 2 2 5 2 2 3" xfId="39059" xr:uid="{00000000-0005-0000-0000-00009B940000}"/>
    <cellStyle name="Unos 2 2 5 2 2 4" xfId="39060" xr:uid="{00000000-0005-0000-0000-00009C940000}"/>
    <cellStyle name="Unos 2 2 5 2 3" xfId="39061" xr:uid="{00000000-0005-0000-0000-00009D940000}"/>
    <cellStyle name="Unos 2 2 5 2 3 2" xfId="39062" xr:uid="{00000000-0005-0000-0000-00009E940000}"/>
    <cellStyle name="Unos 2 2 5 2 4" xfId="39063" xr:uid="{00000000-0005-0000-0000-00009F940000}"/>
    <cellStyle name="Unos 2 2 5 2 5" xfId="39064" xr:uid="{00000000-0005-0000-0000-0000A0940000}"/>
    <cellStyle name="Unos 2 2 5 3" xfId="1710" xr:uid="{00000000-0005-0000-0000-0000A1940000}"/>
    <cellStyle name="Unos 2 2 5 3 2" xfId="6392" xr:uid="{00000000-0005-0000-0000-0000A2940000}"/>
    <cellStyle name="Unos 2 2 5 3 2 2" xfId="39065" xr:uid="{00000000-0005-0000-0000-0000A3940000}"/>
    <cellStyle name="Unos 2 2 5 3 2 2 2" xfId="39066" xr:uid="{00000000-0005-0000-0000-0000A4940000}"/>
    <cellStyle name="Unos 2 2 5 3 2 3" xfId="39067" xr:uid="{00000000-0005-0000-0000-0000A5940000}"/>
    <cellStyle name="Unos 2 2 5 3 2 4" xfId="39068" xr:uid="{00000000-0005-0000-0000-0000A6940000}"/>
    <cellStyle name="Unos 2 2 5 3 3" xfId="39069" xr:uid="{00000000-0005-0000-0000-0000A7940000}"/>
    <cellStyle name="Unos 2 2 5 3 3 2" xfId="39070" xr:uid="{00000000-0005-0000-0000-0000A8940000}"/>
    <cellStyle name="Unos 2 2 5 3 4" xfId="39071" xr:uid="{00000000-0005-0000-0000-0000A9940000}"/>
    <cellStyle name="Unos 2 2 5 3 5" xfId="39072" xr:uid="{00000000-0005-0000-0000-0000AA940000}"/>
    <cellStyle name="Unos 2 2 5 4" xfId="2127" xr:uid="{00000000-0005-0000-0000-0000AB940000}"/>
    <cellStyle name="Unos 2 2 5 4 2" xfId="6808" xr:uid="{00000000-0005-0000-0000-0000AC940000}"/>
    <cellStyle name="Unos 2 2 5 4 2 2" xfId="39073" xr:uid="{00000000-0005-0000-0000-0000AD940000}"/>
    <cellStyle name="Unos 2 2 5 4 2 2 2" xfId="39074" xr:uid="{00000000-0005-0000-0000-0000AE940000}"/>
    <cellStyle name="Unos 2 2 5 4 2 3" xfId="39075" xr:uid="{00000000-0005-0000-0000-0000AF940000}"/>
    <cellStyle name="Unos 2 2 5 4 2 4" xfId="39076" xr:uid="{00000000-0005-0000-0000-0000B0940000}"/>
    <cellStyle name="Unos 2 2 5 4 3" xfId="39077" xr:uid="{00000000-0005-0000-0000-0000B1940000}"/>
    <cellStyle name="Unos 2 2 5 4 3 2" xfId="39078" xr:uid="{00000000-0005-0000-0000-0000B2940000}"/>
    <cellStyle name="Unos 2 2 5 4 4" xfId="39079" xr:uid="{00000000-0005-0000-0000-0000B3940000}"/>
    <cellStyle name="Unos 2 2 5 4 5" xfId="39080" xr:uid="{00000000-0005-0000-0000-0000B4940000}"/>
    <cellStyle name="Unos 2 2 5 5" xfId="2529" xr:uid="{00000000-0005-0000-0000-0000B5940000}"/>
    <cellStyle name="Unos 2 2 5 5 2" xfId="7207" xr:uid="{00000000-0005-0000-0000-0000B6940000}"/>
    <cellStyle name="Unos 2 2 5 5 2 2" xfId="39081" xr:uid="{00000000-0005-0000-0000-0000B7940000}"/>
    <cellStyle name="Unos 2 2 5 5 2 2 2" xfId="39082" xr:uid="{00000000-0005-0000-0000-0000B8940000}"/>
    <cellStyle name="Unos 2 2 5 5 2 3" xfId="39083" xr:uid="{00000000-0005-0000-0000-0000B9940000}"/>
    <cellStyle name="Unos 2 2 5 5 2 4" xfId="39084" xr:uid="{00000000-0005-0000-0000-0000BA940000}"/>
    <cellStyle name="Unos 2 2 5 5 3" xfId="39085" xr:uid="{00000000-0005-0000-0000-0000BB940000}"/>
    <cellStyle name="Unos 2 2 5 5 3 2" xfId="39086" xr:uid="{00000000-0005-0000-0000-0000BC940000}"/>
    <cellStyle name="Unos 2 2 5 5 4" xfId="39087" xr:uid="{00000000-0005-0000-0000-0000BD940000}"/>
    <cellStyle name="Unos 2 2 5 5 5" xfId="39088" xr:uid="{00000000-0005-0000-0000-0000BE940000}"/>
    <cellStyle name="Unos 2 2 5 6" xfId="3107" xr:uid="{00000000-0005-0000-0000-0000BF940000}"/>
    <cellStyle name="Unos 2 2 5 6 2" xfId="7783" xr:uid="{00000000-0005-0000-0000-0000C0940000}"/>
    <cellStyle name="Unos 2 2 5 6 2 2" xfId="39089" xr:uid="{00000000-0005-0000-0000-0000C1940000}"/>
    <cellStyle name="Unos 2 2 5 6 2 2 2" xfId="39090" xr:uid="{00000000-0005-0000-0000-0000C2940000}"/>
    <cellStyle name="Unos 2 2 5 6 2 3" xfId="39091" xr:uid="{00000000-0005-0000-0000-0000C3940000}"/>
    <cellStyle name="Unos 2 2 5 6 2 4" xfId="39092" xr:uid="{00000000-0005-0000-0000-0000C4940000}"/>
    <cellStyle name="Unos 2 2 5 6 3" xfId="39093" xr:uid="{00000000-0005-0000-0000-0000C5940000}"/>
    <cellStyle name="Unos 2 2 5 6 3 2" xfId="39094" xr:uid="{00000000-0005-0000-0000-0000C6940000}"/>
    <cellStyle name="Unos 2 2 5 6 4" xfId="39095" xr:uid="{00000000-0005-0000-0000-0000C7940000}"/>
    <cellStyle name="Unos 2 2 5 6 5" xfId="39096" xr:uid="{00000000-0005-0000-0000-0000C8940000}"/>
    <cellStyle name="Unos 2 2 5 7" xfId="3499" xr:uid="{00000000-0005-0000-0000-0000C9940000}"/>
    <cellStyle name="Unos 2 2 5 7 2" xfId="8175" xr:uid="{00000000-0005-0000-0000-0000CA940000}"/>
    <cellStyle name="Unos 2 2 5 7 2 2" xfId="39097" xr:uid="{00000000-0005-0000-0000-0000CB940000}"/>
    <cellStyle name="Unos 2 2 5 7 2 2 2" xfId="39098" xr:uid="{00000000-0005-0000-0000-0000CC940000}"/>
    <cellStyle name="Unos 2 2 5 7 2 3" xfId="39099" xr:uid="{00000000-0005-0000-0000-0000CD940000}"/>
    <cellStyle name="Unos 2 2 5 7 2 4" xfId="39100" xr:uid="{00000000-0005-0000-0000-0000CE940000}"/>
    <cellStyle name="Unos 2 2 5 7 3" xfId="39101" xr:uid="{00000000-0005-0000-0000-0000CF940000}"/>
    <cellStyle name="Unos 2 2 5 7 3 2" xfId="39102" xr:uid="{00000000-0005-0000-0000-0000D0940000}"/>
    <cellStyle name="Unos 2 2 5 7 4" xfId="39103" xr:uid="{00000000-0005-0000-0000-0000D1940000}"/>
    <cellStyle name="Unos 2 2 5 7 5" xfId="39104" xr:uid="{00000000-0005-0000-0000-0000D2940000}"/>
    <cellStyle name="Unos 2 2 5 8" xfId="3947" xr:uid="{00000000-0005-0000-0000-0000D3940000}"/>
    <cellStyle name="Unos 2 2 5 8 2" xfId="8619" xr:uid="{00000000-0005-0000-0000-0000D4940000}"/>
    <cellStyle name="Unos 2 2 5 8 2 2" xfId="39105" xr:uid="{00000000-0005-0000-0000-0000D5940000}"/>
    <cellStyle name="Unos 2 2 5 8 2 2 2" xfId="39106" xr:uid="{00000000-0005-0000-0000-0000D6940000}"/>
    <cellStyle name="Unos 2 2 5 8 2 3" xfId="39107" xr:uid="{00000000-0005-0000-0000-0000D7940000}"/>
    <cellStyle name="Unos 2 2 5 8 2 4" xfId="39108" xr:uid="{00000000-0005-0000-0000-0000D8940000}"/>
    <cellStyle name="Unos 2 2 5 8 3" xfId="39109" xr:uid="{00000000-0005-0000-0000-0000D9940000}"/>
    <cellStyle name="Unos 2 2 5 8 3 2" xfId="39110" xr:uid="{00000000-0005-0000-0000-0000DA940000}"/>
    <cellStyle name="Unos 2 2 5 8 4" xfId="39111" xr:uid="{00000000-0005-0000-0000-0000DB940000}"/>
    <cellStyle name="Unos 2 2 5 8 5" xfId="39112" xr:uid="{00000000-0005-0000-0000-0000DC940000}"/>
    <cellStyle name="Unos 2 2 5 9" xfId="4355" xr:uid="{00000000-0005-0000-0000-0000DD940000}"/>
    <cellStyle name="Unos 2 2 5 9 2" xfId="9027" xr:uid="{00000000-0005-0000-0000-0000DE940000}"/>
    <cellStyle name="Unos 2 2 5 9 2 2" xfId="39113" xr:uid="{00000000-0005-0000-0000-0000DF940000}"/>
    <cellStyle name="Unos 2 2 5 9 2 2 2" xfId="39114" xr:uid="{00000000-0005-0000-0000-0000E0940000}"/>
    <cellStyle name="Unos 2 2 5 9 2 3" xfId="39115" xr:uid="{00000000-0005-0000-0000-0000E1940000}"/>
    <cellStyle name="Unos 2 2 5 9 2 4" xfId="39116" xr:uid="{00000000-0005-0000-0000-0000E2940000}"/>
    <cellStyle name="Unos 2 2 5 9 3" xfId="39117" xr:uid="{00000000-0005-0000-0000-0000E3940000}"/>
    <cellStyle name="Unos 2 2 5 9 3 2" xfId="39118" xr:uid="{00000000-0005-0000-0000-0000E4940000}"/>
    <cellStyle name="Unos 2 2 5 9 4" xfId="39119" xr:uid="{00000000-0005-0000-0000-0000E5940000}"/>
    <cellStyle name="Unos 2 2 5 9 5" xfId="39120" xr:uid="{00000000-0005-0000-0000-0000E6940000}"/>
    <cellStyle name="Unos 2 2 6" xfId="350" xr:uid="{00000000-0005-0000-0000-0000E7940000}"/>
    <cellStyle name="Unos 2 2 6 10" xfId="4784" xr:uid="{00000000-0005-0000-0000-0000E8940000}"/>
    <cellStyle name="Unos 2 2 6 10 2" xfId="9370" xr:uid="{00000000-0005-0000-0000-0000E9940000}"/>
    <cellStyle name="Unos 2 2 6 10 2 2" xfId="39121" xr:uid="{00000000-0005-0000-0000-0000EA940000}"/>
    <cellStyle name="Unos 2 2 6 10 2 2 2" xfId="39122" xr:uid="{00000000-0005-0000-0000-0000EB940000}"/>
    <cellStyle name="Unos 2 2 6 10 2 3" xfId="39123" xr:uid="{00000000-0005-0000-0000-0000EC940000}"/>
    <cellStyle name="Unos 2 2 6 10 2 4" xfId="39124" xr:uid="{00000000-0005-0000-0000-0000ED940000}"/>
    <cellStyle name="Unos 2 2 6 10 3" xfId="39125" xr:uid="{00000000-0005-0000-0000-0000EE940000}"/>
    <cellStyle name="Unos 2 2 6 10 3 2" xfId="39126" xr:uid="{00000000-0005-0000-0000-0000EF940000}"/>
    <cellStyle name="Unos 2 2 6 10 4" xfId="39127" xr:uid="{00000000-0005-0000-0000-0000F0940000}"/>
    <cellStyle name="Unos 2 2 6 10 5" xfId="39128" xr:uid="{00000000-0005-0000-0000-0000F1940000}"/>
    <cellStyle name="Unos 2 2 6 11" xfId="5129" xr:uid="{00000000-0005-0000-0000-0000F2940000}"/>
    <cellStyle name="Unos 2 2 6 11 2" xfId="39129" xr:uid="{00000000-0005-0000-0000-0000F3940000}"/>
    <cellStyle name="Unos 2 2 6 11 2 2" xfId="39130" xr:uid="{00000000-0005-0000-0000-0000F4940000}"/>
    <cellStyle name="Unos 2 2 6 11 3" xfId="39131" xr:uid="{00000000-0005-0000-0000-0000F5940000}"/>
    <cellStyle name="Unos 2 2 6 11 4" xfId="39132" xr:uid="{00000000-0005-0000-0000-0000F6940000}"/>
    <cellStyle name="Unos 2 2 6 12" xfId="39133" xr:uid="{00000000-0005-0000-0000-0000F7940000}"/>
    <cellStyle name="Unos 2 2 6 12 2" xfId="39134" xr:uid="{00000000-0005-0000-0000-0000F8940000}"/>
    <cellStyle name="Unos 2 2 6 13" xfId="39135" xr:uid="{00000000-0005-0000-0000-0000F9940000}"/>
    <cellStyle name="Unos 2 2 6 14" xfId="39136" xr:uid="{00000000-0005-0000-0000-0000FA940000}"/>
    <cellStyle name="Unos 2 2 6 2" xfId="1107" xr:uid="{00000000-0005-0000-0000-0000FB940000}"/>
    <cellStyle name="Unos 2 2 6 2 2" xfId="5800" xr:uid="{00000000-0005-0000-0000-0000FC940000}"/>
    <cellStyle name="Unos 2 2 6 2 2 2" xfId="39137" xr:uid="{00000000-0005-0000-0000-0000FD940000}"/>
    <cellStyle name="Unos 2 2 6 2 2 2 2" xfId="39138" xr:uid="{00000000-0005-0000-0000-0000FE940000}"/>
    <cellStyle name="Unos 2 2 6 2 2 3" xfId="39139" xr:uid="{00000000-0005-0000-0000-0000FF940000}"/>
    <cellStyle name="Unos 2 2 6 2 2 4" xfId="39140" xr:uid="{00000000-0005-0000-0000-000000950000}"/>
    <cellStyle name="Unos 2 2 6 2 3" xfId="39141" xr:uid="{00000000-0005-0000-0000-000001950000}"/>
    <cellStyle name="Unos 2 2 6 2 3 2" xfId="39142" xr:uid="{00000000-0005-0000-0000-000002950000}"/>
    <cellStyle name="Unos 2 2 6 2 4" xfId="39143" xr:uid="{00000000-0005-0000-0000-000003950000}"/>
    <cellStyle name="Unos 2 2 6 2 5" xfId="39144" xr:uid="{00000000-0005-0000-0000-000004950000}"/>
    <cellStyle name="Unos 2 2 6 3" xfId="1711" xr:uid="{00000000-0005-0000-0000-000005950000}"/>
    <cellStyle name="Unos 2 2 6 3 2" xfId="6393" xr:uid="{00000000-0005-0000-0000-000006950000}"/>
    <cellStyle name="Unos 2 2 6 3 2 2" xfId="39145" xr:uid="{00000000-0005-0000-0000-000007950000}"/>
    <cellStyle name="Unos 2 2 6 3 2 2 2" xfId="39146" xr:uid="{00000000-0005-0000-0000-000008950000}"/>
    <cellStyle name="Unos 2 2 6 3 2 3" xfId="39147" xr:uid="{00000000-0005-0000-0000-000009950000}"/>
    <cellStyle name="Unos 2 2 6 3 2 4" xfId="39148" xr:uid="{00000000-0005-0000-0000-00000A950000}"/>
    <cellStyle name="Unos 2 2 6 3 3" xfId="39149" xr:uid="{00000000-0005-0000-0000-00000B950000}"/>
    <cellStyle name="Unos 2 2 6 3 3 2" xfId="39150" xr:uid="{00000000-0005-0000-0000-00000C950000}"/>
    <cellStyle name="Unos 2 2 6 3 4" xfId="39151" xr:uid="{00000000-0005-0000-0000-00000D950000}"/>
    <cellStyle name="Unos 2 2 6 3 5" xfId="39152" xr:uid="{00000000-0005-0000-0000-00000E950000}"/>
    <cellStyle name="Unos 2 2 6 4" xfId="2128" xr:uid="{00000000-0005-0000-0000-00000F950000}"/>
    <cellStyle name="Unos 2 2 6 4 2" xfId="6809" xr:uid="{00000000-0005-0000-0000-000010950000}"/>
    <cellStyle name="Unos 2 2 6 4 2 2" xfId="39153" xr:uid="{00000000-0005-0000-0000-000011950000}"/>
    <cellStyle name="Unos 2 2 6 4 2 2 2" xfId="39154" xr:uid="{00000000-0005-0000-0000-000012950000}"/>
    <cellStyle name="Unos 2 2 6 4 2 3" xfId="39155" xr:uid="{00000000-0005-0000-0000-000013950000}"/>
    <cellStyle name="Unos 2 2 6 4 2 4" xfId="39156" xr:uid="{00000000-0005-0000-0000-000014950000}"/>
    <cellStyle name="Unos 2 2 6 4 3" xfId="39157" xr:uid="{00000000-0005-0000-0000-000015950000}"/>
    <cellStyle name="Unos 2 2 6 4 3 2" xfId="39158" xr:uid="{00000000-0005-0000-0000-000016950000}"/>
    <cellStyle name="Unos 2 2 6 4 4" xfId="39159" xr:uid="{00000000-0005-0000-0000-000017950000}"/>
    <cellStyle name="Unos 2 2 6 4 5" xfId="39160" xr:uid="{00000000-0005-0000-0000-000018950000}"/>
    <cellStyle name="Unos 2 2 6 5" xfId="2530" xr:uid="{00000000-0005-0000-0000-000019950000}"/>
    <cellStyle name="Unos 2 2 6 5 2" xfId="7208" xr:uid="{00000000-0005-0000-0000-00001A950000}"/>
    <cellStyle name="Unos 2 2 6 5 2 2" xfId="39161" xr:uid="{00000000-0005-0000-0000-00001B950000}"/>
    <cellStyle name="Unos 2 2 6 5 2 2 2" xfId="39162" xr:uid="{00000000-0005-0000-0000-00001C950000}"/>
    <cellStyle name="Unos 2 2 6 5 2 3" xfId="39163" xr:uid="{00000000-0005-0000-0000-00001D950000}"/>
    <cellStyle name="Unos 2 2 6 5 2 4" xfId="39164" xr:uid="{00000000-0005-0000-0000-00001E950000}"/>
    <cellStyle name="Unos 2 2 6 5 3" xfId="39165" xr:uid="{00000000-0005-0000-0000-00001F950000}"/>
    <cellStyle name="Unos 2 2 6 5 3 2" xfId="39166" xr:uid="{00000000-0005-0000-0000-000020950000}"/>
    <cellStyle name="Unos 2 2 6 5 4" xfId="39167" xr:uid="{00000000-0005-0000-0000-000021950000}"/>
    <cellStyle name="Unos 2 2 6 5 5" xfId="39168" xr:uid="{00000000-0005-0000-0000-000022950000}"/>
    <cellStyle name="Unos 2 2 6 6" xfId="3108" xr:uid="{00000000-0005-0000-0000-000023950000}"/>
    <cellStyle name="Unos 2 2 6 6 2" xfId="7784" xr:uid="{00000000-0005-0000-0000-000024950000}"/>
    <cellStyle name="Unos 2 2 6 6 2 2" xfId="39169" xr:uid="{00000000-0005-0000-0000-000025950000}"/>
    <cellStyle name="Unos 2 2 6 6 2 2 2" xfId="39170" xr:uid="{00000000-0005-0000-0000-000026950000}"/>
    <cellStyle name="Unos 2 2 6 6 2 3" xfId="39171" xr:uid="{00000000-0005-0000-0000-000027950000}"/>
    <cellStyle name="Unos 2 2 6 6 2 4" xfId="39172" xr:uid="{00000000-0005-0000-0000-000028950000}"/>
    <cellStyle name="Unos 2 2 6 6 3" xfId="39173" xr:uid="{00000000-0005-0000-0000-000029950000}"/>
    <cellStyle name="Unos 2 2 6 6 3 2" xfId="39174" xr:uid="{00000000-0005-0000-0000-00002A950000}"/>
    <cellStyle name="Unos 2 2 6 6 4" xfId="39175" xr:uid="{00000000-0005-0000-0000-00002B950000}"/>
    <cellStyle name="Unos 2 2 6 6 5" xfId="39176" xr:uid="{00000000-0005-0000-0000-00002C950000}"/>
    <cellStyle name="Unos 2 2 6 7" xfId="3500" xr:uid="{00000000-0005-0000-0000-00002D950000}"/>
    <cellStyle name="Unos 2 2 6 7 2" xfId="8176" xr:uid="{00000000-0005-0000-0000-00002E950000}"/>
    <cellStyle name="Unos 2 2 6 7 2 2" xfId="39177" xr:uid="{00000000-0005-0000-0000-00002F950000}"/>
    <cellStyle name="Unos 2 2 6 7 2 2 2" xfId="39178" xr:uid="{00000000-0005-0000-0000-000030950000}"/>
    <cellStyle name="Unos 2 2 6 7 2 3" xfId="39179" xr:uid="{00000000-0005-0000-0000-000031950000}"/>
    <cellStyle name="Unos 2 2 6 7 2 4" xfId="39180" xr:uid="{00000000-0005-0000-0000-000032950000}"/>
    <cellStyle name="Unos 2 2 6 7 3" xfId="39181" xr:uid="{00000000-0005-0000-0000-000033950000}"/>
    <cellStyle name="Unos 2 2 6 7 3 2" xfId="39182" xr:uid="{00000000-0005-0000-0000-000034950000}"/>
    <cellStyle name="Unos 2 2 6 7 4" xfId="39183" xr:uid="{00000000-0005-0000-0000-000035950000}"/>
    <cellStyle name="Unos 2 2 6 7 5" xfId="39184" xr:uid="{00000000-0005-0000-0000-000036950000}"/>
    <cellStyle name="Unos 2 2 6 8" xfId="3948" xr:uid="{00000000-0005-0000-0000-000037950000}"/>
    <cellStyle name="Unos 2 2 6 8 2" xfId="8620" xr:uid="{00000000-0005-0000-0000-000038950000}"/>
    <cellStyle name="Unos 2 2 6 8 2 2" xfId="39185" xr:uid="{00000000-0005-0000-0000-000039950000}"/>
    <cellStyle name="Unos 2 2 6 8 2 2 2" xfId="39186" xr:uid="{00000000-0005-0000-0000-00003A950000}"/>
    <cellStyle name="Unos 2 2 6 8 2 3" xfId="39187" xr:uid="{00000000-0005-0000-0000-00003B950000}"/>
    <cellStyle name="Unos 2 2 6 8 2 4" xfId="39188" xr:uid="{00000000-0005-0000-0000-00003C950000}"/>
    <cellStyle name="Unos 2 2 6 8 3" xfId="39189" xr:uid="{00000000-0005-0000-0000-00003D950000}"/>
    <cellStyle name="Unos 2 2 6 8 3 2" xfId="39190" xr:uid="{00000000-0005-0000-0000-00003E950000}"/>
    <cellStyle name="Unos 2 2 6 8 4" xfId="39191" xr:uid="{00000000-0005-0000-0000-00003F950000}"/>
    <cellStyle name="Unos 2 2 6 8 5" xfId="39192" xr:uid="{00000000-0005-0000-0000-000040950000}"/>
    <cellStyle name="Unos 2 2 6 9" xfId="4356" xr:uid="{00000000-0005-0000-0000-000041950000}"/>
    <cellStyle name="Unos 2 2 6 9 2" xfId="9028" xr:uid="{00000000-0005-0000-0000-000042950000}"/>
    <cellStyle name="Unos 2 2 6 9 2 2" xfId="39193" xr:uid="{00000000-0005-0000-0000-000043950000}"/>
    <cellStyle name="Unos 2 2 6 9 2 2 2" xfId="39194" xr:uid="{00000000-0005-0000-0000-000044950000}"/>
    <cellStyle name="Unos 2 2 6 9 2 3" xfId="39195" xr:uid="{00000000-0005-0000-0000-000045950000}"/>
    <cellStyle name="Unos 2 2 6 9 2 4" xfId="39196" xr:uid="{00000000-0005-0000-0000-000046950000}"/>
    <cellStyle name="Unos 2 2 6 9 3" xfId="39197" xr:uid="{00000000-0005-0000-0000-000047950000}"/>
    <cellStyle name="Unos 2 2 6 9 3 2" xfId="39198" xr:uid="{00000000-0005-0000-0000-000048950000}"/>
    <cellStyle name="Unos 2 2 6 9 4" xfId="39199" xr:uid="{00000000-0005-0000-0000-000049950000}"/>
    <cellStyle name="Unos 2 2 6 9 5" xfId="39200" xr:uid="{00000000-0005-0000-0000-00004A950000}"/>
    <cellStyle name="Unos 2 2 7" xfId="343" xr:uid="{00000000-0005-0000-0000-00004B950000}"/>
    <cellStyle name="Unos 2 2 7 10" xfId="4785" xr:uid="{00000000-0005-0000-0000-00004C950000}"/>
    <cellStyle name="Unos 2 2 7 10 2" xfId="9371" xr:uid="{00000000-0005-0000-0000-00004D950000}"/>
    <cellStyle name="Unos 2 2 7 10 2 2" xfId="39201" xr:uid="{00000000-0005-0000-0000-00004E950000}"/>
    <cellStyle name="Unos 2 2 7 10 2 2 2" xfId="39202" xr:uid="{00000000-0005-0000-0000-00004F950000}"/>
    <cellStyle name="Unos 2 2 7 10 2 3" xfId="39203" xr:uid="{00000000-0005-0000-0000-000050950000}"/>
    <cellStyle name="Unos 2 2 7 10 2 4" xfId="39204" xr:uid="{00000000-0005-0000-0000-000051950000}"/>
    <cellStyle name="Unos 2 2 7 10 3" xfId="39205" xr:uid="{00000000-0005-0000-0000-000052950000}"/>
    <cellStyle name="Unos 2 2 7 10 3 2" xfId="39206" xr:uid="{00000000-0005-0000-0000-000053950000}"/>
    <cellStyle name="Unos 2 2 7 10 4" xfId="39207" xr:uid="{00000000-0005-0000-0000-000054950000}"/>
    <cellStyle name="Unos 2 2 7 10 5" xfId="39208" xr:uid="{00000000-0005-0000-0000-000055950000}"/>
    <cellStyle name="Unos 2 2 7 11" xfId="5122" xr:uid="{00000000-0005-0000-0000-000056950000}"/>
    <cellStyle name="Unos 2 2 7 11 2" xfId="39209" xr:uid="{00000000-0005-0000-0000-000057950000}"/>
    <cellStyle name="Unos 2 2 7 11 2 2" xfId="39210" xr:uid="{00000000-0005-0000-0000-000058950000}"/>
    <cellStyle name="Unos 2 2 7 11 3" xfId="39211" xr:uid="{00000000-0005-0000-0000-000059950000}"/>
    <cellStyle name="Unos 2 2 7 11 4" xfId="39212" xr:uid="{00000000-0005-0000-0000-00005A950000}"/>
    <cellStyle name="Unos 2 2 7 12" xfId="39213" xr:uid="{00000000-0005-0000-0000-00005B950000}"/>
    <cellStyle name="Unos 2 2 7 12 2" xfId="39214" xr:uid="{00000000-0005-0000-0000-00005C950000}"/>
    <cellStyle name="Unos 2 2 7 13" xfId="39215" xr:uid="{00000000-0005-0000-0000-00005D950000}"/>
    <cellStyle name="Unos 2 2 7 14" xfId="39216" xr:uid="{00000000-0005-0000-0000-00005E950000}"/>
    <cellStyle name="Unos 2 2 7 2" xfId="1108" xr:uid="{00000000-0005-0000-0000-00005F950000}"/>
    <cellStyle name="Unos 2 2 7 2 2" xfId="5801" xr:uid="{00000000-0005-0000-0000-000060950000}"/>
    <cellStyle name="Unos 2 2 7 2 2 2" xfId="39217" xr:uid="{00000000-0005-0000-0000-000061950000}"/>
    <cellStyle name="Unos 2 2 7 2 2 2 2" xfId="39218" xr:uid="{00000000-0005-0000-0000-000062950000}"/>
    <cellStyle name="Unos 2 2 7 2 2 3" xfId="39219" xr:uid="{00000000-0005-0000-0000-000063950000}"/>
    <cellStyle name="Unos 2 2 7 2 2 4" xfId="39220" xr:uid="{00000000-0005-0000-0000-000064950000}"/>
    <cellStyle name="Unos 2 2 7 2 3" xfId="39221" xr:uid="{00000000-0005-0000-0000-000065950000}"/>
    <cellStyle name="Unos 2 2 7 2 3 2" xfId="39222" xr:uid="{00000000-0005-0000-0000-000066950000}"/>
    <cellStyle name="Unos 2 2 7 2 4" xfId="39223" xr:uid="{00000000-0005-0000-0000-000067950000}"/>
    <cellStyle name="Unos 2 2 7 2 5" xfId="39224" xr:uid="{00000000-0005-0000-0000-000068950000}"/>
    <cellStyle name="Unos 2 2 7 3" xfId="1712" xr:uid="{00000000-0005-0000-0000-000069950000}"/>
    <cellStyle name="Unos 2 2 7 3 2" xfId="6394" xr:uid="{00000000-0005-0000-0000-00006A950000}"/>
    <cellStyle name="Unos 2 2 7 3 2 2" xfId="39225" xr:uid="{00000000-0005-0000-0000-00006B950000}"/>
    <cellStyle name="Unos 2 2 7 3 2 2 2" xfId="39226" xr:uid="{00000000-0005-0000-0000-00006C950000}"/>
    <cellStyle name="Unos 2 2 7 3 2 3" xfId="39227" xr:uid="{00000000-0005-0000-0000-00006D950000}"/>
    <cellStyle name="Unos 2 2 7 3 2 4" xfId="39228" xr:uid="{00000000-0005-0000-0000-00006E950000}"/>
    <cellStyle name="Unos 2 2 7 3 3" xfId="39229" xr:uid="{00000000-0005-0000-0000-00006F950000}"/>
    <cellStyle name="Unos 2 2 7 3 3 2" xfId="39230" xr:uid="{00000000-0005-0000-0000-000070950000}"/>
    <cellStyle name="Unos 2 2 7 3 4" xfId="39231" xr:uid="{00000000-0005-0000-0000-000071950000}"/>
    <cellStyle name="Unos 2 2 7 3 5" xfId="39232" xr:uid="{00000000-0005-0000-0000-000072950000}"/>
    <cellStyle name="Unos 2 2 7 4" xfId="2129" xr:uid="{00000000-0005-0000-0000-000073950000}"/>
    <cellStyle name="Unos 2 2 7 4 2" xfId="6810" xr:uid="{00000000-0005-0000-0000-000074950000}"/>
    <cellStyle name="Unos 2 2 7 4 2 2" xfId="39233" xr:uid="{00000000-0005-0000-0000-000075950000}"/>
    <cellStyle name="Unos 2 2 7 4 2 2 2" xfId="39234" xr:uid="{00000000-0005-0000-0000-000076950000}"/>
    <cellStyle name="Unos 2 2 7 4 2 3" xfId="39235" xr:uid="{00000000-0005-0000-0000-000077950000}"/>
    <cellStyle name="Unos 2 2 7 4 2 4" xfId="39236" xr:uid="{00000000-0005-0000-0000-000078950000}"/>
    <cellStyle name="Unos 2 2 7 4 3" xfId="39237" xr:uid="{00000000-0005-0000-0000-000079950000}"/>
    <cellStyle name="Unos 2 2 7 4 3 2" xfId="39238" xr:uid="{00000000-0005-0000-0000-00007A950000}"/>
    <cellStyle name="Unos 2 2 7 4 4" xfId="39239" xr:uid="{00000000-0005-0000-0000-00007B950000}"/>
    <cellStyle name="Unos 2 2 7 4 5" xfId="39240" xr:uid="{00000000-0005-0000-0000-00007C950000}"/>
    <cellStyle name="Unos 2 2 7 5" xfId="2531" xr:uid="{00000000-0005-0000-0000-00007D950000}"/>
    <cellStyle name="Unos 2 2 7 5 2" xfId="7209" xr:uid="{00000000-0005-0000-0000-00007E950000}"/>
    <cellStyle name="Unos 2 2 7 5 2 2" xfId="39241" xr:uid="{00000000-0005-0000-0000-00007F950000}"/>
    <cellStyle name="Unos 2 2 7 5 2 2 2" xfId="39242" xr:uid="{00000000-0005-0000-0000-000080950000}"/>
    <cellStyle name="Unos 2 2 7 5 2 3" xfId="39243" xr:uid="{00000000-0005-0000-0000-000081950000}"/>
    <cellStyle name="Unos 2 2 7 5 2 4" xfId="39244" xr:uid="{00000000-0005-0000-0000-000082950000}"/>
    <cellStyle name="Unos 2 2 7 5 3" xfId="39245" xr:uid="{00000000-0005-0000-0000-000083950000}"/>
    <cellStyle name="Unos 2 2 7 5 3 2" xfId="39246" xr:uid="{00000000-0005-0000-0000-000084950000}"/>
    <cellStyle name="Unos 2 2 7 5 4" xfId="39247" xr:uid="{00000000-0005-0000-0000-000085950000}"/>
    <cellStyle name="Unos 2 2 7 5 5" xfId="39248" xr:uid="{00000000-0005-0000-0000-000086950000}"/>
    <cellStyle name="Unos 2 2 7 6" xfId="3109" xr:uid="{00000000-0005-0000-0000-000087950000}"/>
    <cellStyle name="Unos 2 2 7 6 2" xfId="7785" xr:uid="{00000000-0005-0000-0000-000088950000}"/>
    <cellStyle name="Unos 2 2 7 6 2 2" xfId="39249" xr:uid="{00000000-0005-0000-0000-000089950000}"/>
    <cellStyle name="Unos 2 2 7 6 2 2 2" xfId="39250" xr:uid="{00000000-0005-0000-0000-00008A950000}"/>
    <cellStyle name="Unos 2 2 7 6 2 3" xfId="39251" xr:uid="{00000000-0005-0000-0000-00008B950000}"/>
    <cellStyle name="Unos 2 2 7 6 2 4" xfId="39252" xr:uid="{00000000-0005-0000-0000-00008C950000}"/>
    <cellStyle name="Unos 2 2 7 6 3" xfId="39253" xr:uid="{00000000-0005-0000-0000-00008D950000}"/>
    <cellStyle name="Unos 2 2 7 6 3 2" xfId="39254" xr:uid="{00000000-0005-0000-0000-00008E950000}"/>
    <cellStyle name="Unos 2 2 7 6 4" xfId="39255" xr:uid="{00000000-0005-0000-0000-00008F950000}"/>
    <cellStyle name="Unos 2 2 7 6 5" xfId="39256" xr:uid="{00000000-0005-0000-0000-000090950000}"/>
    <cellStyle name="Unos 2 2 7 7" xfId="3501" xr:uid="{00000000-0005-0000-0000-000091950000}"/>
    <cellStyle name="Unos 2 2 7 7 2" xfId="8177" xr:uid="{00000000-0005-0000-0000-000092950000}"/>
    <cellStyle name="Unos 2 2 7 7 2 2" xfId="39257" xr:uid="{00000000-0005-0000-0000-000093950000}"/>
    <cellStyle name="Unos 2 2 7 7 2 2 2" xfId="39258" xr:uid="{00000000-0005-0000-0000-000094950000}"/>
    <cellStyle name="Unos 2 2 7 7 2 3" xfId="39259" xr:uid="{00000000-0005-0000-0000-000095950000}"/>
    <cellStyle name="Unos 2 2 7 7 2 4" xfId="39260" xr:uid="{00000000-0005-0000-0000-000096950000}"/>
    <cellStyle name="Unos 2 2 7 7 3" xfId="39261" xr:uid="{00000000-0005-0000-0000-000097950000}"/>
    <cellStyle name="Unos 2 2 7 7 3 2" xfId="39262" xr:uid="{00000000-0005-0000-0000-000098950000}"/>
    <cellStyle name="Unos 2 2 7 7 4" xfId="39263" xr:uid="{00000000-0005-0000-0000-000099950000}"/>
    <cellStyle name="Unos 2 2 7 7 5" xfId="39264" xr:uid="{00000000-0005-0000-0000-00009A950000}"/>
    <cellStyle name="Unos 2 2 7 8" xfId="3949" xr:uid="{00000000-0005-0000-0000-00009B950000}"/>
    <cellStyle name="Unos 2 2 7 8 2" xfId="8621" xr:uid="{00000000-0005-0000-0000-00009C950000}"/>
    <cellStyle name="Unos 2 2 7 8 2 2" xfId="39265" xr:uid="{00000000-0005-0000-0000-00009D950000}"/>
    <cellStyle name="Unos 2 2 7 8 2 2 2" xfId="39266" xr:uid="{00000000-0005-0000-0000-00009E950000}"/>
    <cellStyle name="Unos 2 2 7 8 2 3" xfId="39267" xr:uid="{00000000-0005-0000-0000-00009F950000}"/>
    <cellStyle name="Unos 2 2 7 8 2 4" xfId="39268" xr:uid="{00000000-0005-0000-0000-0000A0950000}"/>
    <cellStyle name="Unos 2 2 7 8 3" xfId="39269" xr:uid="{00000000-0005-0000-0000-0000A1950000}"/>
    <cellStyle name="Unos 2 2 7 8 3 2" xfId="39270" xr:uid="{00000000-0005-0000-0000-0000A2950000}"/>
    <cellStyle name="Unos 2 2 7 8 4" xfId="39271" xr:uid="{00000000-0005-0000-0000-0000A3950000}"/>
    <cellStyle name="Unos 2 2 7 8 5" xfId="39272" xr:uid="{00000000-0005-0000-0000-0000A4950000}"/>
    <cellStyle name="Unos 2 2 7 9" xfId="4357" xr:uid="{00000000-0005-0000-0000-0000A5950000}"/>
    <cellStyle name="Unos 2 2 7 9 2" xfId="9029" xr:uid="{00000000-0005-0000-0000-0000A6950000}"/>
    <cellStyle name="Unos 2 2 7 9 2 2" xfId="39273" xr:uid="{00000000-0005-0000-0000-0000A7950000}"/>
    <cellStyle name="Unos 2 2 7 9 2 2 2" xfId="39274" xr:uid="{00000000-0005-0000-0000-0000A8950000}"/>
    <cellStyle name="Unos 2 2 7 9 2 3" xfId="39275" xr:uid="{00000000-0005-0000-0000-0000A9950000}"/>
    <cellStyle name="Unos 2 2 7 9 2 4" xfId="39276" xr:uid="{00000000-0005-0000-0000-0000AA950000}"/>
    <cellStyle name="Unos 2 2 7 9 3" xfId="39277" xr:uid="{00000000-0005-0000-0000-0000AB950000}"/>
    <cellStyle name="Unos 2 2 7 9 3 2" xfId="39278" xr:uid="{00000000-0005-0000-0000-0000AC950000}"/>
    <cellStyle name="Unos 2 2 7 9 4" xfId="39279" xr:uid="{00000000-0005-0000-0000-0000AD950000}"/>
    <cellStyle name="Unos 2 2 7 9 5" xfId="39280" xr:uid="{00000000-0005-0000-0000-0000AE950000}"/>
    <cellStyle name="Unos 2 2 8" xfId="355" xr:uid="{00000000-0005-0000-0000-0000AF950000}"/>
    <cellStyle name="Unos 2 2 8 10" xfId="4786" xr:uid="{00000000-0005-0000-0000-0000B0950000}"/>
    <cellStyle name="Unos 2 2 8 10 2" xfId="9372" xr:uid="{00000000-0005-0000-0000-0000B1950000}"/>
    <cellStyle name="Unos 2 2 8 10 2 2" xfId="39281" xr:uid="{00000000-0005-0000-0000-0000B2950000}"/>
    <cellStyle name="Unos 2 2 8 10 2 2 2" xfId="39282" xr:uid="{00000000-0005-0000-0000-0000B3950000}"/>
    <cellStyle name="Unos 2 2 8 10 2 3" xfId="39283" xr:uid="{00000000-0005-0000-0000-0000B4950000}"/>
    <cellStyle name="Unos 2 2 8 10 2 4" xfId="39284" xr:uid="{00000000-0005-0000-0000-0000B5950000}"/>
    <cellStyle name="Unos 2 2 8 10 3" xfId="39285" xr:uid="{00000000-0005-0000-0000-0000B6950000}"/>
    <cellStyle name="Unos 2 2 8 10 3 2" xfId="39286" xr:uid="{00000000-0005-0000-0000-0000B7950000}"/>
    <cellStyle name="Unos 2 2 8 10 4" xfId="39287" xr:uid="{00000000-0005-0000-0000-0000B8950000}"/>
    <cellStyle name="Unos 2 2 8 10 5" xfId="39288" xr:uid="{00000000-0005-0000-0000-0000B9950000}"/>
    <cellStyle name="Unos 2 2 8 11" xfId="5134" xr:uid="{00000000-0005-0000-0000-0000BA950000}"/>
    <cellStyle name="Unos 2 2 8 11 2" xfId="39289" xr:uid="{00000000-0005-0000-0000-0000BB950000}"/>
    <cellStyle name="Unos 2 2 8 11 2 2" xfId="39290" xr:uid="{00000000-0005-0000-0000-0000BC950000}"/>
    <cellStyle name="Unos 2 2 8 11 3" xfId="39291" xr:uid="{00000000-0005-0000-0000-0000BD950000}"/>
    <cellStyle name="Unos 2 2 8 11 4" xfId="39292" xr:uid="{00000000-0005-0000-0000-0000BE950000}"/>
    <cellStyle name="Unos 2 2 8 12" xfId="39293" xr:uid="{00000000-0005-0000-0000-0000BF950000}"/>
    <cellStyle name="Unos 2 2 8 12 2" xfId="39294" xr:uid="{00000000-0005-0000-0000-0000C0950000}"/>
    <cellStyle name="Unos 2 2 8 13" xfId="39295" xr:uid="{00000000-0005-0000-0000-0000C1950000}"/>
    <cellStyle name="Unos 2 2 8 14" xfId="39296" xr:uid="{00000000-0005-0000-0000-0000C2950000}"/>
    <cellStyle name="Unos 2 2 8 2" xfId="1109" xr:uid="{00000000-0005-0000-0000-0000C3950000}"/>
    <cellStyle name="Unos 2 2 8 2 2" xfId="5802" xr:uid="{00000000-0005-0000-0000-0000C4950000}"/>
    <cellStyle name="Unos 2 2 8 2 2 2" xfId="39297" xr:uid="{00000000-0005-0000-0000-0000C5950000}"/>
    <cellStyle name="Unos 2 2 8 2 2 2 2" xfId="39298" xr:uid="{00000000-0005-0000-0000-0000C6950000}"/>
    <cellStyle name="Unos 2 2 8 2 2 3" xfId="39299" xr:uid="{00000000-0005-0000-0000-0000C7950000}"/>
    <cellStyle name="Unos 2 2 8 2 2 4" xfId="39300" xr:uid="{00000000-0005-0000-0000-0000C8950000}"/>
    <cellStyle name="Unos 2 2 8 2 3" xfId="39301" xr:uid="{00000000-0005-0000-0000-0000C9950000}"/>
    <cellStyle name="Unos 2 2 8 2 3 2" xfId="39302" xr:uid="{00000000-0005-0000-0000-0000CA950000}"/>
    <cellStyle name="Unos 2 2 8 2 4" xfId="39303" xr:uid="{00000000-0005-0000-0000-0000CB950000}"/>
    <cellStyle name="Unos 2 2 8 2 5" xfId="39304" xr:uid="{00000000-0005-0000-0000-0000CC950000}"/>
    <cellStyle name="Unos 2 2 8 3" xfId="1713" xr:uid="{00000000-0005-0000-0000-0000CD950000}"/>
    <cellStyle name="Unos 2 2 8 3 2" xfId="6395" xr:uid="{00000000-0005-0000-0000-0000CE950000}"/>
    <cellStyle name="Unos 2 2 8 3 2 2" xfId="39305" xr:uid="{00000000-0005-0000-0000-0000CF950000}"/>
    <cellStyle name="Unos 2 2 8 3 2 2 2" xfId="39306" xr:uid="{00000000-0005-0000-0000-0000D0950000}"/>
    <cellStyle name="Unos 2 2 8 3 2 3" xfId="39307" xr:uid="{00000000-0005-0000-0000-0000D1950000}"/>
    <cellStyle name="Unos 2 2 8 3 2 4" xfId="39308" xr:uid="{00000000-0005-0000-0000-0000D2950000}"/>
    <cellStyle name="Unos 2 2 8 3 3" xfId="39309" xr:uid="{00000000-0005-0000-0000-0000D3950000}"/>
    <cellStyle name="Unos 2 2 8 3 3 2" xfId="39310" xr:uid="{00000000-0005-0000-0000-0000D4950000}"/>
    <cellStyle name="Unos 2 2 8 3 4" xfId="39311" xr:uid="{00000000-0005-0000-0000-0000D5950000}"/>
    <cellStyle name="Unos 2 2 8 3 5" xfId="39312" xr:uid="{00000000-0005-0000-0000-0000D6950000}"/>
    <cellStyle name="Unos 2 2 8 4" xfId="2130" xr:uid="{00000000-0005-0000-0000-0000D7950000}"/>
    <cellStyle name="Unos 2 2 8 4 2" xfId="6811" xr:uid="{00000000-0005-0000-0000-0000D8950000}"/>
    <cellStyle name="Unos 2 2 8 4 2 2" xfId="39313" xr:uid="{00000000-0005-0000-0000-0000D9950000}"/>
    <cellStyle name="Unos 2 2 8 4 2 2 2" xfId="39314" xr:uid="{00000000-0005-0000-0000-0000DA950000}"/>
    <cellStyle name="Unos 2 2 8 4 2 3" xfId="39315" xr:uid="{00000000-0005-0000-0000-0000DB950000}"/>
    <cellStyle name="Unos 2 2 8 4 2 4" xfId="39316" xr:uid="{00000000-0005-0000-0000-0000DC950000}"/>
    <cellStyle name="Unos 2 2 8 4 3" xfId="39317" xr:uid="{00000000-0005-0000-0000-0000DD950000}"/>
    <cellStyle name="Unos 2 2 8 4 3 2" xfId="39318" xr:uid="{00000000-0005-0000-0000-0000DE950000}"/>
    <cellStyle name="Unos 2 2 8 4 4" xfId="39319" xr:uid="{00000000-0005-0000-0000-0000DF950000}"/>
    <cellStyle name="Unos 2 2 8 4 5" xfId="39320" xr:uid="{00000000-0005-0000-0000-0000E0950000}"/>
    <cellStyle name="Unos 2 2 8 5" xfId="2532" xr:uid="{00000000-0005-0000-0000-0000E1950000}"/>
    <cellStyle name="Unos 2 2 8 5 2" xfId="7210" xr:uid="{00000000-0005-0000-0000-0000E2950000}"/>
    <cellStyle name="Unos 2 2 8 5 2 2" xfId="39321" xr:uid="{00000000-0005-0000-0000-0000E3950000}"/>
    <cellStyle name="Unos 2 2 8 5 2 2 2" xfId="39322" xr:uid="{00000000-0005-0000-0000-0000E4950000}"/>
    <cellStyle name="Unos 2 2 8 5 2 3" xfId="39323" xr:uid="{00000000-0005-0000-0000-0000E5950000}"/>
    <cellStyle name="Unos 2 2 8 5 2 4" xfId="39324" xr:uid="{00000000-0005-0000-0000-0000E6950000}"/>
    <cellStyle name="Unos 2 2 8 5 3" xfId="39325" xr:uid="{00000000-0005-0000-0000-0000E7950000}"/>
    <cellStyle name="Unos 2 2 8 5 3 2" xfId="39326" xr:uid="{00000000-0005-0000-0000-0000E8950000}"/>
    <cellStyle name="Unos 2 2 8 5 4" xfId="39327" xr:uid="{00000000-0005-0000-0000-0000E9950000}"/>
    <cellStyle name="Unos 2 2 8 5 5" xfId="39328" xr:uid="{00000000-0005-0000-0000-0000EA950000}"/>
    <cellStyle name="Unos 2 2 8 6" xfId="3110" xr:uid="{00000000-0005-0000-0000-0000EB950000}"/>
    <cellStyle name="Unos 2 2 8 6 2" xfId="7786" xr:uid="{00000000-0005-0000-0000-0000EC950000}"/>
    <cellStyle name="Unos 2 2 8 6 2 2" xfId="39329" xr:uid="{00000000-0005-0000-0000-0000ED950000}"/>
    <cellStyle name="Unos 2 2 8 6 2 2 2" xfId="39330" xr:uid="{00000000-0005-0000-0000-0000EE950000}"/>
    <cellStyle name="Unos 2 2 8 6 2 3" xfId="39331" xr:uid="{00000000-0005-0000-0000-0000EF950000}"/>
    <cellStyle name="Unos 2 2 8 6 2 4" xfId="39332" xr:uid="{00000000-0005-0000-0000-0000F0950000}"/>
    <cellStyle name="Unos 2 2 8 6 3" xfId="39333" xr:uid="{00000000-0005-0000-0000-0000F1950000}"/>
    <cellStyle name="Unos 2 2 8 6 3 2" xfId="39334" xr:uid="{00000000-0005-0000-0000-0000F2950000}"/>
    <cellStyle name="Unos 2 2 8 6 4" xfId="39335" xr:uid="{00000000-0005-0000-0000-0000F3950000}"/>
    <cellStyle name="Unos 2 2 8 6 5" xfId="39336" xr:uid="{00000000-0005-0000-0000-0000F4950000}"/>
    <cellStyle name="Unos 2 2 8 7" xfId="3502" xr:uid="{00000000-0005-0000-0000-0000F5950000}"/>
    <cellStyle name="Unos 2 2 8 7 2" xfId="8178" xr:uid="{00000000-0005-0000-0000-0000F6950000}"/>
    <cellStyle name="Unos 2 2 8 7 2 2" xfId="39337" xr:uid="{00000000-0005-0000-0000-0000F7950000}"/>
    <cellStyle name="Unos 2 2 8 7 2 2 2" xfId="39338" xr:uid="{00000000-0005-0000-0000-0000F8950000}"/>
    <cellStyle name="Unos 2 2 8 7 2 3" xfId="39339" xr:uid="{00000000-0005-0000-0000-0000F9950000}"/>
    <cellStyle name="Unos 2 2 8 7 2 4" xfId="39340" xr:uid="{00000000-0005-0000-0000-0000FA950000}"/>
    <cellStyle name="Unos 2 2 8 7 3" xfId="39341" xr:uid="{00000000-0005-0000-0000-0000FB950000}"/>
    <cellStyle name="Unos 2 2 8 7 3 2" xfId="39342" xr:uid="{00000000-0005-0000-0000-0000FC950000}"/>
    <cellStyle name="Unos 2 2 8 7 4" xfId="39343" xr:uid="{00000000-0005-0000-0000-0000FD950000}"/>
    <cellStyle name="Unos 2 2 8 7 5" xfId="39344" xr:uid="{00000000-0005-0000-0000-0000FE950000}"/>
    <cellStyle name="Unos 2 2 8 8" xfId="3950" xr:uid="{00000000-0005-0000-0000-0000FF950000}"/>
    <cellStyle name="Unos 2 2 8 8 2" xfId="8622" xr:uid="{00000000-0005-0000-0000-000000960000}"/>
    <cellStyle name="Unos 2 2 8 8 2 2" xfId="39345" xr:uid="{00000000-0005-0000-0000-000001960000}"/>
    <cellStyle name="Unos 2 2 8 8 2 2 2" xfId="39346" xr:uid="{00000000-0005-0000-0000-000002960000}"/>
    <cellStyle name="Unos 2 2 8 8 2 3" xfId="39347" xr:uid="{00000000-0005-0000-0000-000003960000}"/>
    <cellStyle name="Unos 2 2 8 8 2 4" xfId="39348" xr:uid="{00000000-0005-0000-0000-000004960000}"/>
    <cellStyle name="Unos 2 2 8 8 3" xfId="39349" xr:uid="{00000000-0005-0000-0000-000005960000}"/>
    <cellStyle name="Unos 2 2 8 8 3 2" xfId="39350" xr:uid="{00000000-0005-0000-0000-000006960000}"/>
    <cellStyle name="Unos 2 2 8 8 4" xfId="39351" xr:uid="{00000000-0005-0000-0000-000007960000}"/>
    <cellStyle name="Unos 2 2 8 8 5" xfId="39352" xr:uid="{00000000-0005-0000-0000-000008960000}"/>
    <cellStyle name="Unos 2 2 8 9" xfId="4358" xr:uid="{00000000-0005-0000-0000-000009960000}"/>
    <cellStyle name="Unos 2 2 8 9 2" xfId="9030" xr:uid="{00000000-0005-0000-0000-00000A960000}"/>
    <cellStyle name="Unos 2 2 8 9 2 2" xfId="39353" xr:uid="{00000000-0005-0000-0000-00000B960000}"/>
    <cellStyle name="Unos 2 2 8 9 2 2 2" xfId="39354" xr:uid="{00000000-0005-0000-0000-00000C960000}"/>
    <cellStyle name="Unos 2 2 8 9 2 3" xfId="39355" xr:uid="{00000000-0005-0000-0000-00000D960000}"/>
    <cellStyle name="Unos 2 2 8 9 2 4" xfId="39356" xr:uid="{00000000-0005-0000-0000-00000E960000}"/>
    <cellStyle name="Unos 2 2 8 9 3" xfId="39357" xr:uid="{00000000-0005-0000-0000-00000F960000}"/>
    <cellStyle name="Unos 2 2 8 9 3 2" xfId="39358" xr:uid="{00000000-0005-0000-0000-000010960000}"/>
    <cellStyle name="Unos 2 2 8 9 4" xfId="39359" xr:uid="{00000000-0005-0000-0000-000011960000}"/>
    <cellStyle name="Unos 2 2 8 9 5" xfId="39360" xr:uid="{00000000-0005-0000-0000-000012960000}"/>
    <cellStyle name="Unos 2 2 9" xfId="425" xr:uid="{00000000-0005-0000-0000-000013960000}"/>
    <cellStyle name="Unos 2 2 9 10" xfId="4787" xr:uid="{00000000-0005-0000-0000-000014960000}"/>
    <cellStyle name="Unos 2 2 9 10 2" xfId="9373" xr:uid="{00000000-0005-0000-0000-000015960000}"/>
    <cellStyle name="Unos 2 2 9 10 2 2" xfId="39361" xr:uid="{00000000-0005-0000-0000-000016960000}"/>
    <cellStyle name="Unos 2 2 9 10 2 2 2" xfId="39362" xr:uid="{00000000-0005-0000-0000-000017960000}"/>
    <cellStyle name="Unos 2 2 9 10 2 3" xfId="39363" xr:uid="{00000000-0005-0000-0000-000018960000}"/>
    <cellStyle name="Unos 2 2 9 10 2 4" xfId="39364" xr:uid="{00000000-0005-0000-0000-000019960000}"/>
    <cellStyle name="Unos 2 2 9 10 3" xfId="39365" xr:uid="{00000000-0005-0000-0000-00001A960000}"/>
    <cellStyle name="Unos 2 2 9 10 3 2" xfId="39366" xr:uid="{00000000-0005-0000-0000-00001B960000}"/>
    <cellStyle name="Unos 2 2 9 10 4" xfId="39367" xr:uid="{00000000-0005-0000-0000-00001C960000}"/>
    <cellStyle name="Unos 2 2 9 10 5" xfId="39368" xr:uid="{00000000-0005-0000-0000-00001D960000}"/>
    <cellStyle name="Unos 2 2 9 11" xfId="5191" xr:uid="{00000000-0005-0000-0000-00001E960000}"/>
    <cellStyle name="Unos 2 2 9 11 2" xfId="39369" xr:uid="{00000000-0005-0000-0000-00001F960000}"/>
    <cellStyle name="Unos 2 2 9 11 2 2" xfId="39370" xr:uid="{00000000-0005-0000-0000-000020960000}"/>
    <cellStyle name="Unos 2 2 9 11 3" xfId="39371" xr:uid="{00000000-0005-0000-0000-000021960000}"/>
    <cellStyle name="Unos 2 2 9 11 4" xfId="39372" xr:uid="{00000000-0005-0000-0000-000022960000}"/>
    <cellStyle name="Unos 2 2 9 12" xfId="39373" xr:uid="{00000000-0005-0000-0000-000023960000}"/>
    <cellStyle name="Unos 2 2 9 12 2" xfId="39374" xr:uid="{00000000-0005-0000-0000-000024960000}"/>
    <cellStyle name="Unos 2 2 9 13" xfId="39375" xr:uid="{00000000-0005-0000-0000-000025960000}"/>
    <cellStyle name="Unos 2 2 9 14" xfId="39376" xr:uid="{00000000-0005-0000-0000-000026960000}"/>
    <cellStyle name="Unos 2 2 9 2" xfId="1110" xr:uid="{00000000-0005-0000-0000-000027960000}"/>
    <cellStyle name="Unos 2 2 9 2 2" xfId="5803" xr:uid="{00000000-0005-0000-0000-000028960000}"/>
    <cellStyle name="Unos 2 2 9 2 2 2" xfId="39377" xr:uid="{00000000-0005-0000-0000-000029960000}"/>
    <cellStyle name="Unos 2 2 9 2 2 2 2" xfId="39378" xr:uid="{00000000-0005-0000-0000-00002A960000}"/>
    <cellStyle name="Unos 2 2 9 2 2 3" xfId="39379" xr:uid="{00000000-0005-0000-0000-00002B960000}"/>
    <cellStyle name="Unos 2 2 9 2 2 4" xfId="39380" xr:uid="{00000000-0005-0000-0000-00002C960000}"/>
    <cellStyle name="Unos 2 2 9 2 3" xfId="39381" xr:uid="{00000000-0005-0000-0000-00002D960000}"/>
    <cellStyle name="Unos 2 2 9 2 3 2" xfId="39382" xr:uid="{00000000-0005-0000-0000-00002E960000}"/>
    <cellStyle name="Unos 2 2 9 2 4" xfId="39383" xr:uid="{00000000-0005-0000-0000-00002F960000}"/>
    <cellStyle name="Unos 2 2 9 2 5" xfId="39384" xr:uid="{00000000-0005-0000-0000-000030960000}"/>
    <cellStyle name="Unos 2 2 9 3" xfId="1714" xr:uid="{00000000-0005-0000-0000-000031960000}"/>
    <cellStyle name="Unos 2 2 9 3 2" xfId="6396" xr:uid="{00000000-0005-0000-0000-000032960000}"/>
    <cellStyle name="Unos 2 2 9 3 2 2" xfId="39385" xr:uid="{00000000-0005-0000-0000-000033960000}"/>
    <cellStyle name="Unos 2 2 9 3 2 2 2" xfId="39386" xr:uid="{00000000-0005-0000-0000-000034960000}"/>
    <cellStyle name="Unos 2 2 9 3 2 3" xfId="39387" xr:uid="{00000000-0005-0000-0000-000035960000}"/>
    <cellStyle name="Unos 2 2 9 3 2 4" xfId="39388" xr:uid="{00000000-0005-0000-0000-000036960000}"/>
    <cellStyle name="Unos 2 2 9 3 3" xfId="39389" xr:uid="{00000000-0005-0000-0000-000037960000}"/>
    <cellStyle name="Unos 2 2 9 3 3 2" xfId="39390" xr:uid="{00000000-0005-0000-0000-000038960000}"/>
    <cellStyle name="Unos 2 2 9 3 4" xfId="39391" xr:uid="{00000000-0005-0000-0000-000039960000}"/>
    <cellStyle name="Unos 2 2 9 3 5" xfId="39392" xr:uid="{00000000-0005-0000-0000-00003A960000}"/>
    <cellStyle name="Unos 2 2 9 4" xfId="2131" xr:uid="{00000000-0005-0000-0000-00003B960000}"/>
    <cellStyle name="Unos 2 2 9 4 2" xfId="6812" xr:uid="{00000000-0005-0000-0000-00003C960000}"/>
    <cellStyle name="Unos 2 2 9 4 2 2" xfId="39393" xr:uid="{00000000-0005-0000-0000-00003D960000}"/>
    <cellStyle name="Unos 2 2 9 4 2 2 2" xfId="39394" xr:uid="{00000000-0005-0000-0000-00003E960000}"/>
    <cellStyle name="Unos 2 2 9 4 2 3" xfId="39395" xr:uid="{00000000-0005-0000-0000-00003F960000}"/>
    <cellStyle name="Unos 2 2 9 4 2 4" xfId="39396" xr:uid="{00000000-0005-0000-0000-000040960000}"/>
    <cellStyle name="Unos 2 2 9 4 3" xfId="39397" xr:uid="{00000000-0005-0000-0000-000041960000}"/>
    <cellStyle name="Unos 2 2 9 4 3 2" xfId="39398" xr:uid="{00000000-0005-0000-0000-000042960000}"/>
    <cellStyle name="Unos 2 2 9 4 4" xfId="39399" xr:uid="{00000000-0005-0000-0000-000043960000}"/>
    <cellStyle name="Unos 2 2 9 4 5" xfId="39400" xr:uid="{00000000-0005-0000-0000-000044960000}"/>
    <cellStyle name="Unos 2 2 9 5" xfId="2533" xr:uid="{00000000-0005-0000-0000-000045960000}"/>
    <cellStyle name="Unos 2 2 9 5 2" xfId="7211" xr:uid="{00000000-0005-0000-0000-000046960000}"/>
    <cellStyle name="Unos 2 2 9 5 2 2" xfId="39401" xr:uid="{00000000-0005-0000-0000-000047960000}"/>
    <cellStyle name="Unos 2 2 9 5 2 2 2" xfId="39402" xr:uid="{00000000-0005-0000-0000-000048960000}"/>
    <cellStyle name="Unos 2 2 9 5 2 3" xfId="39403" xr:uid="{00000000-0005-0000-0000-000049960000}"/>
    <cellStyle name="Unos 2 2 9 5 2 4" xfId="39404" xr:uid="{00000000-0005-0000-0000-00004A960000}"/>
    <cellStyle name="Unos 2 2 9 5 3" xfId="39405" xr:uid="{00000000-0005-0000-0000-00004B960000}"/>
    <cellStyle name="Unos 2 2 9 5 3 2" xfId="39406" xr:uid="{00000000-0005-0000-0000-00004C960000}"/>
    <cellStyle name="Unos 2 2 9 5 4" xfId="39407" xr:uid="{00000000-0005-0000-0000-00004D960000}"/>
    <cellStyle name="Unos 2 2 9 5 5" xfId="39408" xr:uid="{00000000-0005-0000-0000-00004E960000}"/>
    <cellStyle name="Unos 2 2 9 6" xfId="3111" xr:uid="{00000000-0005-0000-0000-00004F960000}"/>
    <cellStyle name="Unos 2 2 9 6 2" xfId="7787" xr:uid="{00000000-0005-0000-0000-000050960000}"/>
    <cellStyle name="Unos 2 2 9 6 2 2" xfId="39409" xr:uid="{00000000-0005-0000-0000-000051960000}"/>
    <cellStyle name="Unos 2 2 9 6 2 2 2" xfId="39410" xr:uid="{00000000-0005-0000-0000-000052960000}"/>
    <cellStyle name="Unos 2 2 9 6 2 3" xfId="39411" xr:uid="{00000000-0005-0000-0000-000053960000}"/>
    <cellStyle name="Unos 2 2 9 6 2 4" xfId="39412" xr:uid="{00000000-0005-0000-0000-000054960000}"/>
    <cellStyle name="Unos 2 2 9 6 3" xfId="39413" xr:uid="{00000000-0005-0000-0000-000055960000}"/>
    <cellStyle name="Unos 2 2 9 6 3 2" xfId="39414" xr:uid="{00000000-0005-0000-0000-000056960000}"/>
    <cellStyle name="Unos 2 2 9 6 4" xfId="39415" xr:uid="{00000000-0005-0000-0000-000057960000}"/>
    <cellStyle name="Unos 2 2 9 6 5" xfId="39416" xr:uid="{00000000-0005-0000-0000-000058960000}"/>
    <cellStyle name="Unos 2 2 9 7" xfId="3503" xr:uid="{00000000-0005-0000-0000-000059960000}"/>
    <cellStyle name="Unos 2 2 9 7 2" xfId="8179" xr:uid="{00000000-0005-0000-0000-00005A960000}"/>
    <cellStyle name="Unos 2 2 9 7 2 2" xfId="39417" xr:uid="{00000000-0005-0000-0000-00005B960000}"/>
    <cellStyle name="Unos 2 2 9 7 2 2 2" xfId="39418" xr:uid="{00000000-0005-0000-0000-00005C960000}"/>
    <cellStyle name="Unos 2 2 9 7 2 3" xfId="39419" xr:uid="{00000000-0005-0000-0000-00005D960000}"/>
    <cellStyle name="Unos 2 2 9 7 2 4" xfId="39420" xr:uid="{00000000-0005-0000-0000-00005E960000}"/>
    <cellStyle name="Unos 2 2 9 7 3" xfId="39421" xr:uid="{00000000-0005-0000-0000-00005F960000}"/>
    <cellStyle name="Unos 2 2 9 7 3 2" xfId="39422" xr:uid="{00000000-0005-0000-0000-000060960000}"/>
    <cellStyle name="Unos 2 2 9 7 4" xfId="39423" xr:uid="{00000000-0005-0000-0000-000061960000}"/>
    <cellStyle name="Unos 2 2 9 7 5" xfId="39424" xr:uid="{00000000-0005-0000-0000-000062960000}"/>
    <cellStyle name="Unos 2 2 9 8" xfId="3951" xr:uid="{00000000-0005-0000-0000-000063960000}"/>
    <cellStyle name="Unos 2 2 9 8 2" xfId="8623" xr:uid="{00000000-0005-0000-0000-000064960000}"/>
    <cellStyle name="Unos 2 2 9 8 2 2" xfId="39425" xr:uid="{00000000-0005-0000-0000-000065960000}"/>
    <cellStyle name="Unos 2 2 9 8 2 2 2" xfId="39426" xr:uid="{00000000-0005-0000-0000-000066960000}"/>
    <cellStyle name="Unos 2 2 9 8 2 3" xfId="39427" xr:uid="{00000000-0005-0000-0000-000067960000}"/>
    <cellStyle name="Unos 2 2 9 8 2 4" xfId="39428" xr:uid="{00000000-0005-0000-0000-000068960000}"/>
    <cellStyle name="Unos 2 2 9 8 3" xfId="39429" xr:uid="{00000000-0005-0000-0000-000069960000}"/>
    <cellStyle name="Unos 2 2 9 8 3 2" xfId="39430" xr:uid="{00000000-0005-0000-0000-00006A960000}"/>
    <cellStyle name="Unos 2 2 9 8 4" xfId="39431" xr:uid="{00000000-0005-0000-0000-00006B960000}"/>
    <cellStyle name="Unos 2 2 9 8 5" xfId="39432" xr:uid="{00000000-0005-0000-0000-00006C960000}"/>
    <cellStyle name="Unos 2 2 9 9" xfId="4359" xr:uid="{00000000-0005-0000-0000-00006D960000}"/>
    <cellStyle name="Unos 2 2 9 9 2" xfId="9031" xr:uid="{00000000-0005-0000-0000-00006E960000}"/>
    <cellStyle name="Unos 2 2 9 9 2 2" xfId="39433" xr:uid="{00000000-0005-0000-0000-00006F960000}"/>
    <cellStyle name="Unos 2 2 9 9 2 2 2" xfId="39434" xr:uid="{00000000-0005-0000-0000-000070960000}"/>
    <cellStyle name="Unos 2 2 9 9 2 3" xfId="39435" xr:uid="{00000000-0005-0000-0000-000071960000}"/>
    <cellStyle name="Unos 2 2 9 9 2 4" xfId="39436" xr:uid="{00000000-0005-0000-0000-000072960000}"/>
    <cellStyle name="Unos 2 2 9 9 3" xfId="39437" xr:uid="{00000000-0005-0000-0000-000073960000}"/>
    <cellStyle name="Unos 2 2 9 9 3 2" xfId="39438" xr:uid="{00000000-0005-0000-0000-000074960000}"/>
    <cellStyle name="Unos 2 2 9 9 4" xfId="39439" xr:uid="{00000000-0005-0000-0000-000075960000}"/>
    <cellStyle name="Unos 2 2 9 9 5" xfId="39440" xr:uid="{00000000-0005-0000-0000-000076960000}"/>
    <cellStyle name="Unos 2 3" xfId="239" xr:uid="{00000000-0005-0000-0000-000077960000}"/>
    <cellStyle name="Unos 2 3 10" xfId="445" xr:uid="{00000000-0005-0000-0000-000078960000}"/>
    <cellStyle name="Unos 2 3 10 10" xfId="4788" xr:uid="{00000000-0005-0000-0000-000079960000}"/>
    <cellStyle name="Unos 2 3 10 10 2" xfId="9374" xr:uid="{00000000-0005-0000-0000-00007A960000}"/>
    <cellStyle name="Unos 2 3 10 10 2 2" xfId="39441" xr:uid="{00000000-0005-0000-0000-00007B960000}"/>
    <cellStyle name="Unos 2 3 10 10 2 2 2" xfId="39442" xr:uid="{00000000-0005-0000-0000-00007C960000}"/>
    <cellStyle name="Unos 2 3 10 10 2 3" xfId="39443" xr:uid="{00000000-0005-0000-0000-00007D960000}"/>
    <cellStyle name="Unos 2 3 10 10 2 4" xfId="39444" xr:uid="{00000000-0005-0000-0000-00007E960000}"/>
    <cellStyle name="Unos 2 3 10 10 3" xfId="39445" xr:uid="{00000000-0005-0000-0000-00007F960000}"/>
    <cellStyle name="Unos 2 3 10 10 3 2" xfId="39446" xr:uid="{00000000-0005-0000-0000-000080960000}"/>
    <cellStyle name="Unos 2 3 10 10 4" xfId="39447" xr:uid="{00000000-0005-0000-0000-000081960000}"/>
    <cellStyle name="Unos 2 3 10 10 5" xfId="39448" xr:uid="{00000000-0005-0000-0000-000082960000}"/>
    <cellStyle name="Unos 2 3 10 11" xfId="5204" xr:uid="{00000000-0005-0000-0000-000083960000}"/>
    <cellStyle name="Unos 2 3 10 11 2" xfId="39449" xr:uid="{00000000-0005-0000-0000-000084960000}"/>
    <cellStyle name="Unos 2 3 10 11 2 2" xfId="39450" xr:uid="{00000000-0005-0000-0000-000085960000}"/>
    <cellStyle name="Unos 2 3 10 11 3" xfId="39451" xr:uid="{00000000-0005-0000-0000-000086960000}"/>
    <cellStyle name="Unos 2 3 10 11 4" xfId="39452" xr:uid="{00000000-0005-0000-0000-000087960000}"/>
    <cellStyle name="Unos 2 3 10 12" xfId="39453" xr:uid="{00000000-0005-0000-0000-000088960000}"/>
    <cellStyle name="Unos 2 3 10 12 2" xfId="39454" xr:uid="{00000000-0005-0000-0000-000089960000}"/>
    <cellStyle name="Unos 2 3 10 13" xfId="39455" xr:uid="{00000000-0005-0000-0000-00008A960000}"/>
    <cellStyle name="Unos 2 3 10 14" xfId="39456" xr:uid="{00000000-0005-0000-0000-00008B960000}"/>
    <cellStyle name="Unos 2 3 10 2" xfId="1111" xr:uid="{00000000-0005-0000-0000-00008C960000}"/>
    <cellStyle name="Unos 2 3 10 2 2" xfId="5804" xr:uid="{00000000-0005-0000-0000-00008D960000}"/>
    <cellStyle name="Unos 2 3 10 2 2 2" xfId="39457" xr:uid="{00000000-0005-0000-0000-00008E960000}"/>
    <cellStyle name="Unos 2 3 10 2 2 2 2" xfId="39458" xr:uid="{00000000-0005-0000-0000-00008F960000}"/>
    <cellStyle name="Unos 2 3 10 2 2 3" xfId="39459" xr:uid="{00000000-0005-0000-0000-000090960000}"/>
    <cellStyle name="Unos 2 3 10 2 2 4" xfId="39460" xr:uid="{00000000-0005-0000-0000-000091960000}"/>
    <cellStyle name="Unos 2 3 10 2 3" xfId="39461" xr:uid="{00000000-0005-0000-0000-000092960000}"/>
    <cellStyle name="Unos 2 3 10 2 3 2" xfId="39462" xr:uid="{00000000-0005-0000-0000-000093960000}"/>
    <cellStyle name="Unos 2 3 10 2 4" xfId="39463" xr:uid="{00000000-0005-0000-0000-000094960000}"/>
    <cellStyle name="Unos 2 3 10 2 5" xfId="39464" xr:uid="{00000000-0005-0000-0000-000095960000}"/>
    <cellStyle name="Unos 2 3 10 3" xfId="1715" xr:uid="{00000000-0005-0000-0000-000096960000}"/>
    <cellStyle name="Unos 2 3 10 3 2" xfId="6397" xr:uid="{00000000-0005-0000-0000-000097960000}"/>
    <cellStyle name="Unos 2 3 10 3 2 2" xfId="39465" xr:uid="{00000000-0005-0000-0000-000098960000}"/>
    <cellStyle name="Unos 2 3 10 3 2 2 2" xfId="39466" xr:uid="{00000000-0005-0000-0000-000099960000}"/>
    <cellStyle name="Unos 2 3 10 3 2 3" xfId="39467" xr:uid="{00000000-0005-0000-0000-00009A960000}"/>
    <cellStyle name="Unos 2 3 10 3 2 4" xfId="39468" xr:uid="{00000000-0005-0000-0000-00009B960000}"/>
    <cellStyle name="Unos 2 3 10 3 3" xfId="39469" xr:uid="{00000000-0005-0000-0000-00009C960000}"/>
    <cellStyle name="Unos 2 3 10 3 3 2" xfId="39470" xr:uid="{00000000-0005-0000-0000-00009D960000}"/>
    <cellStyle name="Unos 2 3 10 3 4" xfId="39471" xr:uid="{00000000-0005-0000-0000-00009E960000}"/>
    <cellStyle name="Unos 2 3 10 3 5" xfId="39472" xr:uid="{00000000-0005-0000-0000-00009F960000}"/>
    <cellStyle name="Unos 2 3 10 4" xfId="2132" xr:uid="{00000000-0005-0000-0000-0000A0960000}"/>
    <cellStyle name="Unos 2 3 10 4 2" xfId="6813" xr:uid="{00000000-0005-0000-0000-0000A1960000}"/>
    <cellStyle name="Unos 2 3 10 4 2 2" xfId="39473" xr:uid="{00000000-0005-0000-0000-0000A2960000}"/>
    <cellStyle name="Unos 2 3 10 4 2 2 2" xfId="39474" xr:uid="{00000000-0005-0000-0000-0000A3960000}"/>
    <cellStyle name="Unos 2 3 10 4 2 3" xfId="39475" xr:uid="{00000000-0005-0000-0000-0000A4960000}"/>
    <cellStyle name="Unos 2 3 10 4 2 4" xfId="39476" xr:uid="{00000000-0005-0000-0000-0000A5960000}"/>
    <cellStyle name="Unos 2 3 10 4 3" xfId="39477" xr:uid="{00000000-0005-0000-0000-0000A6960000}"/>
    <cellStyle name="Unos 2 3 10 4 3 2" xfId="39478" xr:uid="{00000000-0005-0000-0000-0000A7960000}"/>
    <cellStyle name="Unos 2 3 10 4 4" xfId="39479" xr:uid="{00000000-0005-0000-0000-0000A8960000}"/>
    <cellStyle name="Unos 2 3 10 4 5" xfId="39480" xr:uid="{00000000-0005-0000-0000-0000A9960000}"/>
    <cellStyle name="Unos 2 3 10 5" xfId="2534" xr:uid="{00000000-0005-0000-0000-0000AA960000}"/>
    <cellStyle name="Unos 2 3 10 5 2" xfId="7212" xr:uid="{00000000-0005-0000-0000-0000AB960000}"/>
    <cellStyle name="Unos 2 3 10 5 2 2" xfId="39481" xr:uid="{00000000-0005-0000-0000-0000AC960000}"/>
    <cellStyle name="Unos 2 3 10 5 2 2 2" xfId="39482" xr:uid="{00000000-0005-0000-0000-0000AD960000}"/>
    <cellStyle name="Unos 2 3 10 5 2 3" xfId="39483" xr:uid="{00000000-0005-0000-0000-0000AE960000}"/>
    <cellStyle name="Unos 2 3 10 5 2 4" xfId="39484" xr:uid="{00000000-0005-0000-0000-0000AF960000}"/>
    <cellStyle name="Unos 2 3 10 5 3" xfId="39485" xr:uid="{00000000-0005-0000-0000-0000B0960000}"/>
    <cellStyle name="Unos 2 3 10 5 3 2" xfId="39486" xr:uid="{00000000-0005-0000-0000-0000B1960000}"/>
    <cellStyle name="Unos 2 3 10 5 4" xfId="39487" xr:uid="{00000000-0005-0000-0000-0000B2960000}"/>
    <cellStyle name="Unos 2 3 10 5 5" xfId="39488" xr:uid="{00000000-0005-0000-0000-0000B3960000}"/>
    <cellStyle name="Unos 2 3 10 6" xfId="3112" xr:uid="{00000000-0005-0000-0000-0000B4960000}"/>
    <cellStyle name="Unos 2 3 10 6 2" xfId="7788" xr:uid="{00000000-0005-0000-0000-0000B5960000}"/>
    <cellStyle name="Unos 2 3 10 6 2 2" xfId="39489" xr:uid="{00000000-0005-0000-0000-0000B6960000}"/>
    <cellStyle name="Unos 2 3 10 6 2 2 2" xfId="39490" xr:uid="{00000000-0005-0000-0000-0000B7960000}"/>
    <cellStyle name="Unos 2 3 10 6 2 3" xfId="39491" xr:uid="{00000000-0005-0000-0000-0000B8960000}"/>
    <cellStyle name="Unos 2 3 10 6 2 4" xfId="39492" xr:uid="{00000000-0005-0000-0000-0000B9960000}"/>
    <cellStyle name="Unos 2 3 10 6 3" xfId="39493" xr:uid="{00000000-0005-0000-0000-0000BA960000}"/>
    <cellStyle name="Unos 2 3 10 6 3 2" xfId="39494" xr:uid="{00000000-0005-0000-0000-0000BB960000}"/>
    <cellStyle name="Unos 2 3 10 6 4" xfId="39495" xr:uid="{00000000-0005-0000-0000-0000BC960000}"/>
    <cellStyle name="Unos 2 3 10 6 5" xfId="39496" xr:uid="{00000000-0005-0000-0000-0000BD960000}"/>
    <cellStyle name="Unos 2 3 10 7" xfId="3504" xr:uid="{00000000-0005-0000-0000-0000BE960000}"/>
    <cellStyle name="Unos 2 3 10 7 2" xfId="8180" xr:uid="{00000000-0005-0000-0000-0000BF960000}"/>
    <cellStyle name="Unos 2 3 10 7 2 2" xfId="39497" xr:uid="{00000000-0005-0000-0000-0000C0960000}"/>
    <cellStyle name="Unos 2 3 10 7 2 2 2" xfId="39498" xr:uid="{00000000-0005-0000-0000-0000C1960000}"/>
    <cellStyle name="Unos 2 3 10 7 2 3" xfId="39499" xr:uid="{00000000-0005-0000-0000-0000C2960000}"/>
    <cellStyle name="Unos 2 3 10 7 2 4" xfId="39500" xr:uid="{00000000-0005-0000-0000-0000C3960000}"/>
    <cellStyle name="Unos 2 3 10 7 3" xfId="39501" xr:uid="{00000000-0005-0000-0000-0000C4960000}"/>
    <cellStyle name="Unos 2 3 10 7 3 2" xfId="39502" xr:uid="{00000000-0005-0000-0000-0000C5960000}"/>
    <cellStyle name="Unos 2 3 10 7 4" xfId="39503" xr:uid="{00000000-0005-0000-0000-0000C6960000}"/>
    <cellStyle name="Unos 2 3 10 7 5" xfId="39504" xr:uid="{00000000-0005-0000-0000-0000C7960000}"/>
    <cellStyle name="Unos 2 3 10 8" xfId="3952" xr:uid="{00000000-0005-0000-0000-0000C8960000}"/>
    <cellStyle name="Unos 2 3 10 8 2" xfId="8624" xr:uid="{00000000-0005-0000-0000-0000C9960000}"/>
    <cellStyle name="Unos 2 3 10 8 2 2" xfId="39505" xr:uid="{00000000-0005-0000-0000-0000CA960000}"/>
    <cellStyle name="Unos 2 3 10 8 2 2 2" xfId="39506" xr:uid="{00000000-0005-0000-0000-0000CB960000}"/>
    <cellStyle name="Unos 2 3 10 8 2 3" xfId="39507" xr:uid="{00000000-0005-0000-0000-0000CC960000}"/>
    <cellStyle name="Unos 2 3 10 8 2 4" xfId="39508" xr:uid="{00000000-0005-0000-0000-0000CD960000}"/>
    <cellStyle name="Unos 2 3 10 8 3" xfId="39509" xr:uid="{00000000-0005-0000-0000-0000CE960000}"/>
    <cellStyle name="Unos 2 3 10 8 3 2" xfId="39510" xr:uid="{00000000-0005-0000-0000-0000CF960000}"/>
    <cellStyle name="Unos 2 3 10 8 4" xfId="39511" xr:uid="{00000000-0005-0000-0000-0000D0960000}"/>
    <cellStyle name="Unos 2 3 10 8 5" xfId="39512" xr:uid="{00000000-0005-0000-0000-0000D1960000}"/>
    <cellStyle name="Unos 2 3 10 9" xfId="4360" xr:uid="{00000000-0005-0000-0000-0000D2960000}"/>
    <cellStyle name="Unos 2 3 10 9 2" xfId="9032" xr:uid="{00000000-0005-0000-0000-0000D3960000}"/>
    <cellStyle name="Unos 2 3 10 9 2 2" xfId="39513" xr:uid="{00000000-0005-0000-0000-0000D4960000}"/>
    <cellStyle name="Unos 2 3 10 9 2 2 2" xfId="39514" xr:uid="{00000000-0005-0000-0000-0000D5960000}"/>
    <cellStyle name="Unos 2 3 10 9 2 3" xfId="39515" xr:uid="{00000000-0005-0000-0000-0000D6960000}"/>
    <cellStyle name="Unos 2 3 10 9 2 4" xfId="39516" xr:uid="{00000000-0005-0000-0000-0000D7960000}"/>
    <cellStyle name="Unos 2 3 10 9 3" xfId="39517" xr:uid="{00000000-0005-0000-0000-0000D8960000}"/>
    <cellStyle name="Unos 2 3 10 9 3 2" xfId="39518" xr:uid="{00000000-0005-0000-0000-0000D9960000}"/>
    <cellStyle name="Unos 2 3 10 9 4" xfId="39519" xr:uid="{00000000-0005-0000-0000-0000DA960000}"/>
    <cellStyle name="Unos 2 3 10 9 5" xfId="39520" xr:uid="{00000000-0005-0000-0000-0000DB960000}"/>
    <cellStyle name="Unos 2 3 11" xfId="546" xr:uid="{00000000-0005-0000-0000-0000DC960000}"/>
    <cellStyle name="Unos 2 3 11 10" xfId="4789" xr:uid="{00000000-0005-0000-0000-0000DD960000}"/>
    <cellStyle name="Unos 2 3 11 10 2" xfId="9375" xr:uid="{00000000-0005-0000-0000-0000DE960000}"/>
    <cellStyle name="Unos 2 3 11 10 2 2" xfId="39521" xr:uid="{00000000-0005-0000-0000-0000DF960000}"/>
    <cellStyle name="Unos 2 3 11 10 2 2 2" xfId="39522" xr:uid="{00000000-0005-0000-0000-0000E0960000}"/>
    <cellStyle name="Unos 2 3 11 10 2 3" xfId="39523" xr:uid="{00000000-0005-0000-0000-0000E1960000}"/>
    <cellStyle name="Unos 2 3 11 10 2 4" xfId="39524" xr:uid="{00000000-0005-0000-0000-0000E2960000}"/>
    <cellStyle name="Unos 2 3 11 10 3" xfId="39525" xr:uid="{00000000-0005-0000-0000-0000E3960000}"/>
    <cellStyle name="Unos 2 3 11 10 3 2" xfId="39526" xr:uid="{00000000-0005-0000-0000-0000E4960000}"/>
    <cellStyle name="Unos 2 3 11 10 4" xfId="39527" xr:uid="{00000000-0005-0000-0000-0000E5960000}"/>
    <cellStyle name="Unos 2 3 11 10 5" xfId="39528" xr:uid="{00000000-0005-0000-0000-0000E6960000}"/>
    <cellStyle name="Unos 2 3 11 11" xfId="5287" xr:uid="{00000000-0005-0000-0000-0000E7960000}"/>
    <cellStyle name="Unos 2 3 11 11 2" xfId="39529" xr:uid="{00000000-0005-0000-0000-0000E8960000}"/>
    <cellStyle name="Unos 2 3 11 11 2 2" xfId="39530" xr:uid="{00000000-0005-0000-0000-0000E9960000}"/>
    <cellStyle name="Unos 2 3 11 11 3" xfId="39531" xr:uid="{00000000-0005-0000-0000-0000EA960000}"/>
    <cellStyle name="Unos 2 3 11 11 4" xfId="39532" xr:uid="{00000000-0005-0000-0000-0000EB960000}"/>
    <cellStyle name="Unos 2 3 11 12" xfId="39533" xr:uid="{00000000-0005-0000-0000-0000EC960000}"/>
    <cellStyle name="Unos 2 3 11 12 2" xfId="39534" xr:uid="{00000000-0005-0000-0000-0000ED960000}"/>
    <cellStyle name="Unos 2 3 11 13" xfId="39535" xr:uid="{00000000-0005-0000-0000-0000EE960000}"/>
    <cellStyle name="Unos 2 3 11 14" xfId="39536" xr:uid="{00000000-0005-0000-0000-0000EF960000}"/>
    <cellStyle name="Unos 2 3 11 2" xfId="1112" xr:uid="{00000000-0005-0000-0000-0000F0960000}"/>
    <cellStyle name="Unos 2 3 11 2 2" xfId="5805" xr:uid="{00000000-0005-0000-0000-0000F1960000}"/>
    <cellStyle name="Unos 2 3 11 2 2 2" xfId="39537" xr:uid="{00000000-0005-0000-0000-0000F2960000}"/>
    <cellStyle name="Unos 2 3 11 2 2 2 2" xfId="39538" xr:uid="{00000000-0005-0000-0000-0000F3960000}"/>
    <cellStyle name="Unos 2 3 11 2 2 3" xfId="39539" xr:uid="{00000000-0005-0000-0000-0000F4960000}"/>
    <cellStyle name="Unos 2 3 11 2 2 4" xfId="39540" xr:uid="{00000000-0005-0000-0000-0000F5960000}"/>
    <cellStyle name="Unos 2 3 11 2 3" xfId="39541" xr:uid="{00000000-0005-0000-0000-0000F6960000}"/>
    <cellStyle name="Unos 2 3 11 2 3 2" xfId="39542" xr:uid="{00000000-0005-0000-0000-0000F7960000}"/>
    <cellStyle name="Unos 2 3 11 2 4" xfId="39543" xr:uid="{00000000-0005-0000-0000-0000F8960000}"/>
    <cellStyle name="Unos 2 3 11 2 5" xfId="39544" xr:uid="{00000000-0005-0000-0000-0000F9960000}"/>
    <cellStyle name="Unos 2 3 11 3" xfId="1716" xr:uid="{00000000-0005-0000-0000-0000FA960000}"/>
    <cellStyle name="Unos 2 3 11 3 2" xfId="6398" xr:uid="{00000000-0005-0000-0000-0000FB960000}"/>
    <cellStyle name="Unos 2 3 11 3 2 2" xfId="39545" xr:uid="{00000000-0005-0000-0000-0000FC960000}"/>
    <cellStyle name="Unos 2 3 11 3 2 2 2" xfId="39546" xr:uid="{00000000-0005-0000-0000-0000FD960000}"/>
    <cellStyle name="Unos 2 3 11 3 2 3" xfId="39547" xr:uid="{00000000-0005-0000-0000-0000FE960000}"/>
    <cellStyle name="Unos 2 3 11 3 2 4" xfId="39548" xr:uid="{00000000-0005-0000-0000-0000FF960000}"/>
    <cellStyle name="Unos 2 3 11 3 3" xfId="39549" xr:uid="{00000000-0005-0000-0000-000000970000}"/>
    <cellStyle name="Unos 2 3 11 3 3 2" xfId="39550" xr:uid="{00000000-0005-0000-0000-000001970000}"/>
    <cellStyle name="Unos 2 3 11 3 4" xfId="39551" xr:uid="{00000000-0005-0000-0000-000002970000}"/>
    <cellStyle name="Unos 2 3 11 3 5" xfId="39552" xr:uid="{00000000-0005-0000-0000-000003970000}"/>
    <cellStyle name="Unos 2 3 11 4" xfId="2133" xr:uid="{00000000-0005-0000-0000-000004970000}"/>
    <cellStyle name="Unos 2 3 11 4 2" xfId="6814" xr:uid="{00000000-0005-0000-0000-000005970000}"/>
    <cellStyle name="Unos 2 3 11 4 2 2" xfId="39553" xr:uid="{00000000-0005-0000-0000-000006970000}"/>
    <cellStyle name="Unos 2 3 11 4 2 2 2" xfId="39554" xr:uid="{00000000-0005-0000-0000-000007970000}"/>
    <cellStyle name="Unos 2 3 11 4 2 3" xfId="39555" xr:uid="{00000000-0005-0000-0000-000008970000}"/>
    <cellStyle name="Unos 2 3 11 4 2 4" xfId="39556" xr:uid="{00000000-0005-0000-0000-000009970000}"/>
    <cellStyle name="Unos 2 3 11 4 3" xfId="39557" xr:uid="{00000000-0005-0000-0000-00000A970000}"/>
    <cellStyle name="Unos 2 3 11 4 3 2" xfId="39558" xr:uid="{00000000-0005-0000-0000-00000B970000}"/>
    <cellStyle name="Unos 2 3 11 4 4" xfId="39559" xr:uid="{00000000-0005-0000-0000-00000C970000}"/>
    <cellStyle name="Unos 2 3 11 4 5" xfId="39560" xr:uid="{00000000-0005-0000-0000-00000D970000}"/>
    <cellStyle name="Unos 2 3 11 5" xfId="2535" xr:uid="{00000000-0005-0000-0000-00000E970000}"/>
    <cellStyle name="Unos 2 3 11 5 2" xfId="7213" xr:uid="{00000000-0005-0000-0000-00000F970000}"/>
    <cellStyle name="Unos 2 3 11 5 2 2" xfId="39561" xr:uid="{00000000-0005-0000-0000-000010970000}"/>
    <cellStyle name="Unos 2 3 11 5 2 2 2" xfId="39562" xr:uid="{00000000-0005-0000-0000-000011970000}"/>
    <cellStyle name="Unos 2 3 11 5 2 3" xfId="39563" xr:uid="{00000000-0005-0000-0000-000012970000}"/>
    <cellStyle name="Unos 2 3 11 5 2 4" xfId="39564" xr:uid="{00000000-0005-0000-0000-000013970000}"/>
    <cellStyle name="Unos 2 3 11 5 3" xfId="39565" xr:uid="{00000000-0005-0000-0000-000014970000}"/>
    <cellStyle name="Unos 2 3 11 5 3 2" xfId="39566" xr:uid="{00000000-0005-0000-0000-000015970000}"/>
    <cellStyle name="Unos 2 3 11 5 4" xfId="39567" xr:uid="{00000000-0005-0000-0000-000016970000}"/>
    <cellStyle name="Unos 2 3 11 5 5" xfId="39568" xr:uid="{00000000-0005-0000-0000-000017970000}"/>
    <cellStyle name="Unos 2 3 11 6" xfId="3113" xr:uid="{00000000-0005-0000-0000-000018970000}"/>
    <cellStyle name="Unos 2 3 11 6 2" xfId="7789" xr:uid="{00000000-0005-0000-0000-000019970000}"/>
    <cellStyle name="Unos 2 3 11 6 2 2" xfId="39569" xr:uid="{00000000-0005-0000-0000-00001A970000}"/>
    <cellStyle name="Unos 2 3 11 6 2 2 2" xfId="39570" xr:uid="{00000000-0005-0000-0000-00001B970000}"/>
    <cellStyle name="Unos 2 3 11 6 2 3" xfId="39571" xr:uid="{00000000-0005-0000-0000-00001C970000}"/>
    <cellStyle name="Unos 2 3 11 6 2 4" xfId="39572" xr:uid="{00000000-0005-0000-0000-00001D970000}"/>
    <cellStyle name="Unos 2 3 11 6 3" xfId="39573" xr:uid="{00000000-0005-0000-0000-00001E970000}"/>
    <cellStyle name="Unos 2 3 11 6 3 2" xfId="39574" xr:uid="{00000000-0005-0000-0000-00001F970000}"/>
    <cellStyle name="Unos 2 3 11 6 4" xfId="39575" xr:uid="{00000000-0005-0000-0000-000020970000}"/>
    <cellStyle name="Unos 2 3 11 6 5" xfId="39576" xr:uid="{00000000-0005-0000-0000-000021970000}"/>
    <cellStyle name="Unos 2 3 11 7" xfId="3505" xr:uid="{00000000-0005-0000-0000-000022970000}"/>
    <cellStyle name="Unos 2 3 11 7 2" xfId="8181" xr:uid="{00000000-0005-0000-0000-000023970000}"/>
    <cellStyle name="Unos 2 3 11 7 2 2" xfId="39577" xr:uid="{00000000-0005-0000-0000-000024970000}"/>
    <cellStyle name="Unos 2 3 11 7 2 2 2" xfId="39578" xr:uid="{00000000-0005-0000-0000-000025970000}"/>
    <cellStyle name="Unos 2 3 11 7 2 3" xfId="39579" xr:uid="{00000000-0005-0000-0000-000026970000}"/>
    <cellStyle name="Unos 2 3 11 7 2 4" xfId="39580" xr:uid="{00000000-0005-0000-0000-000027970000}"/>
    <cellStyle name="Unos 2 3 11 7 3" xfId="39581" xr:uid="{00000000-0005-0000-0000-000028970000}"/>
    <cellStyle name="Unos 2 3 11 7 3 2" xfId="39582" xr:uid="{00000000-0005-0000-0000-000029970000}"/>
    <cellStyle name="Unos 2 3 11 7 4" xfId="39583" xr:uid="{00000000-0005-0000-0000-00002A970000}"/>
    <cellStyle name="Unos 2 3 11 7 5" xfId="39584" xr:uid="{00000000-0005-0000-0000-00002B970000}"/>
    <cellStyle name="Unos 2 3 11 8" xfId="3953" xr:uid="{00000000-0005-0000-0000-00002C970000}"/>
    <cellStyle name="Unos 2 3 11 8 2" xfId="8625" xr:uid="{00000000-0005-0000-0000-00002D970000}"/>
    <cellStyle name="Unos 2 3 11 8 2 2" xfId="39585" xr:uid="{00000000-0005-0000-0000-00002E970000}"/>
    <cellStyle name="Unos 2 3 11 8 2 2 2" xfId="39586" xr:uid="{00000000-0005-0000-0000-00002F970000}"/>
    <cellStyle name="Unos 2 3 11 8 2 3" xfId="39587" xr:uid="{00000000-0005-0000-0000-000030970000}"/>
    <cellStyle name="Unos 2 3 11 8 2 4" xfId="39588" xr:uid="{00000000-0005-0000-0000-000031970000}"/>
    <cellStyle name="Unos 2 3 11 8 3" xfId="39589" xr:uid="{00000000-0005-0000-0000-000032970000}"/>
    <cellStyle name="Unos 2 3 11 8 3 2" xfId="39590" xr:uid="{00000000-0005-0000-0000-000033970000}"/>
    <cellStyle name="Unos 2 3 11 8 4" xfId="39591" xr:uid="{00000000-0005-0000-0000-000034970000}"/>
    <cellStyle name="Unos 2 3 11 8 5" xfId="39592" xr:uid="{00000000-0005-0000-0000-000035970000}"/>
    <cellStyle name="Unos 2 3 11 9" xfId="4361" xr:uid="{00000000-0005-0000-0000-000036970000}"/>
    <cellStyle name="Unos 2 3 11 9 2" xfId="9033" xr:uid="{00000000-0005-0000-0000-000037970000}"/>
    <cellStyle name="Unos 2 3 11 9 2 2" xfId="39593" xr:uid="{00000000-0005-0000-0000-000038970000}"/>
    <cellStyle name="Unos 2 3 11 9 2 2 2" xfId="39594" xr:uid="{00000000-0005-0000-0000-000039970000}"/>
    <cellStyle name="Unos 2 3 11 9 2 3" xfId="39595" xr:uid="{00000000-0005-0000-0000-00003A970000}"/>
    <cellStyle name="Unos 2 3 11 9 2 4" xfId="39596" xr:uid="{00000000-0005-0000-0000-00003B970000}"/>
    <cellStyle name="Unos 2 3 11 9 3" xfId="39597" xr:uid="{00000000-0005-0000-0000-00003C970000}"/>
    <cellStyle name="Unos 2 3 11 9 3 2" xfId="39598" xr:uid="{00000000-0005-0000-0000-00003D970000}"/>
    <cellStyle name="Unos 2 3 11 9 4" xfId="39599" xr:uid="{00000000-0005-0000-0000-00003E970000}"/>
    <cellStyle name="Unos 2 3 11 9 5" xfId="39600" xr:uid="{00000000-0005-0000-0000-00003F970000}"/>
    <cellStyle name="Unos 2 3 12" xfId="642" xr:uid="{00000000-0005-0000-0000-000040970000}"/>
    <cellStyle name="Unos 2 3 12 10" xfId="4790" xr:uid="{00000000-0005-0000-0000-000041970000}"/>
    <cellStyle name="Unos 2 3 12 10 2" xfId="9376" xr:uid="{00000000-0005-0000-0000-000042970000}"/>
    <cellStyle name="Unos 2 3 12 10 2 2" xfId="39601" xr:uid="{00000000-0005-0000-0000-000043970000}"/>
    <cellStyle name="Unos 2 3 12 10 2 2 2" xfId="39602" xr:uid="{00000000-0005-0000-0000-000044970000}"/>
    <cellStyle name="Unos 2 3 12 10 2 3" xfId="39603" xr:uid="{00000000-0005-0000-0000-000045970000}"/>
    <cellStyle name="Unos 2 3 12 10 2 4" xfId="39604" xr:uid="{00000000-0005-0000-0000-000046970000}"/>
    <cellStyle name="Unos 2 3 12 10 3" xfId="39605" xr:uid="{00000000-0005-0000-0000-000047970000}"/>
    <cellStyle name="Unos 2 3 12 10 3 2" xfId="39606" xr:uid="{00000000-0005-0000-0000-000048970000}"/>
    <cellStyle name="Unos 2 3 12 10 4" xfId="39607" xr:uid="{00000000-0005-0000-0000-000049970000}"/>
    <cellStyle name="Unos 2 3 12 10 5" xfId="39608" xr:uid="{00000000-0005-0000-0000-00004A970000}"/>
    <cellStyle name="Unos 2 3 12 11" xfId="5354" xr:uid="{00000000-0005-0000-0000-00004B970000}"/>
    <cellStyle name="Unos 2 3 12 11 2" xfId="39609" xr:uid="{00000000-0005-0000-0000-00004C970000}"/>
    <cellStyle name="Unos 2 3 12 11 2 2" xfId="39610" xr:uid="{00000000-0005-0000-0000-00004D970000}"/>
    <cellStyle name="Unos 2 3 12 11 3" xfId="39611" xr:uid="{00000000-0005-0000-0000-00004E970000}"/>
    <cellStyle name="Unos 2 3 12 11 4" xfId="39612" xr:uid="{00000000-0005-0000-0000-00004F970000}"/>
    <cellStyle name="Unos 2 3 12 12" xfId="39613" xr:uid="{00000000-0005-0000-0000-000050970000}"/>
    <cellStyle name="Unos 2 3 12 12 2" xfId="39614" xr:uid="{00000000-0005-0000-0000-000051970000}"/>
    <cellStyle name="Unos 2 3 12 13" xfId="39615" xr:uid="{00000000-0005-0000-0000-000052970000}"/>
    <cellStyle name="Unos 2 3 12 14" xfId="39616" xr:uid="{00000000-0005-0000-0000-000053970000}"/>
    <cellStyle name="Unos 2 3 12 2" xfId="1113" xr:uid="{00000000-0005-0000-0000-000054970000}"/>
    <cellStyle name="Unos 2 3 12 2 2" xfId="5806" xr:uid="{00000000-0005-0000-0000-000055970000}"/>
    <cellStyle name="Unos 2 3 12 2 2 2" xfId="39617" xr:uid="{00000000-0005-0000-0000-000056970000}"/>
    <cellStyle name="Unos 2 3 12 2 2 2 2" xfId="39618" xr:uid="{00000000-0005-0000-0000-000057970000}"/>
    <cellStyle name="Unos 2 3 12 2 2 3" xfId="39619" xr:uid="{00000000-0005-0000-0000-000058970000}"/>
    <cellStyle name="Unos 2 3 12 2 2 4" xfId="39620" xr:uid="{00000000-0005-0000-0000-000059970000}"/>
    <cellStyle name="Unos 2 3 12 2 3" xfId="39621" xr:uid="{00000000-0005-0000-0000-00005A970000}"/>
    <cellStyle name="Unos 2 3 12 2 3 2" xfId="39622" xr:uid="{00000000-0005-0000-0000-00005B970000}"/>
    <cellStyle name="Unos 2 3 12 2 4" xfId="39623" xr:uid="{00000000-0005-0000-0000-00005C970000}"/>
    <cellStyle name="Unos 2 3 12 2 5" xfId="39624" xr:uid="{00000000-0005-0000-0000-00005D970000}"/>
    <cellStyle name="Unos 2 3 12 3" xfId="1717" xr:uid="{00000000-0005-0000-0000-00005E970000}"/>
    <cellStyle name="Unos 2 3 12 3 2" xfId="6399" xr:uid="{00000000-0005-0000-0000-00005F970000}"/>
    <cellStyle name="Unos 2 3 12 3 2 2" xfId="39625" xr:uid="{00000000-0005-0000-0000-000060970000}"/>
    <cellStyle name="Unos 2 3 12 3 2 2 2" xfId="39626" xr:uid="{00000000-0005-0000-0000-000061970000}"/>
    <cellStyle name="Unos 2 3 12 3 2 3" xfId="39627" xr:uid="{00000000-0005-0000-0000-000062970000}"/>
    <cellStyle name="Unos 2 3 12 3 2 4" xfId="39628" xr:uid="{00000000-0005-0000-0000-000063970000}"/>
    <cellStyle name="Unos 2 3 12 3 3" xfId="39629" xr:uid="{00000000-0005-0000-0000-000064970000}"/>
    <cellStyle name="Unos 2 3 12 3 3 2" xfId="39630" xr:uid="{00000000-0005-0000-0000-000065970000}"/>
    <cellStyle name="Unos 2 3 12 3 4" xfId="39631" xr:uid="{00000000-0005-0000-0000-000066970000}"/>
    <cellStyle name="Unos 2 3 12 3 5" xfId="39632" xr:uid="{00000000-0005-0000-0000-000067970000}"/>
    <cellStyle name="Unos 2 3 12 4" xfId="2134" xr:uid="{00000000-0005-0000-0000-000068970000}"/>
    <cellStyle name="Unos 2 3 12 4 2" xfId="6815" xr:uid="{00000000-0005-0000-0000-000069970000}"/>
    <cellStyle name="Unos 2 3 12 4 2 2" xfId="39633" xr:uid="{00000000-0005-0000-0000-00006A970000}"/>
    <cellStyle name="Unos 2 3 12 4 2 2 2" xfId="39634" xr:uid="{00000000-0005-0000-0000-00006B970000}"/>
    <cellStyle name="Unos 2 3 12 4 2 3" xfId="39635" xr:uid="{00000000-0005-0000-0000-00006C970000}"/>
    <cellStyle name="Unos 2 3 12 4 2 4" xfId="39636" xr:uid="{00000000-0005-0000-0000-00006D970000}"/>
    <cellStyle name="Unos 2 3 12 4 3" xfId="39637" xr:uid="{00000000-0005-0000-0000-00006E970000}"/>
    <cellStyle name="Unos 2 3 12 4 3 2" xfId="39638" xr:uid="{00000000-0005-0000-0000-00006F970000}"/>
    <cellStyle name="Unos 2 3 12 4 4" xfId="39639" xr:uid="{00000000-0005-0000-0000-000070970000}"/>
    <cellStyle name="Unos 2 3 12 4 5" xfId="39640" xr:uid="{00000000-0005-0000-0000-000071970000}"/>
    <cellStyle name="Unos 2 3 12 5" xfId="2536" xr:uid="{00000000-0005-0000-0000-000072970000}"/>
    <cellStyle name="Unos 2 3 12 5 2" xfId="7214" xr:uid="{00000000-0005-0000-0000-000073970000}"/>
    <cellStyle name="Unos 2 3 12 5 2 2" xfId="39641" xr:uid="{00000000-0005-0000-0000-000074970000}"/>
    <cellStyle name="Unos 2 3 12 5 2 2 2" xfId="39642" xr:uid="{00000000-0005-0000-0000-000075970000}"/>
    <cellStyle name="Unos 2 3 12 5 2 3" xfId="39643" xr:uid="{00000000-0005-0000-0000-000076970000}"/>
    <cellStyle name="Unos 2 3 12 5 2 4" xfId="39644" xr:uid="{00000000-0005-0000-0000-000077970000}"/>
    <cellStyle name="Unos 2 3 12 5 3" xfId="39645" xr:uid="{00000000-0005-0000-0000-000078970000}"/>
    <cellStyle name="Unos 2 3 12 5 3 2" xfId="39646" xr:uid="{00000000-0005-0000-0000-000079970000}"/>
    <cellStyle name="Unos 2 3 12 5 4" xfId="39647" xr:uid="{00000000-0005-0000-0000-00007A970000}"/>
    <cellStyle name="Unos 2 3 12 5 5" xfId="39648" xr:uid="{00000000-0005-0000-0000-00007B970000}"/>
    <cellStyle name="Unos 2 3 12 6" xfId="3114" xr:uid="{00000000-0005-0000-0000-00007C970000}"/>
    <cellStyle name="Unos 2 3 12 6 2" xfId="7790" xr:uid="{00000000-0005-0000-0000-00007D970000}"/>
    <cellStyle name="Unos 2 3 12 6 2 2" xfId="39649" xr:uid="{00000000-0005-0000-0000-00007E970000}"/>
    <cellStyle name="Unos 2 3 12 6 2 2 2" xfId="39650" xr:uid="{00000000-0005-0000-0000-00007F970000}"/>
    <cellStyle name="Unos 2 3 12 6 2 3" xfId="39651" xr:uid="{00000000-0005-0000-0000-000080970000}"/>
    <cellStyle name="Unos 2 3 12 6 2 4" xfId="39652" xr:uid="{00000000-0005-0000-0000-000081970000}"/>
    <cellStyle name="Unos 2 3 12 6 3" xfId="39653" xr:uid="{00000000-0005-0000-0000-000082970000}"/>
    <cellStyle name="Unos 2 3 12 6 3 2" xfId="39654" xr:uid="{00000000-0005-0000-0000-000083970000}"/>
    <cellStyle name="Unos 2 3 12 6 4" xfId="39655" xr:uid="{00000000-0005-0000-0000-000084970000}"/>
    <cellStyle name="Unos 2 3 12 6 5" xfId="39656" xr:uid="{00000000-0005-0000-0000-000085970000}"/>
    <cellStyle name="Unos 2 3 12 7" xfId="3506" xr:uid="{00000000-0005-0000-0000-000086970000}"/>
    <cellStyle name="Unos 2 3 12 7 2" xfId="8182" xr:uid="{00000000-0005-0000-0000-000087970000}"/>
    <cellStyle name="Unos 2 3 12 7 2 2" xfId="39657" xr:uid="{00000000-0005-0000-0000-000088970000}"/>
    <cellStyle name="Unos 2 3 12 7 2 2 2" xfId="39658" xr:uid="{00000000-0005-0000-0000-000089970000}"/>
    <cellStyle name="Unos 2 3 12 7 2 3" xfId="39659" xr:uid="{00000000-0005-0000-0000-00008A970000}"/>
    <cellStyle name="Unos 2 3 12 7 2 4" xfId="39660" xr:uid="{00000000-0005-0000-0000-00008B970000}"/>
    <cellStyle name="Unos 2 3 12 7 3" xfId="39661" xr:uid="{00000000-0005-0000-0000-00008C970000}"/>
    <cellStyle name="Unos 2 3 12 7 3 2" xfId="39662" xr:uid="{00000000-0005-0000-0000-00008D970000}"/>
    <cellStyle name="Unos 2 3 12 7 4" xfId="39663" xr:uid="{00000000-0005-0000-0000-00008E970000}"/>
    <cellStyle name="Unos 2 3 12 7 5" xfId="39664" xr:uid="{00000000-0005-0000-0000-00008F970000}"/>
    <cellStyle name="Unos 2 3 12 8" xfId="3954" xr:uid="{00000000-0005-0000-0000-000090970000}"/>
    <cellStyle name="Unos 2 3 12 8 2" xfId="8626" xr:uid="{00000000-0005-0000-0000-000091970000}"/>
    <cellStyle name="Unos 2 3 12 8 2 2" xfId="39665" xr:uid="{00000000-0005-0000-0000-000092970000}"/>
    <cellStyle name="Unos 2 3 12 8 2 2 2" xfId="39666" xr:uid="{00000000-0005-0000-0000-000093970000}"/>
    <cellStyle name="Unos 2 3 12 8 2 3" xfId="39667" xr:uid="{00000000-0005-0000-0000-000094970000}"/>
    <cellStyle name="Unos 2 3 12 8 2 4" xfId="39668" xr:uid="{00000000-0005-0000-0000-000095970000}"/>
    <cellStyle name="Unos 2 3 12 8 3" xfId="39669" xr:uid="{00000000-0005-0000-0000-000096970000}"/>
    <cellStyle name="Unos 2 3 12 8 3 2" xfId="39670" xr:uid="{00000000-0005-0000-0000-000097970000}"/>
    <cellStyle name="Unos 2 3 12 8 4" xfId="39671" xr:uid="{00000000-0005-0000-0000-000098970000}"/>
    <cellStyle name="Unos 2 3 12 8 5" xfId="39672" xr:uid="{00000000-0005-0000-0000-000099970000}"/>
    <cellStyle name="Unos 2 3 12 9" xfId="4362" xr:uid="{00000000-0005-0000-0000-00009A970000}"/>
    <cellStyle name="Unos 2 3 12 9 2" xfId="9034" xr:uid="{00000000-0005-0000-0000-00009B970000}"/>
    <cellStyle name="Unos 2 3 12 9 2 2" xfId="39673" xr:uid="{00000000-0005-0000-0000-00009C970000}"/>
    <cellStyle name="Unos 2 3 12 9 2 2 2" xfId="39674" xr:uid="{00000000-0005-0000-0000-00009D970000}"/>
    <cellStyle name="Unos 2 3 12 9 2 3" xfId="39675" xr:uid="{00000000-0005-0000-0000-00009E970000}"/>
    <cellStyle name="Unos 2 3 12 9 2 4" xfId="39676" xr:uid="{00000000-0005-0000-0000-00009F970000}"/>
    <cellStyle name="Unos 2 3 12 9 3" xfId="39677" xr:uid="{00000000-0005-0000-0000-0000A0970000}"/>
    <cellStyle name="Unos 2 3 12 9 3 2" xfId="39678" xr:uid="{00000000-0005-0000-0000-0000A1970000}"/>
    <cellStyle name="Unos 2 3 12 9 4" xfId="39679" xr:uid="{00000000-0005-0000-0000-0000A2970000}"/>
    <cellStyle name="Unos 2 3 12 9 5" xfId="39680" xr:uid="{00000000-0005-0000-0000-0000A3970000}"/>
    <cellStyle name="Unos 2 3 13" xfId="459" xr:uid="{00000000-0005-0000-0000-0000A4970000}"/>
    <cellStyle name="Unos 2 3 13 10" xfId="4791" xr:uid="{00000000-0005-0000-0000-0000A5970000}"/>
    <cellStyle name="Unos 2 3 13 10 2" xfId="9377" xr:uid="{00000000-0005-0000-0000-0000A6970000}"/>
    <cellStyle name="Unos 2 3 13 10 2 2" xfId="39681" xr:uid="{00000000-0005-0000-0000-0000A7970000}"/>
    <cellStyle name="Unos 2 3 13 10 2 2 2" xfId="39682" xr:uid="{00000000-0005-0000-0000-0000A8970000}"/>
    <cellStyle name="Unos 2 3 13 10 2 3" xfId="39683" xr:uid="{00000000-0005-0000-0000-0000A9970000}"/>
    <cellStyle name="Unos 2 3 13 10 2 4" xfId="39684" xr:uid="{00000000-0005-0000-0000-0000AA970000}"/>
    <cellStyle name="Unos 2 3 13 10 3" xfId="39685" xr:uid="{00000000-0005-0000-0000-0000AB970000}"/>
    <cellStyle name="Unos 2 3 13 10 3 2" xfId="39686" xr:uid="{00000000-0005-0000-0000-0000AC970000}"/>
    <cellStyle name="Unos 2 3 13 10 4" xfId="39687" xr:uid="{00000000-0005-0000-0000-0000AD970000}"/>
    <cellStyle name="Unos 2 3 13 10 5" xfId="39688" xr:uid="{00000000-0005-0000-0000-0000AE970000}"/>
    <cellStyle name="Unos 2 3 13 11" xfId="5216" xr:uid="{00000000-0005-0000-0000-0000AF970000}"/>
    <cellStyle name="Unos 2 3 13 11 2" xfId="39689" xr:uid="{00000000-0005-0000-0000-0000B0970000}"/>
    <cellStyle name="Unos 2 3 13 11 2 2" xfId="39690" xr:uid="{00000000-0005-0000-0000-0000B1970000}"/>
    <cellStyle name="Unos 2 3 13 11 3" xfId="39691" xr:uid="{00000000-0005-0000-0000-0000B2970000}"/>
    <cellStyle name="Unos 2 3 13 11 4" xfId="39692" xr:uid="{00000000-0005-0000-0000-0000B3970000}"/>
    <cellStyle name="Unos 2 3 13 12" xfId="39693" xr:uid="{00000000-0005-0000-0000-0000B4970000}"/>
    <cellStyle name="Unos 2 3 13 12 2" xfId="39694" xr:uid="{00000000-0005-0000-0000-0000B5970000}"/>
    <cellStyle name="Unos 2 3 13 13" xfId="39695" xr:uid="{00000000-0005-0000-0000-0000B6970000}"/>
    <cellStyle name="Unos 2 3 13 14" xfId="39696" xr:uid="{00000000-0005-0000-0000-0000B7970000}"/>
    <cellStyle name="Unos 2 3 13 2" xfId="1114" xr:uid="{00000000-0005-0000-0000-0000B8970000}"/>
    <cellStyle name="Unos 2 3 13 2 2" xfId="5807" xr:uid="{00000000-0005-0000-0000-0000B9970000}"/>
    <cellStyle name="Unos 2 3 13 2 2 2" xfId="39697" xr:uid="{00000000-0005-0000-0000-0000BA970000}"/>
    <cellStyle name="Unos 2 3 13 2 2 2 2" xfId="39698" xr:uid="{00000000-0005-0000-0000-0000BB970000}"/>
    <cellStyle name="Unos 2 3 13 2 2 3" xfId="39699" xr:uid="{00000000-0005-0000-0000-0000BC970000}"/>
    <cellStyle name="Unos 2 3 13 2 2 4" xfId="39700" xr:uid="{00000000-0005-0000-0000-0000BD970000}"/>
    <cellStyle name="Unos 2 3 13 2 3" xfId="39701" xr:uid="{00000000-0005-0000-0000-0000BE970000}"/>
    <cellStyle name="Unos 2 3 13 2 3 2" xfId="39702" xr:uid="{00000000-0005-0000-0000-0000BF970000}"/>
    <cellStyle name="Unos 2 3 13 2 4" xfId="39703" xr:uid="{00000000-0005-0000-0000-0000C0970000}"/>
    <cellStyle name="Unos 2 3 13 2 5" xfId="39704" xr:uid="{00000000-0005-0000-0000-0000C1970000}"/>
    <cellStyle name="Unos 2 3 13 3" xfId="1718" xr:uid="{00000000-0005-0000-0000-0000C2970000}"/>
    <cellStyle name="Unos 2 3 13 3 2" xfId="6400" xr:uid="{00000000-0005-0000-0000-0000C3970000}"/>
    <cellStyle name="Unos 2 3 13 3 2 2" xfId="39705" xr:uid="{00000000-0005-0000-0000-0000C4970000}"/>
    <cellStyle name="Unos 2 3 13 3 2 2 2" xfId="39706" xr:uid="{00000000-0005-0000-0000-0000C5970000}"/>
    <cellStyle name="Unos 2 3 13 3 2 3" xfId="39707" xr:uid="{00000000-0005-0000-0000-0000C6970000}"/>
    <cellStyle name="Unos 2 3 13 3 2 4" xfId="39708" xr:uid="{00000000-0005-0000-0000-0000C7970000}"/>
    <cellStyle name="Unos 2 3 13 3 3" xfId="39709" xr:uid="{00000000-0005-0000-0000-0000C8970000}"/>
    <cellStyle name="Unos 2 3 13 3 3 2" xfId="39710" xr:uid="{00000000-0005-0000-0000-0000C9970000}"/>
    <cellStyle name="Unos 2 3 13 3 4" xfId="39711" xr:uid="{00000000-0005-0000-0000-0000CA970000}"/>
    <cellStyle name="Unos 2 3 13 3 5" xfId="39712" xr:uid="{00000000-0005-0000-0000-0000CB970000}"/>
    <cellStyle name="Unos 2 3 13 4" xfId="2135" xr:uid="{00000000-0005-0000-0000-0000CC970000}"/>
    <cellStyle name="Unos 2 3 13 4 2" xfId="6816" xr:uid="{00000000-0005-0000-0000-0000CD970000}"/>
    <cellStyle name="Unos 2 3 13 4 2 2" xfId="39713" xr:uid="{00000000-0005-0000-0000-0000CE970000}"/>
    <cellStyle name="Unos 2 3 13 4 2 2 2" xfId="39714" xr:uid="{00000000-0005-0000-0000-0000CF970000}"/>
    <cellStyle name="Unos 2 3 13 4 2 3" xfId="39715" xr:uid="{00000000-0005-0000-0000-0000D0970000}"/>
    <cellStyle name="Unos 2 3 13 4 2 4" xfId="39716" xr:uid="{00000000-0005-0000-0000-0000D1970000}"/>
    <cellStyle name="Unos 2 3 13 4 3" xfId="39717" xr:uid="{00000000-0005-0000-0000-0000D2970000}"/>
    <cellStyle name="Unos 2 3 13 4 3 2" xfId="39718" xr:uid="{00000000-0005-0000-0000-0000D3970000}"/>
    <cellStyle name="Unos 2 3 13 4 4" xfId="39719" xr:uid="{00000000-0005-0000-0000-0000D4970000}"/>
    <cellStyle name="Unos 2 3 13 4 5" xfId="39720" xr:uid="{00000000-0005-0000-0000-0000D5970000}"/>
    <cellStyle name="Unos 2 3 13 5" xfId="2537" xr:uid="{00000000-0005-0000-0000-0000D6970000}"/>
    <cellStyle name="Unos 2 3 13 5 2" xfId="7215" xr:uid="{00000000-0005-0000-0000-0000D7970000}"/>
    <cellStyle name="Unos 2 3 13 5 2 2" xfId="39721" xr:uid="{00000000-0005-0000-0000-0000D8970000}"/>
    <cellStyle name="Unos 2 3 13 5 2 2 2" xfId="39722" xr:uid="{00000000-0005-0000-0000-0000D9970000}"/>
    <cellStyle name="Unos 2 3 13 5 2 3" xfId="39723" xr:uid="{00000000-0005-0000-0000-0000DA970000}"/>
    <cellStyle name="Unos 2 3 13 5 2 4" xfId="39724" xr:uid="{00000000-0005-0000-0000-0000DB970000}"/>
    <cellStyle name="Unos 2 3 13 5 3" xfId="39725" xr:uid="{00000000-0005-0000-0000-0000DC970000}"/>
    <cellStyle name="Unos 2 3 13 5 3 2" xfId="39726" xr:uid="{00000000-0005-0000-0000-0000DD970000}"/>
    <cellStyle name="Unos 2 3 13 5 4" xfId="39727" xr:uid="{00000000-0005-0000-0000-0000DE970000}"/>
    <cellStyle name="Unos 2 3 13 5 5" xfId="39728" xr:uid="{00000000-0005-0000-0000-0000DF970000}"/>
    <cellStyle name="Unos 2 3 13 6" xfId="3115" xr:uid="{00000000-0005-0000-0000-0000E0970000}"/>
    <cellStyle name="Unos 2 3 13 6 2" xfId="7791" xr:uid="{00000000-0005-0000-0000-0000E1970000}"/>
    <cellStyle name="Unos 2 3 13 6 2 2" xfId="39729" xr:uid="{00000000-0005-0000-0000-0000E2970000}"/>
    <cellStyle name="Unos 2 3 13 6 2 2 2" xfId="39730" xr:uid="{00000000-0005-0000-0000-0000E3970000}"/>
    <cellStyle name="Unos 2 3 13 6 2 3" xfId="39731" xr:uid="{00000000-0005-0000-0000-0000E4970000}"/>
    <cellStyle name="Unos 2 3 13 6 2 4" xfId="39732" xr:uid="{00000000-0005-0000-0000-0000E5970000}"/>
    <cellStyle name="Unos 2 3 13 6 3" xfId="39733" xr:uid="{00000000-0005-0000-0000-0000E6970000}"/>
    <cellStyle name="Unos 2 3 13 6 3 2" xfId="39734" xr:uid="{00000000-0005-0000-0000-0000E7970000}"/>
    <cellStyle name="Unos 2 3 13 6 4" xfId="39735" xr:uid="{00000000-0005-0000-0000-0000E8970000}"/>
    <cellStyle name="Unos 2 3 13 6 5" xfId="39736" xr:uid="{00000000-0005-0000-0000-0000E9970000}"/>
    <cellStyle name="Unos 2 3 13 7" xfId="3507" xr:uid="{00000000-0005-0000-0000-0000EA970000}"/>
    <cellStyle name="Unos 2 3 13 7 2" xfId="8183" xr:uid="{00000000-0005-0000-0000-0000EB970000}"/>
    <cellStyle name="Unos 2 3 13 7 2 2" xfId="39737" xr:uid="{00000000-0005-0000-0000-0000EC970000}"/>
    <cellStyle name="Unos 2 3 13 7 2 2 2" xfId="39738" xr:uid="{00000000-0005-0000-0000-0000ED970000}"/>
    <cellStyle name="Unos 2 3 13 7 2 3" xfId="39739" xr:uid="{00000000-0005-0000-0000-0000EE970000}"/>
    <cellStyle name="Unos 2 3 13 7 2 4" xfId="39740" xr:uid="{00000000-0005-0000-0000-0000EF970000}"/>
    <cellStyle name="Unos 2 3 13 7 3" xfId="39741" xr:uid="{00000000-0005-0000-0000-0000F0970000}"/>
    <cellStyle name="Unos 2 3 13 7 3 2" xfId="39742" xr:uid="{00000000-0005-0000-0000-0000F1970000}"/>
    <cellStyle name="Unos 2 3 13 7 4" xfId="39743" xr:uid="{00000000-0005-0000-0000-0000F2970000}"/>
    <cellStyle name="Unos 2 3 13 7 5" xfId="39744" xr:uid="{00000000-0005-0000-0000-0000F3970000}"/>
    <cellStyle name="Unos 2 3 13 8" xfId="3955" xr:uid="{00000000-0005-0000-0000-0000F4970000}"/>
    <cellStyle name="Unos 2 3 13 8 2" xfId="8627" xr:uid="{00000000-0005-0000-0000-0000F5970000}"/>
    <cellStyle name="Unos 2 3 13 8 2 2" xfId="39745" xr:uid="{00000000-0005-0000-0000-0000F6970000}"/>
    <cellStyle name="Unos 2 3 13 8 2 2 2" xfId="39746" xr:uid="{00000000-0005-0000-0000-0000F7970000}"/>
    <cellStyle name="Unos 2 3 13 8 2 3" xfId="39747" xr:uid="{00000000-0005-0000-0000-0000F8970000}"/>
    <cellStyle name="Unos 2 3 13 8 2 4" xfId="39748" xr:uid="{00000000-0005-0000-0000-0000F9970000}"/>
    <cellStyle name="Unos 2 3 13 8 3" xfId="39749" xr:uid="{00000000-0005-0000-0000-0000FA970000}"/>
    <cellStyle name="Unos 2 3 13 8 3 2" xfId="39750" xr:uid="{00000000-0005-0000-0000-0000FB970000}"/>
    <cellStyle name="Unos 2 3 13 8 4" xfId="39751" xr:uid="{00000000-0005-0000-0000-0000FC970000}"/>
    <cellStyle name="Unos 2 3 13 8 5" xfId="39752" xr:uid="{00000000-0005-0000-0000-0000FD970000}"/>
    <cellStyle name="Unos 2 3 13 9" xfId="4363" xr:uid="{00000000-0005-0000-0000-0000FE970000}"/>
    <cellStyle name="Unos 2 3 13 9 2" xfId="9035" xr:uid="{00000000-0005-0000-0000-0000FF970000}"/>
    <cellStyle name="Unos 2 3 13 9 2 2" xfId="39753" xr:uid="{00000000-0005-0000-0000-000000980000}"/>
    <cellStyle name="Unos 2 3 13 9 2 2 2" xfId="39754" xr:uid="{00000000-0005-0000-0000-000001980000}"/>
    <cellStyle name="Unos 2 3 13 9 2 3" xfId="39755" xr:uid="{00000000-0005-0000-0000-000002980000}"/>
    <cellStyle name="Unos 2 3 13 9 2 4" xfId="39756" xr:uid="{00000000-0005-0000-0000-000003980000}"/>
    <cellStyle name="Unos 2 3 13 9 3" xfId="39757" xr:uid="{00000000-0005-0000-0000-000004980000}"/>
    <cellStyle name="Unos 2 3 13 9 3 2" xfId="39758" xr:uid="{00000000-0005-0000-0000-000005980000}"/>
    <cellStyle name="Unos 2 3 13 9 4" xfId="39759" xr:uid="{00000000-0005-0000-0000-000006980000}"/>
    <cellStyle name="Unos 2 3 13 9 5" xfId="39760" xr:uid="{00000000-0005-0000-0000-000007980000}"/>
    <cellStyle name="Unos 2 3 14" xfId="1158" xr:uid="{00000000-0005-0000-0000-000008980000}"/>
    <cellStyle name="Unos 2 3 14 10" xfId="4833" xr:uid="{00000000-0005-0000-0000-000009980000}"/>
    <cellStyle name="Unos 2 3 14 10 2" xfId="9418" xr:uid="{00000000-0005-0000-0000-00000A980000}"/>
    <cellStyle name="Unos 2 3 14 10 2 2" xfId="39761" xr:uid="{00000000-0005-0000-0000-00000B980000}"/>
    <cellStyle name="Unos 2 3 14 10 2 2 2" xfId="39762" xr:uid="{00000000-0005-0000-0000-00000C980000}"/>
    <cellStyle name="Unos 2 3 14 10 2 3" xfId="39763" xr:uid="{00000000-0005-0000-0000-00000D980000}"/>
    <cellStyle name="Unos 2 3 14 10 2 4" xfId="39764" xr:uid="{00000000-0005-0000-0000-00000E980000}"/>
    <cellStyle name="Unos 2 3 14 10 3" xfId="39765" xr:uid="{00000000-0005-0000-0000-00000F980000}"/>
    <cellStyle name="Unos 2 3 14 10 3 2" xfId="39766" xr:uid="{00000000-0005-0000-0000-000010980000}"/>
    <cellStyle name="Unos 2 3 14 10 4" xfId="39767" xr:uid="{00000000-0005-0000-0000-000011980000}"/>
    <cellStyle name="Unos 2 3 14 10 5" xfId="39768" xr:uid="{00000000-0005-0000-0000-000012980000}"/>
    <cellStyle name="Unos 2 3 14 11" xfId="5848" xr:uid="{00000000-0005-0000-0000-000013980000}"/>
    <cellStyle name="Unos 2 3 14 11 2" xfId="39769" xr:uid="{00000000-0005-0000-0000-000014980000}"/>
    <cellStyle name="Unos 2 3 14 11 2 2" xfId="39770" xr:uid="{00000000-0005-0000-0000-000015980000}"/>
    <cellStyle name="Unos 2 3 14 11 3" xfId="39771" xr:uid="{00000000-0005-0000-0000-000016980000}"/>
    <cellStyle name="Unos 2 3 14 11 4" xfId="39772" xr:uid="{00000000-0005-0000-0000-000017980000}"/>
    <cellStyle name="Unos 2 3 14 12" xfId="39773" xr:uid="{00000000-0005-0000-0000-000018980000}"/>
    <cellStyle name="Unos 2 3 14 12 2" xfId="39774" xr:uid="{00000000-0005-0000-0000-000019980000}"/>
    <cellStyle name="Unos 2 3 14 13" xfId="39775" xr:uid="{00000000-0005-0000-0000-00001A980000}"/>
    <cellStyle name="Unos 2 3 14 14" xfId="39776" xr:uid="{00000000-0005-0000-0000-00001B980000}"/>
    <cellStyle name="Unos 2 3 14 2" xfId="1769" xr:uid="{00000000-0005-0000-0000-00001C980000}"/>
    <cellStyle name="Unos 2 3 14 2 2" xfId="6451" xr:uid="{00000000-0005-0000-0000-00001D980000}"/>
    <cellStyle name="Unos 2 3 14 2 2 2" xfId="39777" xr:uid="{00000000-0005-0000-0000-00001E980000}"/>
    <cellStyle name="Unos 2 3 14 2 2 2 2" xfId="39778" xr:uid="{00000000-0005-0000-0000-00001F980000}"/>
    <cellStyle name="Unos 2 3 14 2 2 3" xfId="39779" xr:uid="{00000000-0005-0000-0000-000020980000}"/>
    <cellStyle name="Unos 2 3 14 2 2 4" xfId="39780" xr:uid="{00000000-0005-0000-0000-000021980000}"/>
    <cellStyle name="Unos 2 3 14 2 3" xfId="39781" xr:uid="{00000000-0005-0000-0000-000022980000}"/>
    <cellStyle name="Unos 2 3 14 2 3 2" xfId="39782" xr:uid="{00000000-0005-0000-0000-000023980000}"/>
    <cellStyle name="Unos 2 3 14 2 4" xfId="39783" xr:uid="{00000000-0005-0000-0000-000024980000}"/>
    <cellStyle name="Unos 2 3 14 2 5" xfId="39784" xr:uid="{00000000-0005-0000-0000-000025980000}"/>
    <cellStyle name="Unos 2 3 14 3" xfId="2180" xr:uid="{00000000-0005-0000-0000-000026980000}"/>
    <cellStyle name="Unos 2 3 14 3 2" xfId="6860" xr:uid="{00000000-0005-0000-0000-000027980000}"/>
    <cellStyle name="Unos 2 3 14 3 2 2" xfId="39785" xr:uid="{00000000-0005-0000-0000-000028980000}"/>
    <cellStyle name="Unos 2 3 14 3 2 2 2" xfId="39786" xr:uid="{00000000-0005-0000-0000-000029980000}"/>
    <cellStyle name="Unos 2 3 14 3 2 3" xfId="39787" xr:uid="{00000000-0005-0000-0000-00002A980000}"/>
    <cellStyle name="Unos 2 3 14 3 2 4" xfId="39788" xr:uid="{00000000-0005-0000-0000-00002B980000}"/>
    <cellStyle name="Unos 2 3 14 3 3" xfId="39789" xr:uid="{00000000-0005-0000-0000-00002C980000}"/>
    <cellStyle name="Unos 2 3 14 3 3 2" xfId="39790" xr:uid="{00000000-0005-0000-0000-00002D980000}"/>
    <cellStyle name="Unos 2 3 14 3 4" xfId="39791" xr:uid="{00000000-0005-0000-0000-00002E980000}"/>
    <cellStyle name="Unos 2 3 14 3 5" xfId="39792" xr:uid="{00000000-0005-0000-0000-00002F980000}"/>
    <cellStyle name="Unos 2 3 14 4" xfId="2581" xr:uid="{00000000-0005-0000-0000-000030980000}"/>
    <cellStyle name="Unos 2 3 14 4 2" xfId="7259" xr:uid="{00000000-0005-0000-0000-000031980000}"/>
    <cellStyle name="Unos 2 3 14 4 2 2" xfId="39793" xr:uid="{00000000-0005-0000-0000-000032980000}"/>
    <cellStyle name="Unos 2 3 14 4 2 2 2" xfId="39794" xr:uid="{00000000-0005-0000-0000-000033980000}"/>
    <cellStyle name="Unos 2 3 14 4 2 3" xfId="39795" xr:uid="{00000000-0005-0000-0000-000034980000}"/>
    <cellStyle name="Unos 2 3 14 4 2 4" xfId="39796" xr:uid="{00000000-0005-0000-0000-000035980000}"/>
    <cellStyle name="Unos 2 3 14 4 3" xfId="39797" xr:uid="{00000000-0005-0000-0000-000036980000}"/>
    <cellStyle name="Unos 2 3 14 4 3 2" xfId="39798" xr:uid="{00000000-0005-0000-0000-000037980000}"/>
    <cellStyle name="Unos 2 3 14 4 4" xfId="39799" xr:uid="{00000000-0005-0000-0000-000038980000}"/>
    <cellStyle name="Unos 2 3 14 4 5" xfId="39800" xr:uid="{00000000-0005-0000-0000-000039980000}"/>
    <cellStyle name="Unos 2 3 14 5" xfId="2860" xr:uid="{00000000-0005-0000-0000-00003A980000}"/>
    <cellStyle name="Unos 2 3 14 5 2" xfId="7537" xr:uid="{00000000-0005-0000-0000-00003B980000}"/>
    <cellStyle name="Unos 2 3 14 5 2 2" xfId="39801" xr:uid="{00000000-0005-0000-0000-00003C980000}"/>
    <cellStyle name="Unos 2 3 14 5 2 2 2" xfId="39802" xr:uid="{00000000-0005-0000-0000-00003D980000}"/>
    <cellStyle name="Unos 2 3 14 5 2 3" xfId="39803" xr:uid="{00000000-0005-0000-0000-00003E980000}"/>
    <cellStyle name="Unos 2 3 14 5 2 4" xfId="39804" xr:uid="{00000000-0005-0000-0000-00003F980000}"/>
    <cellStyle name="Unos 2 3 14 5 3" xfId="39805" xr:uid="{00000000-0005-0000-0000-000040980000}"/>
    <cellStyle name="Unos 2 3 14 5 3 2" xfId="39806" xr:uid="{00000000-0005-0000-0000-000041980000}"/>
    <cellStyle name="Unos 2 3 14 5 4" xfId="39807" xr:uid="{00000000-0005-0000-0000-000042980000}"/>
    <cellStyle name="Unos 2 3 14 5 5" xfId="39808" xr:uid="{00000000-0005-0000-0000-000043980000}"/>
    <cellStyle name="Unos 2 3 14 6" xfId="3157" xr:uid="{00000000-0005-0000-0000-000044980000}"/>
    <cellStyle name="Unos 2 3 14 6 2" xfId="7833" xr:uid="{00000000-0005-0000-0000-000045980000}"/>
    <cellStyle name="Unos 2 3 14 6 2 2" xfId="39809" xr:uid="{00000000-0005-0000-0000-000046980000}"/>
    <cellStyle name="Unos 2 3 14 6 2 2 2" xfId="39810" xr:uid="{00000000-0005-0000-0000-000047980000}"/>
    <cellStyle name="Unos 2 3 14 6 2 3" xfId="39811" xr:uid="{00000000-0005-0000-0000-000048980000}"/>
    <cellStyle name="Unos 2 3 14 6 2 4" xfId="39812" xr:uid="{00000000-0005-0000-0000-000049980000}"/>
    <cellStyle name="Unos 2 3 14 6 3" xfId="39813" xr:uid="{00000000-0005-0000-0000-00004A980000}"/>
    <cellStyle name="Unos 2 3 14 6 3 2" xfId="39814" xr:uid="{00000000-0005-0000-0000-00004B980000}"/>
    <cellStyle name="Unos 2 3 14 6 4" xfId="39815" xr:uid="{00000000-0005-0000-0000-00004C980000}"/>
    <cellStyle name="Unos 2 3 14 6 5" xfId="39816" xr:uid="{00000000-0005-0000-0000-00004D980000}"/>
    <cellStyle name="Unos 2 3 14 7" xfId="3549" xr:uid="{00000000-0005-0000-0000-00004E980000}"/>
    <cellStyle name="Unos 2 3 14 7 2" xfId="8225" xr:uid="{00000000-0005-0000-0000-00004F980000}"/>
    <cellStyle name="Unos 2 3 14 7 2 2" xfId="39817" xr:uid="{00000000-0005-0000-0000-000050980000}"/>
    <cellStyle name="Unos 2 3 14 7 2 2 2" xfId="39818" xr:uid="{00000000-0005-0000-0000-000051980000}"/>
    <cellStyle name="Unos 2 3 14 7 2 3" xfId="39819" xr:uid="{00000000-0005-0000-0000-000052980000}"/>
    <cellStyle name="Unos 2 3 14 7 2 4" xfId="39820" xr:uid="{00000000-0005-0000-0000-000053980000}"/>
    <cellStyle name="Unos 2 3 14 7 3" xfId="39821" xr:uid="{00000000-0005-0000-0000-000054980000}"/>
    <cellStyle name="Unos 2 3 14 7 3 2" xfId="39822" xr:uid="{00000000-0005-0000-0000-000055980000}"/>
    <cellStyle name="Unos 2 3 14 7 4" xfId="39823" xr:uid="{00000000-0005-0000-0000-000056980000}"/>
    <cellStyle name="Unos 2 3 14 7 5" xfId="39824" xr:uid="{00000000-0005-0000-0000-000057980000}"/>
    <cellStyle name="Unos 2 3 14 8" xfId="3997" xr:uid="{00000000-0005-0000-0000-000058980000}"/>
    <cellStyle name="Unos 2 3 14 8 2" xfId="8669" xr:uid="{00000000-0005-0000-0000-000059980000}"/>
    <cellStyle name="Unos 2 3 14 8 2 2" xfId="39825" xr:uid="{00000000-0005-0000-0000-00005A980000}"/>
    <cellStyle name="Unos 2 3 14 8 2 2 2" xfId="39826" xr:uid="{00000000-0005-0000-0000-00005B980000}"/>
    <cellStyle name="Unos 2 3 14 8 2 3" xfId="39827" xr:uid="{00000000-0005-0000-0000-00005C980000}"/>
    <cellStyle name="Unos 2 3 14 8 2 4" xfId="39828" xr:uid="{00000000-0005-0000-0000-00005D980000}"/>
    <cellStyle name="Unos 2 3 14 8 3" xfId="39829" xr:uid="{00000000-0005-0000-0000-00005E980000}"/>
    <cellStyle name="Unos 2 3 14 8 3 2" xfId="39830" xr:uid="{00000000-0005-0000-0000-00005F980000}"/>
    <cellStyle name="Unos 2 3 14 8 4" xfId="39831" xr:uid="{00000000-0005-0000-0000-000060980000}"/>
    <cellStyle name="Unos 2 3 14 8 5" xfId="39832" xr:uid="{00000000-0005-0000-0000-000061980000}"/>
    <cellStyle name="Unos 2 3 14 9" xfId="4405" xr:uid="{00000000-0005-0000-0000-000062980000}"/>
    <cellStyle name="Unos 2 3 14 9 2" xfId="9077" xr:uid="{00000000-0005-0000-0000-000063980000}"/>
    <cellStyle name="Unos 2 3 14 9 2 2" xfId="39833" xr:uid="{00000000-0005-0000-0000-000064980000}"/>
    <cellStyle name="Unos 2 3 14 9 2 2 2" xfId="39834" xr:uid="{00000000-0005-0000-0000-000065980000}"/>
    <cellStyle name="Unos 2 3 14 9 2 3" xfId="39835" xr:uid="{00000000-0005-0000-0000-000066980000}"/>
    <cellStyle name="Unos 2 3 14 9 2 4" xfId="39836" xr:uid="{00000000-0005-0000-0000-000067980000}"/>
    <cellStyle name="Unos 2 3 14 9 3" xfId="39837" xr:uid="{00000000-0005-0000-0000-000068980000}"/>
    <cellStyle name="Unos 2 3 14 9 3 2" xfId="39838" xr:uid="{00000000-0005-0000-0000-000069980000}"/>
    <cellStyle name="Unos 2 3 14 9 4" xfId="39839" xr:uid="{00000000-0005-0000-0000-00006A980000}"/>
    <cellStyle name="Unos 2 3 14 9 5" xfId="39840" xr:uid="{00000000-0005-0000-0000-00006B980000}"/>
    <cellStyle name="Unos 2 3 15" xfId="745" xr:uid="{00000000-0005-0000-0000-00006C980000}"/>
    <cellStyle name="Unos 2 3 15 2" xfId="5438" xr:uid="{00000000-0005-0000-0000-00006D980000}"/>
    <cellStyle name="Unos 2 3 15 2 2" xfId="39841" xr:uid="{00000000-0005-0000-0000-00006E980000}"/>
    <cellStyle name="Unos 2 3 15 2 2 2" xfId="39842" xr:uid="{00000000-0005-0000-0000-00006F980000}"/>
    <cellStyle name="Unos 2 3 15 2 3" xfId="39843" xr:uid="{00000000-0005-0000-0000-000070980000}"/>
    <cellStyle name="Unos 2 3 15 2 4" xfId="39844" xr:uid="{00000000-0005-0000-0000-000071980000}"/>
    <cellStyle name="Unos 2 3 15 3" xfId="39845" xr:uid="{00000000-0005-0000-0000-000072980000}"/>
    <cellStyle name="Unos 2 3 15 3 2" xfId="39846" xr:uid="{00000000-0005-0000-0000-000073980000}"/>
    <cellStyle name="Unos 2 3 15 4" xfId="39847" xr:uid="{00000000-0005-0000-0000-000074980000}"/>
    <cellStyle name="Unos 2 3 15 5" xfId="39848" xr:uid="{00000000-0005-0000-0000-000075980000}"/>
    <cellStyle name="Unos 2 3 16" xfId="1333" xr:uid="{00000000-0005-0000-0000-000076980000}"/>
    <cellStyle name="Unos 2 3 16 2" xfId="6016" xr:uid="{00000000-0005-0000-0000-000077980000}"/>
    <cellStyle name="Unos 2 3 16 2 2" xfId="39849" xr:uid="{00000000-0005-0000-0000-000078980000}"/>
    <cellStyle name="Unos 2 3 16 2 2 2" xfId="39850" xr:uid="{00000000-0005-0000-0000-000079980000}"/>
    <cellStyle name="Unos 2 3 16 2 3" xfId="39851" xr:uid="{00000000-0005-0000-0000-00007A980000}"/>
    <cellStyle name="Unos 2 3 16 2 4" xfId="39852" xr:uid="{00000000-0005-0000-0000-00007B980000}"/>
    <cellStyle name="Unos 2 3 16 3" xfId="39853" xr:uid="{00000000-0005-0000-0000-00007C980000}"/>
    <cellStyle name="Unos 2 3 16 3 2" xfId="39854" xr:uid="{00000000-0005-0000-0000-00007D980000}"/>
    <cellStyle name="Unos 2 3 16 4" xfId="39855" xr:uid="{00000000-0005-0000-0000-00007E980000}"/>
    <cellStyle name="Unos 2 3 16 5" xfId="39856" xr:uid="{00000000-0005-0000-0000-00007F980000}"/>
    <cellStyle name="Unos 2 3 17" xfId="1301" xr:uid="{00000000-0005-0000-0000-000080980000}"/>
    <cellStyle name="Unos 2 3 17 2" xfId="5984" xr:uid="{00000000-0005-0000-0000-000081980000}"/>
    <cellStyle name="Unos 2 3 17 2 2" xfId="39857" xr:uid="{00000000-0005-0000-0000-000082980000}"/>
    <cellStyle name="Unos 2 3 17 2 2 2" xfId="39858" xr:uid="{00000000-0005-0000-0000-000083980000}"/>
    <cellStyle name="Unos 2 3 17 2 3" xfId="39859" xr:uid="{00000000-0005-0000-0000-000084980000}"/>
    <cellStyle name="Unos 2 3 17 2 4" xfId="39860" xr:uid="{00000000-0005-0000-0000-000085980000}"/>
    <cellStyle name="Unos 2 3 17 3" xfId="39861" xr:uid="{00000000-0005-0000-0000-000086980000}"/>
    <cellStyle name="Unos 2 3 17 3 2" xfId="39862" xr:uid="{00000000-0005-0000-0000-000087980000}"/>
    <cellStyle name="Unos 2 3 17 4" xfId="39863" xr:uid="{00000000-0005-0000-0000-000088980000}"/>
    <cellStyle name="Unos 2 3 17 5" xfId="39864" xr:uid="{00000000-0005-0000-0000-000089980000}"/>
    <cellStyle name="Unos 2 3 18" xfId="1203" xr:uid="{00000000-0005-0000-0000-00008A980000}"/>
    <cellStyle name="Unos 2 3 18 2" xfId="5887" xr:uid="{00000000-0005-0000-0000-00008B980000}"/>
    <cellStyle name="Unos 2 3 18 2 2" xfId="39865" xr:uid="{00000000-0005-0000-0000-00008C980000}"/>
    <cellStyle name="Unos 2 3 18 2 2 2" xfId="39866" xr:uid="{00000000-0005-0000-0000-00008D980000}"/>
    <cellStyle name="Unos 2 3 18 2 3" xfId="39867" xr:uid="{00000000-0005-0000-0000-00008E980000}"/>
    <cellStyle name="Unos 2 3 18 2 4" xfId="39868" xr:uid="{00000000-0005-0000-0000-00008F980000}"/>
    <cellStyle name="Unos 2 3 18 3" xfId="39869" xr:uid="{00000000-0005-0000-0000-000090980000}"/>
    <cellStyle name="Unos 2 3 18 3 2" xfId="39870" xr:uid="{00000000-0005-0000-0000-000091980000}"/>
    <cellStyle name="Unos 2 3 18 4" xfId="39871" xr:uid="{00000000-0005-0000-0000-000092980000}"/>
    <cellStyle name="Unos 2 3 18 5" xfId="39872" xr:uid="{00000000-0005-0000-0000-000093980000}"/>
    <cellStyle name="Unos 2 3 19" xfId="1233" xr:uid="{00000000-0005-0000-0000-000094980000}"/>
    <cellStyle name="Unos 2 3 19 2" xfId="5917" xr:uid="{00000000-0005-0000-0000-000095980000}"/>
    <cellStyle name="Unos 2 3 19 2 2" xfId="39873" xr:uid="{00000000-0005-0000-0000-000096980000}"/>
    <cellStyle name="Unos 2 3 19 2 2 2" xfId="39874" xr:uid="{00000000-0005-0000-0000-000097980000}"/>
    <cellStyle name="Unos 2 3 19 2 3" xfId="39875" xr:uid="{00000000-0005-0000-0000-000098980000}"/>
    <cellStyle name="Unos 2 3 19 2 4" xfId="39876" xr:uid="{00000000-0005-0000-0000-000099980000}"/>
    <cellStyle name="Unos 2 3 19 3" xfId="39877" xr:uid="{00000000-0005-0000-0000-00009A980000}"/>
    <cellStyle name="Unos 2 3 19 3 2" xfId="39878" xr:uid="{00000000-0005-0000-0000-00009B980000}"/>
    <cellStyle name="Unos 2 3 19 4" xfId="39879" xr:uid="{00000000-0005-0000-0000-00009C980000}"/>
    <cellStyle name="Unos 2 3 19 5" xfId="39880" xr:uid="{00000000-0005-0000-0000-00009D980000}"/>
    <cellStyle name="Unos 2 3 2" xfId="494" xr:uid="{00000000-0005-0000-0000-00009E980000}"/>
    <cellStyle name="Unos 2 3 2 10" xfId="4792" xr:uid="{00000000-0005-0000-0000-00009F980000}"/>
    <cellStyle name="Unos 2 3 2 10 2" xfId="9378" xr:uid="{00000000-0005-0000-0000-0000A0980000}"/>
    <cellStyle name="Unos 2 3 2 10 2 2" xfId="39881" xr:uid="{00000000-0005-0000-0000-0000A1980000}"/>
    <cellStyle name="Unos 2 3 2 10 2 2 2" xfId="39882" xr:uid="{00000000-0005-0000-0000-0000A2980000}"/>
    <cellStyle name="Unos 2 3 2 10 2 3" xfId="39883" xr:uid="{00000000-0005-0000-0000-0000A3980000}"/>
    <cellStyle name="Unos 2 3 2 10 2 4" xfId="39884" xr:uid="{00000000-0005-0000-0000-0000A4980000}"/>
    <cellStyle name="Unos 2 3 2 10 3" xfId="39885" xr:uid="{00000000-0005-0000-0000-0000A5980000}"/>
    <cellStyle name="Unos 2 3 2 10 3 2" xfId="39886" xr:uid="{00000000-0005-0000-0000-0000A6980000}"/>
    <cellStyle name="Unos 2 3 2 10 4" xfId="39887" xr:uid="{00000000-0005-0000-0000-0000A7980000}"/>
    <cellStyle name="Unos 2 3 2 10 5" xfId="39888" xr:uid="{00000000-0005-0000-0000-0000A8980000}"/>
    <cellStyle name="Unos 2 3 2 11" xfId="5245" xr:uid="{00000000-0005-0000-0000-0000A9980000}"/>
    <cellStyle name="Unos 2 3 2 11 2" xfId="39889" xr:uid="{00000000-0005-0000-0000-0000AA980000}"/>
    <cellStyle name="Unos 2 3 2 11 2 2" xfId="39890" xr:uid="{00000000-0005-0000-0000-0000AB980000}"/>
    <cellStyle name="Unos 2 3 2 11 3" xfId="39891" xr:uid="{00000000-0005-0000-0000-0000AC980000}"/>
    <cellStyle name="Unos 2 3 2 11 4" xfId="39892" xr:uid="{00000000-0005-0000-0000-0000AD980000}"/>
    <cellStyle name="Unos 2 3 2 12" xfId="39893" xr:uid="{00000000-0005-0000-0000-0000AE980000}"/>
    <cellStyle name="Unos 2 3 2 12 2" xfId="39894" xr:uid="{00000000-0005-0000-0000-0000AF980000}"/>
    <cellStyle name="Unos 2 3 2 13" xfId="39895" xr:uid="{00000000-0005-0000-0000-0000B0980000}"/>
    <cellStyle name="Unos 2 3 2 14" xfId="39896" xr:uid="{00000000-0005-0000-0000-0000B1980000}"/>
    <cellStyle name="Unos 2 3 2 2" xfId="1115" xr:uid="{00000000-0005-0000-0000-0000B2980000}"/>
    <cellStyle name="Unos 2 3 2 2 2" xfId="5808" xr:uid="{00000000-0005-0000-0000-0000B3980000}"/>
    <cellStyle name="Unos 2 3 2 2 2 2" xfId="39897" xr:uid="{00000000-0005-0000-0000-0000B4980000}"/>
    <cellStyle name="Unos 2 3 2 2 2 2 2" xfId="39898" xr:uid="{00000000-0005-0000-0000-0000B5980000}"/>
    <cellStyle name="Unos 2 3 2 2 2 3" xfId="39899" xr:uid="{00000000-0005-0000-0000-0000B6980000}"/>
    <cellStyle name="Unos 2 3 2 2 2 4" xfId="39900" xr:uid="{00000000-0005-0000-0000-0000B7980000}"/>
    <cellStyle name="Unos 2 3 2 2 3" xfId="39901" xr:uid="{00000000-0005-0000-0000-0000B8980000}"/>
    <cellStyle name="Unos 2 3 2 2 3 2" xfId="39902" xr:uid="{00000000-0005-0000-0000-0000B9980000}"/>
    <cellStyle name="Unos 2 3 2 2 4" xfId="39903" xr:uid="{00000000-0005-0000-0000-0000BA980000}"/>
    <cellStyle name="Unos 2 3 2 2 5" xfId="39904" xr:uid="{00000000-0005-0000-0000-0000BB980000}"/>
    <cellStyle name="Unos 2 3 2 3" xfId="1719" xr:uid="{00000000-0005-0000-0000-0000BC980000}"/>
    <cellStyle name="Unos 2 3 2 3 2" xfId="6401" xr:uid="{00000000-0005-0000-0000-0000BD980000}"/>
    <cellStyle name="Unos 2 3 2 3 2 2" xfId="39905" xr:uid="{00000000-0005-0000-0000-0000BE980000}"/>
    <cellStyle name="Unos 2 3 2 3 2 2 2" xfId="39906" xr:uid="{00000000-0005-0000-0000-0000BF980000}"/>
    <cellStyle name="Unos 2 3 2 3 2 3" xfId="39907" xr:uid="{00000000-0005-0000-0000-0000C0980000}"/>
    <cellStyle name="Unos 2 3 2 3 2 4" xfId="39908" xr:uid="{00000000-0005-0000-0000-0000C1980000}"/>
    <cellStyle name="Unos 2 3 2 3 3" xfId="39909" xr:uid="{00000000-0005-0000-0000-0000C2980000}"/>
    <cellStyle name="Unos 2 3 2 3 3 2" xfId="39910" xr:uid="{00000000-0005-0000-0000-0000C3980000}"/>
    <cellStyle name="Unos 2 3 2 3 4" xfId="39911" xr:uid="{00000000-0005-0000-0000-0000C4980000}"/>
    <cellStyle name="Unos 2 3 2 3 5" xfId="39912" xr:uid="{00000000-0005-0000-0000-0000C5980000}"/>
    <cellStyle name="Unos 2 3 2 4" xfId="2136" xr:uid="{00000000-0005-0000-0000-0000C6980000}"/>
    <cellStyle name="Unos 2 3 2 4 2" xfId="6817" xr:uid="{00000000-0005-0000-0000-0000C7980000}"/>
    <cellStyle name="Unos 2 3 2 4 2 2" xfId="39913" xr:uid="{00000000-0005-0000-0000-0000C8980000}"/>
    <cellStyle name="Unos 2 3 2 4 2 2 2" xfId="39914" xr:uid="{00000000-0005-0000-0000-0000C9980000}"/>
    <cellStyle name="Unos 2 3 2 4 2 3" xfId="39915" xr:uid="{00000000-0005-0000-0000-0000CA980000}"/>
    <cellStyle name="Unos 2 3 2 4 2 4" xfId="39916" xr:uid="{00000000-0005-0000-0000-0000CB980000}"/>
    <cellStyle name="Unos 2 3 2 4 3" xfId="39917" xr:uid="{00000000-0005-0000-0000-0000CC980000}"/>
    <cellStyle name="Unos 2 3 2 4 3 2" xfId="39918" xr:uid="{00000000-0005-0000-0000-0000CD980000}"/>
    <cellStyle name="Unos 2 3 2 4 4" xfId="39919" xr:uid="{00000000-0005-0000-0000-0000CE980000}"/>
    <cellStyle name="Unos 2 3 2 4 5" xfId="39920" xr:uid="{00000000-0005-0000-0000-0000CF980000}"/>
    <cellStyle name="Unos 2 3 2 5" xfId="2538" xr:uid="{00000000-0005-0000-0000-0000D0980000}"/>
    <cellStyle name="Unos 2 3 2 5 2" xfId="7216" xr:uid="{00000000-0005-0000-0000-0000D1980000}"/>
    <cellStyle name="Unos 2 3 2 5 2 2" xfId="39921" xr:uid="{00000000-0005-0000-0000-0000D2980000}"/>
    <cellStyle name="Unos 2 3 2 5 2 2 2" xfId="39922" xr:uid="{00000000-0005-0000-0000-0000D3980000}"/>
    <cellStyle name="Unos 2 3 2 5 2 3" xfId="39923" xr:uid="{00000000-0005-0000-0000-0000D4980000}"/>
    <cellStyle name="Unos 2 3 2 5 2 4" xfId="39924" xr:uid="{00000000-0005-0000-0000-0000D5980000}"/>
    <cellStyle name="Unos 2 3 2 5 3" xfId="39925" xr:uid="{00000000-0005-0000-0000-0000D6980000}"/>
    <cellStyle name="Unos 2 3 2 5 3 2" xfId="39926" xr:uid="{00000000-0005-0000-0000-0000D7980000}"/>
    <cellStyle name="Unos 2 3 2 5 4" xfId="39927" xr:uid="{00000000-0005-0000-0000-0000D8980000}"/>
    <cellStyle name="Unos 2 3 2 5 5" xfId="39928" xr:uid="{00000000-0005-0000-0000-0000D9980000}"/>
    <cellStyle name="Unos 2 3 2 6" xfId="3116" xr:uid="{00000000-0005-0000-0000-0000DA980000}"/>
    <cellStyle name="Unos 2 3 2 6 2" xfId="7792" xr:uid="{00000000-0005-0000-0000-0000DB980000}"/>
    <cellStyle name="Unos 2 3 2 6 2 2" xfId="39929" xr:uid="{00000000-0005-0000-0000-0000DC980000}"/>
    <cellStyle name="Unos 2 3 2 6 2 2 2" xfId="39930" xr:uid="{00000000-0005-0000-0000-0000DD980000}"/>
    <cellStyle name="Unos 2 3 2 6 2 3" xfId="39931" xr:uid="{00000000-0005-0000-0000-0000DE980000}"/>
    <cellStyle name="Unos 2 3 2 6 2 4" xfId="39932" xr:uid="{00000000-0005-0000-0000-0000DF980000}"/>
    <cellStyle name="Unos 2 3 2 6 3" xfId="39933" xr:uid="{00000000-0005-0000-0000-0000E0980000}"/>
    <cellStyle name="Unos 2 3 2 6 3 2" xfId="39934" xr:uid="{00000000-0005-0000-0000-0000E1980000}"/>
    <cellStyle name="Unos 2 3 2 6 4" xfId="39935" xr:uid="{00000000-0005-0000-0000-0000E2980000}"/>
    <cellStyle name="Unos 2 3 2 6 5" xfId="39936" xr:uid="{00000000-0005-0000-0000-0000E3980000}"/>
    <cellStyle name="Unos 2 3 2 7" xfId="3508" xr:uid="{00000000-0005-0000-0000-0000E4980000}"/>
    <cellStyle name="Unos 2 3 2 7 2" xfId="8184" xr:uid="{00000000-0005-0000-0000-0000E5980000}"/>
    <cellStyle name="Unos 2 3 2 7 2 2" xfId="39937" xr:uid="{00000000-0005-0000-0000-0000E6980000}"/>
    <cellStyle name="Unos 2 3 2 7 2 2 2" xfId="39938" xr:uid="{00000000-0005-0000-0000-0000E7980000}"/>
    <cellStyle name="Unos 2 3 2 7 2 3" xfId="39939" xr:uid="{00000000-0005-0000-0000-0000E8980000}"/>
    <cellStyle name="Unos 2 3 2 7 2 4" xfId="39940" xr:uid="{00000000-0005-0000-0000-0000E9980000}"/>
    <cellStyle name="Unos 2 3 2 7 3" xfId="39941" xr:uid="{00000000-0005-0000-0000-0000EA980000}"/>
    <cellStyle name="Unos 2 3 2 7 3 2" xfId="39942" xr:uid="{00000000-0005-0000-0000-0000EB980000}"/>
    <cellStyle name="Unos 2 3 2 7 4" xfId="39943" xr:uid="{00000000-0005-0000-0000-0000EC980000}"/>
    <cellStyle name="Unos 2 3 2 7 5" xfId="39944" xr:uid="{00000000-0005-0000-0000-0000ED980000}"/>
    <cellStyle name="Unos 2 3 2 8" xfId="3956" xr:uid="{00000000-0005-0000-0000-0000EE980000}"/>
    <cellStyle name="Unos 2 3 2 8 2" xfId="8628" xr:uid="{00000000-0005-0000-0000-0000EF980000}"/>
    <cellStyle name="Unos 2 3 2 8 2 2" xfId="39945" xr:uid="{00000000-0005-0000-0000-0000F0980000}"/>
    <cellStyle name="Unos 2 3 2 8 2 2 2" xfId="39946" xr:uid="{00000000-0005-0000-0000-0000F1980000}"/>
    <cellStyle name="Unos 2 3 2 8 2 3" xfId="39947" xr:uid="{00000000-0005-0000-0000-0000F2980000}"/>
    <cellStyle name="Unos 2 3 2 8 2 4" xfId="39948" xr:uid="{00000000-0005-0000-0000-0000F3980000}"/>
    <cellStyle name="Unos 2 3 2 8 3" xfId="39949" xr:uid="{00000000-0005-0000-0000-0000F4980000}"/>
    <cellStyle name="Unos 2 3 2 8 3 2" xfId="39950" xr:uid="{00000000-0005-0000-0000-0000F5980000}"/>
    <cellStyle name="Unos 2 3 2 8 4" xfId="39951" xr:uid="{00000000-0005-0000-0000-0000F6980000}"/>
    <cellStyle name="Unos 2 3 2 8 5" xfId="39952" xr:uid="{00000000-0005-0000-0000-0000F7980000}"/>
    <cellStyle name="Unos 2 3 2 9" xfId="4364" xr:uid="{00000000-0005-0000-0000-0000F8980000}"/>
    <cellStyle name="Unos 2 3 2 9 2" xfId="9036" xr:uid="{00000000-0005-0000-0000-0000F9980000}"/>
    <cellStyle name="Unos 2 3 2 9 2 2" xfId="39953" xr:uid="{00000000-0005-0000-0000-0000FA980000}"/>
    <cellStyle name="Unos 2 3 2 9 2 2 2" xfId="39954" xr:uid="{00000000-0005-0000-0000-0000FB980000}"/>
    <cellStyle name="Unos 2 3 2 9 2 3" xfId="39955" xr:uid="{00000000-0005-0000-0000-0000FC980000}"/>
    <cellStyle name="Unos 2 3 2 9 2 4" xfId="39956" xr:uid="{00000000-0005-0000-0000-0000FD980000}"/>
    <cellStyle name="Unos 2 3 2 9 3" xfId="39957" xr:uid="{00000000-0005-0000-0000-0000FE980000}"/>
    <cellStyle name="Unos 2 3 2 9 3 2" xfId="39958" xr:uid="{00000000-0005-0000-0000-0000FF980000}"/>
    <cellStyle name="Unos 2 3 2 9 4" xfId="39959" xr:uid="{00000000-0005-0000-0000-000000990000}"/>
    <cellStyle name="Unos 2 3 2 9 5" xfId="39960" xr:uid="{00000000-0005-0000-0000-000001990000}"/>
    <cellStyle name="Unos 2 3 20" xfId="2738" xr:uid="{00000000-0005-0000-0000-000002990000}"/>
    <cellStyle name="Unos 2 3 20 2" xfId="7416" xr:uid="{00000000-0005-0000-0000-000003990000}"/>
    <cellStyle name="Unos 2 3 20 2 2" xfId="39961" xr:uid="{00000000-0005-0000-0000-000004990000}"/>
    <cellStyle name="Unos 2 3 20 2 2 2" xfId="39962" xr:uid="{00000000-0005-0000-0000-000005990000}"/>
    <cellStyle name="Unos 2 3 20 2 3" xfId="39963" xr:uid="{00000000-0005-0000-0000-000006990000}"/>
    <cellStyle name="Unos 2 3 20 2 4" xfId="39964" xr:uid="{00000000-0005-0000-0000-000007990000}"/>
    <cellStyle name="Unos 2 3 20 3" xfId="39965" xr:uid="{00000000-0005-0000-0000-000008990000}"/>
    <cellStyle name="Unos 2 3 20 3 2" xfId="39966" xr:uid="{00000000-0005-0000-0000-000009990000}"/>
    <cellStyle name="Unos 2 3 20 4" xfId="39967" xr:uid="{00000000-0005-0000-0000-00000A990000}"/>
    <cellStyle name="Unos 2 3 20 5" xfId="39968" xr:uid="{00000000-0005-0000-0000-00000B990000}"/>
    <cellStyle name="Unos 2 3 21" xfId="3586" xr:uid="{00000000-0005-0000-0000-00000C990000}"/>
    <cellStyle name="Unos 2 3 21 2" xfId="8258" xr:uid="{00000000-0005-0000-0000-00000D990000}"/>
    <cellStyle name="Unos 2 3 21 2 2" xfId="39969" xr:uid="{00000000-0005-0000-0000-00000E990000}"/>
    <cellStyle name="Unos 2 3 21 2 2 2" xfId="39970" xr:uid="{00000000-0005-0000-0000-00000F990000}"/>
    <cellStyle name="Unos 2 3 21 2 3" xfId="39971" xr:uid="{00000000-0005-0000-0000-000010990000}"/>
    <cellStyle name="Unos 2 3 21 2 4" xfId="39972" xr:uid="{00000000-0005-0000-0000-000011990000}"/>
    <cellStyle name="Unos 2 3 21 3" xfId="39973" xr:uid="{00000000-0005-0000-0000-000012990000}"/>
    <cellStyle name="Unos 2 3 21 3 2" xfId="39974" xr:uid="{00000000-0005-0000-0000-000013990000}"/>
    <cellStyle name="Unos 2 3 21 4" xfId="39975" xr:uid="{00000000-0005-0000-0000-000014990000}"/>
    <cellStyle name="Unos 2 3 21 5" xfId="39976" xr:uid="{00000000-0005-0000-0000-000015990000}"/>
    <cellStyle name="Unos 2 3 22" xfId="3566" xr:uid="{00000000-0005-0000-0000-000016990000}"/>
    <cellStyle name="Unos 2 3 22 2" xfId="8240" xr:uid="{00000000-0005-0000-0000-000017990000}"/>
    <cellStyle name="Unos 2 3 22 2 2" xfId="39977" xr:uid="{00000000-0005-0000-0000-000018990000}"/>
    <cellStyle name="Unos 2 3 22 2 2 2" xfId="39978" xr:uid="{00000000-0005-0000-0000-000019990000}"/>
    <cellStyle name="Unos 2 3 22 2 3" xfId="39979" xr:uid="{00000000-0005-0000-0000-00001A990000}"/>
    <cellStyle name="Unos 2 3 22 2 4" xfId="39980" xr:uid="{00000000-0005-0000-0000-00001B990000}"/>
    <cellStyle name="Unos 2 3 22 3" xfId="39981" xr:uid="{00000000-0005-0000-0000-00001C990000}"/>
    <cellStyle name="Unos 2 3 22 3 2" xfId="39982" xr:uid="{00000000-0005-0000-0000-00001D990000}"/>
    <cellStyle name="Unos 2 3 22 4" xfId="39983" xr:uid="{00000000-0005-0000-0000-00001E990000}"/>
    <cellStyle name="Unos 2 3 22 5" xfId="39984" xr:uid="{00000000-0005-0000-0000-00001F990000}"/>
    <cellStyle name="Unos 2 3 23" xfId="4422" xr:uid="{00000000-0005-0000-0000-000020990000}"/>
    <cellStyle name="Unos 2 3 23 2" xfId="9091" xr:uid="{00000000-0005-0000-0000-000021990000}"/>
    <cellStyle name="Unos 2 3 23 2 2" xfId="39985" xr:uid="{00000000-0005-0000-0000-000022990000}"/>
    <cellStyle name="Unos 2 3 23 2 2 2" xfId="39986" xr:uid="{00000000-0005-0000-0000-000023990000}"/>
    <cellStyle name="Unos 2 3 23 2 3" xfId="39987" xr:uid="{00000000-0005-0000-0000-000024990000}"/>
    <cellStyle name="Unos 2 3 23 2 4" xfId="39988" xr:uid="{00000000-0005-0000-0000-000025990000}"/>
    <cellStyle name="Unos 2 3 23 3" xfId="39989" xr:uid="{00000000-0005-0000-0000-000026990000}"/>
    <cellStyle name="Unos 2 3 23 3 2" xfId="39990" xr:uid="{00000000-0005-0000-0000-000027990000}"/>
    <cellStyle name="Unos 2 3 23 4" xfId="39991" xr:uid="{00000000-0005-0000-0000-000028990000}"/>
    <cellStyle name="Unos 2 3 23 5" xfId="39992" xr:uid="{00000000-0005-0000-0000-000029990000}"/>
    <cellStyle name="Unos 2 3 24" xfId="5053" xr:uid="{00000000-0005-0000-0000-00002A990000}"/>
    <cellStyle name="Unos 2 3 24 2" xfId="39993" xr:uid="{00000000-0005-0000-0000-00002B990000}"/>
    <cellStyle name="Unos 2 3 24 2 2" xfId="39994" xr:uid="{00000000-0005-0000-0000-00002C990000}"/>
    <cellStyle name="Unos 2 3 24 3" xfId="39995" xr:uid="{00000000-0005-0000-0000-00002D990000}"/>
    <cellStyle name="Unos 2 3 24 4" xfId="39996" xr:uid="{00000000-0005-0000-0000-00002E990000}"/>
    <cellStyle name="Unos 2 3 25" xfId="39997" xr:uid="{00000000-0005-0000-0000-00002F990000}"/>
    <cellStyle name="Unos 2 3 25 2" xfId="39998" xr:uid="{00000000-0005-0000-0000-000030990000}"/>
    <cellStyle name="Unos 2 3 26" xfId="39999" xr:uid="{00000000-0005-0000-0000-000031990000}"/>
    <cellStyle name="Unos 2 3 27" xfId="40000" xr:uid="{00000000-0005-0000-0000-000032990000}"/>
    <cellStyle name="Unos 2 3 3" xfId="353" xr:uid="{00000000-0005-0000-0000-000033990000}"/>
    <cellStyle name="Unos 2 3 3 10" xfId="4793" xr:uid="{00000000-0005-0000-0000-000034990000}"/>
    <cellStyle name="Unos 2 3 3 10 2" xfId="9379" xr:uid="{00000000-0005-0000-0000-000035990000}"/>
    <cellStyle name="Unos 2 3 3 10 2 2" xfId="40001" xr:uid="{00000000-0005-0000-0000-000036990000}"/>
    <cellStyle name="Unos 2 3 3 10 2 2 2" xfId="40002" xr:uid="{00000000-0005-0000-0000-000037990000}"/>
    <cellStyle name="Unos 2 3 3 10 2 3" xfId="40003" xr:uid="{00000000-0005-0000-0000-000038990000}"/>
    <cellStyle name="Unos 2 3 3 10 2 4" xfId="40004" xr:uid="{00000000-0005-0000-0000-000039990000}"/>
    <cellStyle name="Unos 2 3 3 10 3" xfId="40005" xr:uid="{00000000-0005-0000-0000-00003A990000}"/>
    <cellStyle name="Unos 2 3 3 10 3 2" xfId="40006" xr:uid="{00000000-0005-0000-0000-00003B990000}"/>
    <cellStyle name="Unos 2 3 3 10 4" xfId="40007" xr:uid="{00000000-0005-0000-0000-00003C990000}"/>
    <cellStyle name="Unos 2 3 3 10 5" xfId="40008" xr:uid="{00000000-0005-0000-0000-00003D990000}"/>
    <cellStyle name="Unos 2 3 3 11" xfId="5132" xr:uid="{00000000-0005-0000-0000-00003E990000}"/>
    <cellStyle name="Unos 2 3 3 11 2" xfId="40009" xr:uid="{00000000-0005-0000-0000-00003F990000}"/>
    <cellStyle name="Unos 2 3 3 11 2 2" xfId="40010" xr:uid="{00000000-0005-0000-0000-000040990000}"/>
    <cellStyle name="Unos 2 3 3 11 3" xfId="40011" xr:uid="{00000000-0005-0000-0000-000041990000}"/>
    <cellStyle name="Unos 2 3 3 11 4" xfId="40012" xr:uid="{00000000-0005-0000-0000-000042990000}"/>
    <cellStyle name="Unos 2 3 3 12" xfId="40013" xr:uid="{00000000-0005-0000-0000-000043990000}"/>
    <cellStyle name="Unos 2 3 3 12 2" xfId="40014" xr:uid="{00000000-0005-0000-0000-000044990000}"/>
    <cellStyle name="Unos 2 3 3 13" xfId="40015" xr:uid="{00000000-0005-0000-0000-000045990000}"/>
    <cellStyle name="Unos 2 3 3 14" xfId="40016" xr:uid="{00000000-0005-0000-0000-000046990000}"/>
    <cellStyle name="Unos 2 3 3 2" xfId="1116" xr:uid="{00000000-0005-0000-0000-000047990000}"/>
    <cellStyle name="Unos 2 3 3 2 2" xfId="5809" xr:uid="{00000000-0005-0000-0000-000048990000}"/>
    <cellStyle name="Unos 2 3 3 2 2 2" xfId="40017" xr:uid="{00000000-0005-0000-0000-000049990000}"/>
    <cellStyle name="Unos 2 3 3 2 2 2 2" xfId="40018" xr:uid="{00000000-0005-0000-0000-00004A990000}"/>
    <cellStyle name="Unos 2 3 3 2 2 3" xfId="40019" xr:uid="{00000000-0005-0000-0000-00004B990000}"/>
    <cellStyle name="Unos 2 3 3 2 2 4" xfId="40020" xr:uid="{00000000-0005-0000-0000-00004C990000}"/>
    <cellStyle name="Unos 2 3 3 2 3" xfId="40021" xr:uid="{00000000-0005-0000-0000-00004D990000}"/>
    <cellStyle name="Unos 2 3 3 2 3 2" xfId="40022" xr:uid="{00000000-0005-0000-0000-00004E990000}"/>
    <cellStyle name="Unos 2 3 3 2 4" xfId="40023" xr:uid="{00000000-0005-0000-0000-00004F990000}"/>
    <cellStyle name="Unos 2 3 3 2 5" xfId="40024" xr:uid="{00000000-0005-0000-0000-000050990000}"/>
    <cellStyle name="Unos 2 3 3 3" xfId="1720" xr:uid="{00000000-0005-0000-0000-000051990000}"/>
    <cellStyle name="Unos 2 3 3 3 2" xfId="6402" xr:uid="{00000000-0005-0000-0000-000052990000}"/>
    <cellStyle name="Unos 2 3 3 3 2 2" xfId="40025" xr:uid="{00000000-0005-0000-0000-000053990000}"/>
    <cellStyle name="Unos 2 3 3 3 2 2 2" xfId="40026" xr:uid="{00000000-0005-0000-0000-000054990000}"/>
    <cellStyle name="Unos 2 3 3 3 2 3" xfId="40027" xr:uid="{00000000-0005-0000-0000-000055990000}"/>
    <cellStyle name="Unos 2 3 3 3 2 4" xfId="40028" xr:uid="{00000000-0005-0000-0000-000056990000}"/>
    <cellStyle name="Unos 2 3 3 3 3" xfId="40029" xr:uid="{00000000-0005-0000-0000-000057990000}"/>
    <cellStyle name="Unos 2 3 3 3 3 2" xfId="40030" xr:uid="{00000000-0005-0000-0000-000058990000}"/>
    <cellStyle name="Unos 2 3 3 3 4" xfId="40031" xr:uid="{00000000-0005-0000-0000-000059990000}"/>
    <cellStyle name="Unos 2 3 3 3 5" xfId="40032" xr:uid="{00000000-0005-0000-0000-00005A990000}"/>
    <cellStyle name="Unos 2 3 3 4" xfId="2137" xr:uid="{00000000-0005-0000-0000-00005B990000}"/>
    <cellStyle name="Unos 2 3 3 4 2" xfId="6818" xr:uid="{00000000-0005-0000-0000-00005C990000}"/>
    <cellStyle name="Unos 2 3 3 4 2 2" xfId="40033" xr:uid="{00000000-0005-0000-0000-00005D990000}"/>
    <cellStyle name="Unos 2 3 3 4 2 2 2" xfId="40034" xr:uid="{00000000-0005-0000-0000-00005E990000}"/>
    <cellStyle name="Unos 2 3 3 4 2 3" xfId="40035" xr:uid="{00000000-0005-0000-0000-00005F990000}"/>
    <cellStyle name="Unos 2 3 3 4 2 4" xfId="40036" xr:uid="{00000000-0005-0000-0000-000060990000}"/>
    <cellStyle name="Unos 2 3 3 4 3" xfId="40037" xr:uid="{00000000-0005-0000-0000-000061990000}"/>
    <cellStyle name="Unos 2 3 3 4 3 2" xfId="40038" xr:uid="{00000000-0005-0000-0000-000062990000}"/>
    <cellStyle name="Unos 2 3 3 4 4" xfId="40039" xr:uid="{00000000-0005-0000-0000-000063990000}"/>
    <cellStyle name="Unos 2 3 3 4 5" xfId="40040" xr:uid="{00000000-0005-0000-0000-000064990000}"/>
    <cellStyle name="Unos 2 3 3 5" xfId="2539" xr:uid="{00000000-0005-0000-0000-000065990000}"/>
    <cellStyle name="Unos 2 3 3 5 2" xfId="7217" xr:uid="{00000000-0005-0000-0000-000066990000}"/>
    <cellStyle name="Unos 2 3 3 5 2 2" xfId="40041" xr:uid="{00000000-0005-0000-0000-000067990000}"/>
    <cellStyle name="Unos 2 3 3 5 2 2 2" xfId="40042" xr:uid="{00000000-0005-0000-0000-000068990000}"/>
    <cellStyle name="Unos 2 3 3 5 2 3" xfId="40043" xr:uid="{00000000-0005-0000-0000-000069990000}"/>
    <cellStyle name="Unos 2 3 3 5 2 4" xfId="40044" xr:uid="{00000000-0005-0000-0000-00006A990000}"/>
    <cellStyle name="Unos 2 3 3 5 3" xfId="40045" xr:uid="{00000000-0005-0000-0000-00006B990000}"/>
    <cellStyle name="Unos 2 3 3 5 3 2" xfId="40046" xr:uid="{00000000-0005-0000-0000-00006C990000}"/>
    <cellStyle name="Unos 2 3 3 5 4" xfId="40047" xr:uid="{00000000-0005-0000-0000-00006D990000}"/>
    <cellStyle name="Unos 2 3 3 5 5" xfId="40048" xr:uid="{00000000-0005-0000-0000-00006E990000}"/>
    <cellStyle name="Unos 2 3 3 6" xfId="3117" xr:uid="{00000000-0005-0000-0000-00006F990000}"/>
    <cellStyle name="Unos 2 3 3 6 2" xfId="7793" xr:uid="{00000000-0005-0000-0000-000070990000}"/>
    <cellStyle name="Unos 2 3 3 6 2 2" xfId="40049" xr:uid="{00000000-0005-0000-0000-000071990000}"/>
    <cellStyle name="Unos 2 3 3 6 2 2 2" xfId="40050" xr:uid="{00000000-0005-0000-0000-000072990000}"/>
    <cellStyle name="Unos 2 3 3 6 2 3" xfId="40051" xr:uid="{00000000-0005-0000-0000-000073990000}"/>
    <cellStyle name="Unos 2 3 3 6 2 4" xfId="40052" xr:uid="{00000000-0005-0000-0000-000074990000}"/>
    <cellStyle name="Unos 2 3 3 6 3" xfId="40053" xr:uid="{00000000-0005-0000-0000-000075990000}"/>
    <cellStyle name="Unos 2 3 3 6 3 2" xfId="40054" xr:uid="{00000000-0005-0000-0000-000076990000}"/>
    <cellStyle name="Unos 2 3 3 6 4" xfId="40055" xr:uid="{00000000-0005-0000-0000-000077990000}"/>
    <cellStyle name="Unos 2 3 3 6 5" xfId="40056" xr:uid="{00000000-0005-0000-0000-000078990000}"/>
    <cellStyle name="Unos 2 3 3 7" xfId="3509" xr:uid="{00000000-0005-0000-0000-000079990000}"/>
    <cellStyle name="Unos 2 3 3 7 2" xfId="8185" xr:uid="{00000000-0005-0000-0000-00007A990000}"/>
    <cellStyle name="Unos 2 3 3 7 2 2" xfId="40057" xr:uid="{00000000-0005-0000-0000-00007B990000}"/>
    <cellStyle name="Unos 2 3 3 7 2 2 2" xfId="40058" xr:uid="{00000000-0005-0000-0000-00007C990000}"/>
    <cellStyle name="Unos 2 3 3 7 2 3" xfId="40059" xr:uid="{00000000-0005-0000-0000-00007D990000}"/>
    <cellStyle name="Unos 2 3 3 7 2 4" xfId="40060" xr:uid="{00000000-0005-0000-0000-00007E990000}"/>
    <cellStyle name="Unos 2 3 3 7 3" xfId="40061" xr:uid="{00000000-0005-0000-0000-00007F990000}"/>
    <cellStyle name="Unos 2 3 3 7 3 2" xfId="40062" xr:uid="{00000000-0005-0000-0000-000080990000}"/>
    <cellStyle name="Unos 2 3 3 7 4" xfId="40063" xr:uid="{00000000-0005-0000-0000-000081990000}"/>
    <cellStyle name="Unos 2 3 3 7 5" xfId="40064" xr:uid="{00000000-0005-0000-0000-000082990000}"/>
    <cellStyle name="Unos 2 3 3 8" xfId="3957" xr:uid="{00000000-0005-0000-0000-000083990000}"/>
    <cellStyle name="Unos 2 3 3 8 2" xfId="8629" xr:uid="{00000000-0005-0000-0000-000084990000}"/>
    <cellStyle name="Unos 2 3 3 8 2 2" xfId="40065" xr:uid="{00000000-0005-0000-0000-000085990000}"/>
    <cellStyle name="Unos 2 3 3 8 2 2 2" xfId="40066" xr:uid="{00000000-0005-0000-0000-000086990000}"/>
    <cellStyle name="Unos 2 3 3 8 2 3" xfId="40067" xr:uid="{00000000-0005-0000-0000-000087990000}"/>
    <cellStyle name="Unos 2 3 3 8 2 4" xfId="40068" xr:uid="{00000000-0005-0000-0000-000088990000}"/>
    <cellStyle name="Unos 2 3 3 8 3" xfId="40069" xr:uid="{00000000-0005-0000-0000-000089990000}"/>
    <cellStyle name="Unos 2 3 3 8 3 2" xfId="40070" xr:uid="{00000000-0005-0000-0000-00008A990000}"/>
    <cellStyle name="Unos 2 3 3 8 4" xfId="40071" xr:uid="{00000000-0005-0000-0000-00008B990000}"/>
    <cellStyle name="Unos 2 3 3 8 5" xfId="40072" xr:uid="{00000000-0005-0000-0000-00008C990000}"/>
    <cellStyle name="Unos 2 3 3 9" xfId="4365" xr:uid="{00000000-0005-0000-0000-00008D990000}"/>
    <cellStyle name="Unos 2 3 3 9 2" xfId="9037" xr:uid="{00000000-0005-0000-0000-00008E990000}"/>
    <cellStyle name="Unos 2 3 3 9 2 2" xfId="40073" xr:uid="{00000000-0005-0000-0000-00008F990000}"/>
    <cellStyle name="Unos 2 3 3 9 2 2 2" xfId="40074" xr:uid="{00000000-0005-0000-0000-000090990000}"/>
    <cellStyle name="Unos 2 3 3 9 2 3" xfId="40075" xr:uid="{00000000-0005-0000-0000-000091990000}"/>
    <cellStyle name="Unos 2 3 3 9 2 4" xfId="40076" xr:uid="{00000000-0005-0000-0000-000092990000}"/>
    <cellStyle name="Unos 2 3 3 9 3" xfId="40077" xr:uid="{00000000-0005-0000-0000-000093990000}"/>
    <cellStyle name="Unos 2 3 3 9 3 2" xfId="40078" xr:uid="{00000000-0005-0000-0000-000094990000}"/>
    <cellStyle name="Unos 2 3 3 9 4" xfId="40079" xr:uid="{00000000-0005-0000-0000-000095990000}"/>
    <cellStyle name="Unos 2 3 3 9 5" xfId="40080" xr:uid="{00000000-0005-0000-0000-000096990000}"/>
    <cellStyle name="Unos 2 3 4" xfId="476" xr:uid="{00000000-0005-0000-0000-000097990000}"/>
    <cellStyle name="Unos 2 3 4 10" xfId="4794" xr:uid="{00000000-0005-0000-0000-000098990000}"/>
    <cellStyle name="Unos 2 3 4 10 2" xfId="9380" xr:uid="{00000000-0005-0000-0000-000099990000}"/>
    <cellStyle name="Unos 2 3 4 10 2 2" xfId="40081" xr:uid="{00000000-0005-0000-0000-00009A990000}"/>
    <cellStyle name="Unos 2 3 4 10 2 2 2" xfId="40082" xr:uid="{00000000-0005-0000-0000-00009B990000}"/>
    <cellStyle name="Unos 2 3 4 10 2 3" xfId="40083" xr:uid="{00000000-0005-0000-0000-00009C990000}"/>
    <cellStyle name="Unos 2 3 4 10 2 4" xfId="40084" xr:uid="{00000000-0005-0000-0000-00009D990000}"/>
    <cellStyle name="Unos 2 3 4 10 3" xfId="40085" xr:uid="{00000000-0005-0000-0000-00009E990000}"/>
    <cellStyle name="Unos 2 3 4 10 3 2" xfId="40086" xr:uid="{00000000-0005-0000-0000-00009F990000}"/>
    <cellStyle name="Unos 2 3 4 10 4" xfId="40087" xr:uid="{00000000-0005-0000-0000-0000A0990000}"/>
    <cellStyle name="Unos 2 3 4 10 5" xfId="40088" xr:uid="{00000000-0005-0000-0000-0000A1990000}"/>
    <cellStyle name="Unos 2 3 4 11" xfId="5232" xr:uid="{00000000-0005-0000-0000-0000A2990000}"/>
    <cellStyle name="Unos 2 3 4 11 2" xfId="40089" xr:uid="{00000000-0005-0000-0000-0000A3990000}"/>
    <cellStyle name="Unos 2 3 4 11 2 2" xfId="40090" xr:uid="{00000000-0005-0000-0000-0000A4990000}"/>
    <cellStyle name="Unos 2 3 4 11 3" xfId="40091" xr:uid="{00000000-0005-0000-0000-0000A5990000}"/>
    <cellStyle name="Unos 2 3 4 11 4" xfId="40092" xr:uid="{00000000-0005-0000-0000-0000A6990000}"/>
    <cellStyle name="Unos 2 3 4 12" xfId="40093" xr:uid="{00000000-0005-0000-0000-0000A7990000}"/>
    <cellStyle name="Unos 2 3 4 12 2" xfId="40094" xr:uid="{00000000-0005-0000-0000-0000A8990000}"/>
    <cellStyle name="Unos 2 3 4 13" xfId="40095" xr:uid="{00000000-0005-0000-0000-0000A9990000}"/>
    <cellStyle name="Unos 2 3 4 14" xfId="40096" xr:uid="{00000000-0005-0000-0000-0000AA990000}"/>
    <cellStyle name="Unos 2 3 4 2" xfId="1117" xr:uid="{00000000-0005-0000-0000-0000AB990000}"/>
    <cellStyle name="Unos 2 3 4 2 2" xfId="5810" xr:uid="{00000000-0005-0000-0000-0000AC990000}"/>
    <cellStyle name="Unos 2 3 4 2 2 2" xfId="40097" xr:uid="{00000000-0005-0000-0000-0000AD990000}"/>
    <cellStyle name="Unos 2 3 4 2 2 2 2" xfId="40098" xr:uid="{00000000-0005-0000-0000-0000AE990000}"/>
    <cellStyle name="Unos 2 3 4 2 2 3" xfId="40099" xr:uid="{00000000-0005-0000-0000-0000AF990000}"/>
    <cellStyle name="Unos 2 3 4 2 2 4" xfId="40100" xr:uid="{00000000-0005-0000-0000-0000B0990000}"/>
    <cellStyle name="Unos 2 3 4 2 3" xfId="40101" xr:uid="{00000000-0005-0000-0000-0000B1990000}"/>
    <cellStyle name="Unos 2 3 4 2 3 2" xfId="40102" xr:uid="{00000000-0005-0000-0000-0000B2990000}"/>
    <cellStyle name="Unos 2 3 4 2 4" xfId="40103" xr:uid="{00000000-0005-0000-0000-0000B3990000}"/>
    <cellStyle name="Unos 2 3 4 2 5" xfId="40104" xr:uid="{00000000-0005-0000-0000-0000B4990000}"/>
    <cellStyle name="Unos 2 3 4 3" xfId="1721" xr:uid="{00000000-0005-0000-0000-0000B5990000}"/>
    <cellStyle name="Unos 2 3 4 3 2" xfId="6403" xr:uid="{00000000-0005-0000-0000-0000B6990000}"/>
    <cellStyle name="Unos 2 3 4 3 2 2" xfId="40105" xr:uid="{00000000-0005-0000-0000-0000B7990000}"/>
    <cellStyle name="Unos 2 3 4 3 2 2 2" xfId="40106" xr:uid="{00000000-0005-0000-0000-0000B8990000}"/>
    <cellStyle name="Unos 2 3 4 3 2 3" xfId="40107" xr:uid="{00000000-0005-0000-0000-0000B9990000}"/>
    <cellStyle name="Unos 2 3 4 3 2 4" xfId="40108" xr:uid="{00000000-0005-0000-0000-0000BA990000}"/>
    <cellStyle name="Unos 2 3 4 3 3" xfId="40109" xr:uid="{00000000-0005-0000-0000-0000BB990000}"/>
    <cellStyle name="Unos 2 3 4 3 3 2" xfId="40110" xr:uid="{00000000-0005-0000-0000-0000BC990000}"/>
    <cellStyle name="Unos 2 3 4 3 4" xfId="40111" xr:uid="{00000000-0005-0000-0000-0000BD990000}"/>
    <cellStyle name="Unos 2 3 4 3 5" xfId="40112" xr:uid="{00000000-0005-0000-0000-0000BE990000}"/>
    <cellStyle name="Unos 2 3 4 4" xfId="2138" xr:uid="{00000000-0005-0000-0000-0000BF990000}"/>
    <cellStyle name="Unos 2 3 4 4 2" xfId="6819" xr:uid="{00000000-0005-0000-0000-0000C0990000}"/>
    <cellStyle name="Unos 2 3 4 4 2 2" xfId="40113" xr:uid="{00000000-0005-0000-0000-0000C1990000}"/>
    <cellStyle name="Unos 2 3 4 4 2 2 2" xfId="40114" xr:uid="{00000000-0005-0000-0000-0000C2990000}"/>
    <cellStyle name="Unos 2 3 4 4 2 3" xfId="40115" xr:uid="{00000000-0005-0000-0000-0000C3990000}"/>
    <cellStyle name="Unos 2 3 4 4 2 4" xfId="40116" xr:uid="{00000000-0005-0000-0000-0000C4990000}"/>
    <cellStyle name="Unos 2 3 4 4 3" xfId="40117" xr:uid="{00000000-0005-0000-0000-0000C5990000}"/>
    <cellStyle name="Unos 2 3 4 4 3 2" xfId="40118" xr:uid="{00000000-0005-0000-0000-0000C6990000}"/>
    <cellStyle name="Unos 2 3 4 4 4" xfId="40119" xr:uid="{00000000-0005-0000-0000-0000C7990000}"/>
    <cellStyle name="Unos 2 3 4 4 5" xfId="40120" xr:uid="{00000000-0005-0000-0000-0000C8990000}"/>
    <cellStyle name="Unos 2 3 4 5" xfId="2540" xr:uid="{00000000-0005-0000-0000-0000C9990000}"/>
    <cellStyle name="Unos 2 3 4 5 2" xfId="7218" xr:uid="{00000000-0005-0000-0000-0000CA990000}"/>
    <cellStyle name="Unos 2 3 4 5 2 2" xfId="40121" xr:uid="{00000000-0005-0000-0000-0000CB990000}"/>
    <cellStyle name="Unos 2 3 4 5 2 2 2" xfId="40122" xr:uid="{00000000-0005-0000-0000-0000CC990000}"/>
    <cellStyle name="Unos 2 3 4 5 2 3" xfId="40123" xr:uid="{00000000-0005-0000-0000-0000CD990000}"/>
    <cellStyle name="Unos 2 3 4 5 2 4" xfId="40124" xr:uid="{00000000-0005-0000-0000-0000CE990000}"/>
    <cellStyle name="Unos 2 3 4 5 3" xfId="40125" xr:uid="{00000000-0005-0000-0000-0000CF990000}"/>
    <cellStyle name="Unos 2 3 4 5 3 2" xfId="40126" xr:uid="{00000000-0005-0000-0000-0000D0990000}"/>
    <cellStyle name="Unos 2 3 4 5 4" xfId="40127" xr:uid="{00000000-0005-0000-0000-0000D1990000}"/>
    <cellStyle name="Unos 2 3 4 5 5" xfId="40128" xr:uid="{00000000-0005-0000-0000-0000D2990000}"/>
    <cellStyle name="Unos 2 3 4 6" xfId="3118" xr:uid="{00000000-0005-0000-0000-0000D3990000}"/>
    <cellStyle name="Unos 2 3 4 6 2" xfId="7794" xr:uid="{00000000-0005-0000-0000-0000D4990000}"/>
    <cellStyle name="Unos 2 3 4 6 2 2" xfId="40129" xr:uid="{00000000-0005-0000-0000-0000D5990000}"/>
    <cellStyle name="Unos 2 3 4 6 2 2 2" xfId="40130" xr:uid="{00000000-0005-0000-0000-0000D6990000}"/>
    <cellStyle name="Unos 2 3 4 6 2 3" xfId="40131" xr:uid="{00000000-0005-0000-0000-0000D7990000}"/>
    <cellStyle name="Unos 2 3 4 6 2 4" xfId="40132" xr:uid="{00000000-0005-0000-0000-0000D8990000}"/>
    <cellStyle name="Unos 2 3 4 6 3" xfId="40133" xr:uid="{00000000-0005-0000-0000-0000D9990000}"/>
    <cellStyle name="Unos 2 3 4 6 3 2" xfId="40134" xr:uid="{00000000-0005-0000-0000-0000DA990000}"/>
    <cellStyle name="Unos 2 3 4 6 4" xfId="40135" xr:uid="{00000000-0005-0000-0000-0000DB990000}"/>
    <cellStyle name="Unos 2 3 4 6 5" xfId="40136" xr:uid="{00000000-0005-0000-0000-0000DC990000}"/>
    <cellStyle name="Unos 2 3 4 7" xfId="3510" xr:uid="{00000000-0005-0000-0000-0000DD990000}"/>
    <cellStyle name="Unos 2 3 4 7 2" xfId="8186" xr:uid="{00000000-0005-0000-0000-0000DE990000}"/>
    <cellStyle name="Unos 2 3 4 7 2 2" xfId="40137" xr:uid="{00000000-0005-0000-0000-0000DF990000}"/>
    <cellStyle name="Unos 2 3 4 7 2 2 2" xfId="40138" xr:uid="{00000000-0005-0000-0000-0000E0990000}"/>
    <cellStyle name="Unos 2 3 4 7 2 3" xfId="40139" xr:uid="{00000000-0005-0000-0000-0000E1990000}"/>
    <cellStyle name="Unos 2 3 4 7 2 4" xfId="40140" xr:uid="{00000000-0005-0000-0000-0000E2990000}"/>
    <cellStyle name="Unos 2 3 4 7 3" xfId="40141" xr:uid="{00000000-0005-0000-0000-0000E3990000}"/>
    <cellStyle name="Unos 2 3 4 7 3 2" xfId="40142" xr:uid="{00000000-0005-0000-0000-0000E4990000}"/>
    <cellStyle name="Unos 2 3 4 7 4" xfId="40143" xr:uid="{00000000-0005-0000-0000-0000E5990000}"/>
    <cellStyle name="Unos 2 3 4 7 5" xfId="40144" xr:uid="{00000000-0005-0000-0000-0000E6990000}"/>
    <cellStyle name="Unos 2 3 4 8" xfId="3958" xr:uid="{00000000-0005-0000-0000-0000E7990000}"/>
    <cellStyle name="Unos 2 3 4 8 2" xfId="8630" xr:uid="{00000000-0005-0000-0000-0000E8990000}"/>
    <cellStyle name="Unos 2 3 4 8 2 2" xfId="40145" xr:uid="{00000000-0005-0000-0000-0000E9990000}"/>
    <cellStyle name="Unos 2 3 4 8 2 2 2" xfId="40146" xr:uid="{00000000-0005-0000-0000-0000EA990000}"/>
    <cellStyle name="Unos 2 3 4 8 2 3" xfId="40147" xr:uid="{00000000-0005-0000-0000-0000EB990000}"/>
    <cellStyle name="Unos 2 3 4 8 2 4" xfId="40148" xr:uid="{00000000-0005-0000-0000-0000EC990000}"/>
    <cellStyle name="Unos 2 3 4 8 3" xfId="40149" xr:uid="{00000000-0005-0000-0000-0000ED990000}"/>
    <cellStyle name="Unos 2 3 4 8 3 2" xfId="40150" xr:uid="{00000000-0005-0000-0000-0000EE990000}"/>
    <cellStyle name="Unos 2 3 4 8 4" xfId="40151" xr:uid="{00000000-0005-0000-0000-0000EF990000}"/>
    <cellStyle name="Unos 2 3 4 8 5" xfId="40152" xr:uid="{00000000-0005-0000-0000-0000F0990000}"/>
    <cellStyle name="Unos 2 3 4 9" xfId="4366" xr:uid="{00000000-0005-0000-0000-0000F1990000}"/>
    <cellStyle name="Unos 2 3 4 9 2" xfId="9038" xr:uid="{00000000-0005-0000-0000-0000F2990000}"/>
    <cellStyle name="Unos 2 3 4 9 2 2" xfId="40153" xr:uid="{00000000-0005-0000-0000-0000F3990000}"/>
    <cellStyle name="Unos 2 3 4 9 2 2 2" xfId="40154" xr:uid="{00000000-0005-0000-0000-0000F4990000}"/>
    <cellStyle name="Unos 2 3 4 9 2 3" xfId="40155" xr:uid="{00000000-0005-0000-0000-0000F5990000}"/>
    <cellStyle name="Unos 2 3 4 9 2 4" xfId="40156" xr:uid="{00000000-0005-0000-0000-0000F6990000}"/>
    <cellStyle name="Unos 2 3 4 9 3" xfId="40157" xr:uid="{00000000-0005-0000-0000-0000F7990000}"/>
    <cellStyle name="Unos 2 3 4 9 3 2" xfId="40158" xr:uid="{00000000-0005-0000-0000-0000F8990000}"/>
    <cellStyle name="Unos 2 3 4 9 4" xfId="40159" xr:uid="{00000000-0005-0000-0000-0000F9990000}"/>
    <cellStyle name="Unos 2 3 4 9 5" xfId="40160" xr:uid="{00000000-0005-0000-0000-0000FA990000}"/>
    <cellStyle name="Unos 2 3 5" xfId="406" xr:uid="{00000000-0005-0000-0000-0000FB990000}"/>
    <cellStyle name="Unos 2 3 5 10" xfId="4795" xr:uid="{00000000-0005-0000-0000-0000FC990000}"/>
    <cellStyle name="Unos 2 3 5 10 2" xfId="9381" xr:uid="{00000000-0005-0000-0000-0000FD990000}"/>
    <cellStyle name="Unos 2 3 5 10 2 2" xfId="40161" xr:uid="{00000000-0005-0000-0000-0000FE990000}"/>
    <cellStyle name="Unos 2 3 5 10 2 2 2" xfId="40162" xr:uid="{00000000-0005-0000-0000-0000FF990000}"/>
    <cellStyle name="Unos 2 3 5 10 2 3" xfId="40163" xr:uid="{00000000-0005-0000-0000-0000009A0000}"/>
    <cellStyle name="Unos 2 3 5 10 2 4" xfId="40164" xr:uid="{00000000-0005-0000-0000-0000019A0000}"/>
    <cellStyle name="Unos 2 3 5 10 3" xfId="40165" xr:uid="{00000000-0005-0000-0000-0000029A0000}"/>
    <cellStyle name="Unos 2 3 5 10 3 2" xfId="40166" xr:uid="{00000000-0005-0000-0000-0000039A0000}"/>
    <cellStyle name="Unos 2 3 5 10 4" xfId="40167" xr:uid="{00000000-0005-0000-0000-0000049A0000}"/>
    <cellStyle name="Unos 2 3 5 10 5" xfId="40168" xr:uid="{00000000-0005-0000-0000-0000059A0000}"/>
    <cellStyle name="Unos 2 3 5 11" xfId="5175" xr:uid="{00000000-0005-0000-0000-0000069A0000}"/>
    <cellStyle name="Unos 2 3 5 11 2" xfId="40169" xr:uid="{00000000-0005-0000-0000-0000079A0000}"/>
    <cellStyle name="Unos 2 3 5 11 2 2" xfId="40170" xr:uid="{00000000-0005-0000-0000-0000089A0000}"/>
    <cellStyle name="Unos 2 3 5 11 3" xfId="40171" xr:uid="{00000000-0005-0000-0000-0000099A0000}"/>
    <cellStyle name="Unos 2 3 5 11 4" xfId="40172" xr:uid="{00000000-0005-0000-0000-00000A9A0000}"/>
    <cellStyle name="Unos 2 3 5 12" xfId="40173" xr:uid="{00000000-0005-0000-0000-00000B9A0000}"/>
    <cellStyle name="Unos 2 3 5 12 2" xfId="40174" xr:uid="{00000000-0005-0000-0000-00000C9A0000}"/>
    <cellStyle name="Unos 2 3 5 13" xfId="40175" xr:uid="{00000000-0005-0000-0000-00000D9A0000}"/>
    <cellStyle name="Unos 2 3 5 14" xfId="40176" xr:uid="{00000000-0005-0000-0000-00000E9A0000}"/>
    <cellStyle name="Unos 2 3 5 2" xfId="1118" xr:uid="{00000000-0005-0000-0000-00000F9A0000}"/>
    <cellStyle name="Unos 2 3 5 2 2" xfId="5811" xr:uid="{00000000-0005-0000-0000-0000109A0000}"/>
    <cellStyle name="Unos 2 3 5 2 2 2" xfId="40177" xr:uid="{00000000-0005-0000-0000-0000119A0000}"/>
    <cellStyle name="Unos 2 3 5 2 2 2 2" xfId="40178" xr:uid="{00000000-0005-0000-0000-0000129A0000}"/>
    <cellStyle name="Unos 2 3 5 2 2 3" xfId="40179" xr:uid="{00000000-0005-0000-0000-0000139A0000}"/>
    <cellStyle name="Unos 2 3 5 2 2 4" xfId="40180" xr:uid="{00000000-0005-0000-0000-0000149A0000}"/>
    <cellStyle name="Unos 2 3 5 2 3" xfId="40181" xr:uid="{00000000-0005-0000-0000-0000159A0000}"/>
    <cellStyle name="Unos 2 3 5 2 3 2" xfId="40182" xr:uid="{00000000-0005-0000-0000-0000169A0000}"/>
    <cellStyle name="Unos 2 3 5 2 4" xfId="40183" xr:uid="{00000000-0005-0000-0000-0000179A0000}"/>
    <cellStyle name="Unos 2 3 5 2 5" xfId="40184" xr:uid="{00000000-0005-0000-0000-0000189A0000}"/>
    <cellStyle name="Unos 2 3 5 3" xfId="1722" xr:uid="{00000000-0005-0000-0000-0000199A0000}"/>
    <cellStyle name="Unos 2 3 5 3 2" xfId="6404" xr:uid="{00000000-0005-0000-0000-00001A9A0000}"/>
    <cellStyle name="Unos 2 3 5 3 2 2" xfId="40185" xr:uid="{00000000-0005-0000-0000-00001B9A0000}"/>
    <cellStyle name="Unos 2 3 5 3 2 2 2" xfId="40186" xr:uid="{00000000-0005-0000-0000-00001C9A0000}"/>
    <cellStyle name="Unos 2 3 5 3 2 3" xfId="40187" xr:uid="{00000000-0005-0000-0000-00001D9A0000}"/>
    <cellStyle name="Unos 2 3 5 3 2 4" xfId="40188" xr:uid="{00000000-0005-0000-0000-00001E9A0000}"/>
    <cellStyle name="Unos 2 3 5 3 3" xfId="40189" xr:uid="{00000000-0005-0000-0000-00001F9A0000}"/>
    <cellStyle name="Unos 2 3 5 3 3 2" xfId="40190" xr:uid="{00000000-0005-0000-0000-0000209A0000}"/>
    <cellStyle name="Unos 2 3 5 3 4" xfId="40191" xr:uid="{00000000-0005-0000-0000-0000219A0000}"/>
    <cellStyle name="Unos 2 3 5 3 5" xfId="40192" xr:uid="{00000000-0005-0000-0000-0000229A0000}"/>
    <cellStyle name="Unos 2 3 5 4" xfId="2139" xr:uid="{00000000-0005-0000-0000-0000239A0000}"/>
    <cellStyle name="Unos 2 3 5 4 2" xfId="6820" xr:uid="{00000000-0005-0000-0000-0000249A0000}"/>
    <cellStyle name="Unos 2 3 5 4 2 2" xfId="40193" xr:uid="{00000000-0005-0000-0000-0000259A0000}"/>
    <cellStyle name="Unos 2 3 5 4 2 2 2" xfId="40194" xr:uid="{00000000-0005-0000-0000-0000269A0000}"/>
    <cellStyle name="Unos 2 3 5 4 2 3" xfId="40195" xr:uid="{00000000-0005-0000-0000-0000279A0000}"/>
    <cellStyle name="Unos 2 3 5 4 2 4" xfId="40196" xr:uid="{00000000-0005-0000-0000-0000289A0000}"/>
    <cellStyle name="Unos 2 3 5 4 3" xfId="40197" xr:uid="{00000000-0005-0000-0000-0000299A0000}"/>
    <cellStyle name="Unos 2 3 5 4 3 2" xfId="40198" xr:uid="{00000000-0005-0000-0000-00002A9A0000}"/>
    <cellStyle name="Unos 2 3 5 4 4" xfId="40199" xr:uid="{00000000-0005-0000-0000-00002B9A0000}"/>
    <cellStyle name="Unos 2 3 5 4 5" xfId="40200" xr:uid="{00000000-0005-0000-0000-00002C9A0000}"/>
    <cellStyle name="Unos 2 3 5 5" xfId="2541" xr:uid="{00000000-0005-0000-0000-00002D9A0000}"/>
    <cellStyle name="Unos 2 3 5 5 2" xfId="7219" xr:uid="{00000000-0005-0000-0000-00002E9A0000}"/>
    <cellStyle name="Unos 2 3 5 5 2 2" xfId="40201" xr:uid="{00000000-0005-0000-0000-00002F9A0000}"/>
    <cellStyle name="Unos 2 3 5 5 2 2 2" xfId="40202" xr:uid="{00000000-0005-0000-0000-0000309A0000}"/>
    <cellStyle name="Unos 2 3 5 5 2 3" xfId="40203" xr:uid="{00000000-0005-0000-0000-0000319A0000}"/>
    <cellStyle name="Unos 2 3 5 5 2 4" xfId="40204" xr:uid="{00000000-0005-0000-0000-0000329A0000}"/>
    <cellStyle name="Unos 2 3 5 5 3" xfId="40205" xr:uid="{00000000-0005-0000-0000-0000339A0000}"/>
    <cellStyle name="Unos 2 3 5 5 3 2" xfId="40206" xr:uid="{00000000-0005-0000-0000-0000349A0000}"/>
    <cellStyle name="Unos 2 3 5 5 4" xfId="40207" xr:uid="{00000000-0005-0000-0000-0000359A0000}"/>
    <cellStyle name="Unos 2 3 5 5 5" xfId="40208" xr:uid="{00000000-0005-0000-0000-0000369A0000}"/>
    <cellStyle name="Unos 2 3 5 6" xfId="3119" xr:uid="{00000000-0005-0000-0000-0000379A0000}"/>
    <cellStyle name="Unos 2 3 5 6 2" xfId="7795" xr:uid="{00000000-0005-0000-0000-0000389A0000}"/>
    <cellStyle name="Unos 2 3 5 6 2 2" xfId="40209" xr:uid="{00000000-0005-0000-0000-0000399A0000}"/>
    <cellStyle name="Unos 2 3 5 6 2 2 2" xfId="40210" xr:uid="{00000000-0005-0000-0000-00003A9A0000}"/>
    <cellStyle name="Unos 2 3 5 6 2 3" xfId="40211" xr:uid="{00000000-0005-0000-0000-00003B9A0000}"/>
    <cellStyle name="Unos 2 3 5 6 2 4" xfId="40212" xr:uid="{00000000-0005-0000-0000-00003C9A0000}"/>
    <cellStyle name="Unos 2 3 5 6 3" xfId="40213" xr:uid="{00000000-0005-0000-0000-00003D9A0000}"/>
    <cellStyle name="Unos 2 3 5 6 3 2" xfId="40214" xr:uid="{00000000-0005-0000-0000-00003E9A0000}"/>
    <cellStyle name="Unos 2 3 5 6 4" xfId="40215" xr:uid="{00000000-0005-0000-0000-00003F9A0000}"/>
    <cellStyle name="Unos 2 3 5 6 5" xfId="40216" xr:uid="{00000000-0005-0000-0000-0000409A0000}"/>
    <cellStyle name="Unos 2 3 5 7" xfId="3511" xr:uid="{00000000-0005-0000-0000-0000419A0000}"/>
    <cellStyle name="Unos 2 3 5 7 2" xfId="8187" xr:uid="{00000000-0005-0000-0000-0000429A0000}"/>
    <cellStyle name="Unos 2 3 5 7 2 2" xfId="40217" xr:uid="{00000000-0005-0000-0000-0000439A0000}"/>
    <cellStyle name="Unos 2 3 5 7 2 2 2" xfId="40218" xr:uid="{00000000-0005-0000-0000-0000449A0000}"/>
    <cellStyle name="Unos 2 3 5 7 2 3" xfId="40219" xr:uid="{00000000-0005-0000-0000-0000459A0000}"/>
    <cellStyle name="Unos 2 3 5 7 2 4" xfId="40220" xr:uid="{00000000-0005-0000-0000-0000469A0000}"/>
    <cellStyle name="Unos 2 3 5 7 3" xfId="40221" xr:uid="{00000000-0005-0000-0000-0000479A0000}"/>
    <cellStyle name="Unos 2 3 5 7 3 2" xfId="40222" xr:uid="{00000000-0005-0000-0000-0000489A0000}"/>
    <cellStyle name="Unos 2 3 5 7 4" xfId="40223" xr:uid="{00000000-0005-0000-0000-0000499A0000}"/>
    <cellStyle name="Unos 2 3 5 7 5" xfId="40224" xr:uid="{00000000-0005-0000-0000-00004A9A0000}"/>
    <cellStyle name="Unos 2 3 5 8" xfId="3959" xr:uid="{00000000-0005-0000-0000-00004B9A0000}"/>
    <cellStyle name="Unos 2 3 5 8 2" xfId="8631" xr:uid="{00000000-0005-0000-0000-00004C9A0000}"/>
    <cellStyle name="Unos 2 3 5 8 2 2" xfId="40225" xr:uid="{00000000-0005-0000-0000-00004D9A0000}"/>
    <cellStyle name="Unos 2 3 5 8 2 2 2" xfId="40226" xr:uid="{00000000-0005-0000-0000-00004E9A0000}"/>
    <cellStyle name="Unos 2 3 5 8 2 3" xfId="40227" xr:uid="{00000000-0005-0000-0000-00004F9A0000}"/>
    <cellStyle name="Unos 2 3 5 8 2 4" xfId="40228" xr:uid="{00000000-0005-0000-0000-0000509A0000}"/>
    <cellStyle name="Unos 2 3 5 8 3" xfId="40229" xr:uid="{00000000-0005-0000-0000-0000519A0000}"/>
    <cellStyle name="Unos 2 3 5 8 3 2" xfId="40230" xr:uid="{00000000-0005-0000-0000-0000529A0000}"/>
    <cellStyle name="Unos 2 3 5 8 4" xfId="40231" xr:uid="{00000000-0005-0000-0000-0000539A0000}"/>
    <cellStyle name="Unos 2 3 5 8 5" xfId="40232" xr:uid="{00000000-0005-0000-0000-0000549A0000}"/>
    <cellStyle name="Unos 2 3 5 9" xfId="4367" xr:uid="{00000000-0005-0000-0000-0000559A0000}"/>
    <cellStyle name="Unos 2 3 5 9 2" xfId="9039" xr:uid="{00000000-0005-0000-0000-0000569A0000}"/>
    <cellStyle name="Unos 2 3 5 9 2 2" xfId="40233" xr:uid="{00000000-0005-0000-0000-0000579A0000}"/>
    <cellStyle name="Unos 2 3 5 9 2 2 2" xfId="40234" xr:uid="{00000000-0005-0000-0000-0000589A0000}"/>
    <cellStyle name="Unos 2 3 5 9 2 3" xfId="40235" xr:uid="{00000000-0005-0000-0000-0000599A0000}"/>
    <cellStyle name="Unos 2 3 5 9 2 4" xfId="40236" xr:uid="{00000000-0005-0000-0000-00005A9A0000}"/>
    <cellStyle name="Unos 2 3 5 9 3" xfId="40237" xr:uid="{00000000-0005-0000-0000-00005B9A0000}"/>
    <cellStyle name="Unos 2 3 5 9 3 2" xfId="40238" xr:uid="{00000000-0005-0000-0000-00005C9A0000}"/>
    <cellStyle name="Unos 2 3 5 9 4" xfId="40239" xr:uid="{00000000-0005-0000-0000-00005D9A0000}"/>
    <cellStyle name="Unos 2 3 5 9 5" xfId="40240" xr:uid="{00000000-0005-0000-0000-00005E9A0000}"/>
    <cellStyle name="Unos 2 3 6" xfId="530" xr:uid="{00000000-0005-0000-0000-00005F9A0000}"/>
    <cellStyle name="Unos 2 3 6 10" xfId="4796" xr:uid="{00000000-0005-0000-0000-0000609A0000}"/>
    <cellStyle name="Unos 2 3 6 10 2" xfId="9382" xr:uid="{00000000-0005-0000-0000-0000619A0000}"/>
    <cellStyle name="Unos 2 3 6 10 2 2" xfId="40241" xr:uid="{00000000-0005-0000-0000-0000629A0000}"/>
    <cellStyle name="Unos 2 3 6 10 2 2 2" xfId="40242" xr:uid="{00000000-0005-0000-0000-0000639A0000}"/>
    <cellStyle name="Unos 2 3 6 10 2 3" xfId="40243" xr:uid="{00000000-0005-0000-0000-0000649A0000}"/>
    <cellStyle name="Unos 2 3 6 10 2 4" xfId="40244" xr:uid="{00000000-0005-0000-0000-0000659A0000}"/>
    <cellStyle name="Unos 2 3 6 10 3" xfId="40245" xr:uid="{00000000-0005-0000-0000-0000669A0000}"/>
    <cellStyle name="Unos 2 3 6 10 3 2" xfId="40246" xr:uid="{00000000-0005-0000-0000-0000679A0000}"/>
    <cellStyle name="Unos 2 3 6 10 4" xfId="40247" xr:uid="{00000000-0005-0000-0000-0000689A0000}"/>
    <cellStyle name="Unos 2 3 6 10 5" xfId="40248" xr:uid="{00000000-0005-0000-0000-0000699A0000}"/>
    <cellStyle name="Unos 2 3 6 11" xfId="5274" xr:uid="{00000000-0005-0000-0000-00006A9A0000}"/>
    <cellStyle name="Unos 2 3 6 11 2" xfId="40249" xr:uid="{00000000-0005-0000-0000-00006B9A0000}"/>
    <cellStyle name="Unos 2 3 6 11 2 2" xfId="40250" xr:uid="{00000000-0005-0000-0000-00006C9A0000}"/>
    <cellStyle name="Unos 2 3 6 11 3" xfId="40251" xr:uid="{00000000-0005-0000-0000-00006D9A0000}"/>
    <cellStyle name="Unos 2 3 6 11 4" xfId="40252" xr:uid="{00000000-0005-0000-0000-00006E9A0000}"/>
    <cellStyle name="Unos 2 3 6 12" xfId="40253" xr:uid="{00000000-0005-0000-0000-00006F9A0000}"/>
    <cellStyle name="Unos 2 3 6 12 2" xfId="40254" xr:uid="{00000000-0005-0000-0000-0000709A0000}"/>
    <cellStyle name="Unos 2 3 6 13" xfId="40255" xr:uid="{00000000-0005-0000-0000-0000719A0000}"/>
    <cellStyle name="Unos 2 3 6 14" xfId="40256" xr:uid="{00000000-0005-0000-0000-0000729A0000}"/>
    <cellStyle name="Unos 2 3 6 2" xfId="1119" xr:uid="{00000000-0005-0000-0000-0000739A0000}"/>
    <cellStyle name="Unos 2 3 6 2 2" xfId="5812" xr:uid="{00000000-0005-0000-0000-0000749A0000}"/>
    <cellStyle name="Unos 2 3 6 2 2 2" xfId="40257" xr:uid="{00000000-0005-0000-0000-0000759A0000}"/>
    <cellStyle name="Unos 2 3 6 2 2 2 2" xfId="40258" xr:uid="{00000000-0005-0000-0000-0000769A0000}"/>
    <cellStyle name="Unos 2 3 6 2 2 3" xfId="40259" xr:uid="{00000000-0005-0000-0000-0000779A0000}"/>
    <cellStyle name="Unos 2 3 6 2 2 4" xfId="40260" xr:uid="{00000000-0005-0000-0000-0000789A0000}"/>
    <cellStyle name="Unos 2 3 6 2 3" xfId="40261" xr:uid="{00000000-0005-0000-0000-0000799A0000}"/>
    <cellStyle name="Unos 2 3 6 2 3 2" xfId="40262" xr:uid="{00000000-0005-0000-0000-00007A9A0000}"/>
    <cellStyle name="Unos 2 3 6 2 4" xfId="40263" xr:uid="{00000000-0005-0000-0000-00007B9A0000}"/>
    <cellStyle name="Unos 2 3 6 2 5" xfId="40264" xr:uid="{00000000-0005-0000-0000-00007C9A0000}"/>
    <cellStyle name="Unos 2 3 6 3" xfId="1723" xr:uid="{00000000-0005-0000-0000-00007D9A0000}"/>
    <cellStyle name="Unos 2 3 6 3 2" xfId="6405" xr:uid="{00000000-0005-0000-0000-00007E9A0000}"/>
    <cellStyle name="Unos 2 3 6 3 2 2" xfId="40265" xr:uid="{00000000-0005-0000-0000-00007F9A0000}"/>
    <cellStyle name="Unos 2 3 6 3 2 2 2" xfId="40266" xr:uid="{00000000-0005-0000-0000-0000809A0000}"/>
    <cellStyle name="Unos 2 3 6 3 2 3" xfId="40267" xr:uid="{00000000-0005-0000-0000-0000819A0000}"/>
    <cellStyle name="Unos 2 3 6 3 2 4" xfId="40268" xr:uid="{00000000-0005-0000-0000-0000829A0000}"/>
    <cellStyle name="Unos 2 3 6 3 3" xfId="40269" xr:uid="{00000000-0005-0000-0000-0000839A0000}"/>
    <cellStyle name="Unos 2 3 6 3 3 2" xfId="40270" xr:uid="{00000000-0005-0000-0000-0000849A0000}"/>
    <cellStyle name="Unos 2 3 6 3 4" xfId="40271" xr:uid="{00000000-0005-0000-0000-0000859A0000}"/>
    <cellStyle name="Unos 2 3 6 3 5" xfId="40272" xr:uid="{00000000-0005-0000-0000-0000869A0000}"/>
    <cellStyle name="Unos 2 3 6 4" xfId="2140" xr:uid="{00000000-0005-0000-0000-0000879A0000}"/>
    <cellStyle name="Unos 2 3 6 4 2" xfId="6821" xr:uid="{00000000-0005-0000-0000-0000889A0000}"/>
    <cellStyle name="Unos 2 3 6 4 2 2" xfId="40273" xr:uid="{00000000-0005-0000-0000-0000899A0000}"/>
    <cellStyle name="Unos 2 3 6 4 2 2 2" xfId="40274" xr:uid="{00000000-0005-0000-0000-00008A9A0000}"/>
    <cellStyle name="Unos 2 3 6 4 2 3" xfId="40275" xr:uid="{00000000-0005-0000-0000-00008B9A0000}"/>
    <cellStyle name="Unos 2 3 6 4 2 4" xfId="40276" xr:uid="{00000000-0005-0000-0000-00008C9A0000}"/>
    <cellStyle name="Unos 2 3 6 4 3" xfId="40277" xr:uid="{00000000-0005-0000-0000-00008D9A0000}"/>
    <cellStyle name="Unos 2 3 6 4 3 2" xfId="40278" xr:uid="{00000000-0005-0000-0000-00008E9A0000}"/>
    <cellStyle name="Unos 2 3 6 4 4" xfId="40279" xr:uid="{00000000-0005-0000-0000-00008F9A0000}"/>
    <cellStyle name="Unos 2 3 6 4 5" xfId="40280" xr:uid="{00000000-0005-0000-0000-0000909A0000}"/>
    <cellStyle name="Unos 2 3 6 5" xfId="2542" xr:uid="{00000000-0005-0000-0000-0000919A0000}"/>
    <cellStyle name="Unos 2 3 6 5 2" xfId="7220" xr:uid="{00000000-0005-0000-0000-0000929A0000}"/>
    <cellStyle name="Unos 2 3 6 5 2 2" xfId="40281" xr:uid="{00000000-0005-0000-0000-0000939A0000}"/>
    <cellStyle name="Unos 2 3 6 5 2 2 2" xfId="40282" xr:uid="{00000000-0005-0000-0000-0000949A0000}"/>
    <cellStyle name="Unos 2 3 6 5 2 3" xfId="40283" xr:uid="{00000000-0005-0000-0000-0000959A0000}"/>
    <cellStyle name="Unos 2 3 6 5 2 4" xfId="40284" xr:uid="{00000000-0005-0000-0000-0000969A0000}"/>
    <cellStyle name="Unos 2 3 6 5 3" xfId="40285" xr:uid="{00000000-0005-0000-0000-0000979A0000}"/>
    <cellStyle name="Unos 2 3 6 5 3 2" xfId="40286" xr:uid="{00000000-0005-0000-0000-0000989A0000}"/>
    <cellStyle name="Unos 2 3 6 5 4" xfId="40287" xr:uid="{00000000-0005-0000-0000-0000999A0000}"/>
    <cellStyle name="Unos 2 3 6 5 5" xfId="40288" xr:uid="{00000000-0005-0000-0000-00009A9A0000}"/>
    <cellStyle name="Unos 2 3 6 6" xfId="3120" xr:uid="{00000000-0005-0000-0000-00009B9A0000}"/>
    <cellStyle name="Unos 2 3 6 6 2" xfId="7796" xr:uid="{00000000-0005-0000-0000-00009C9A0000}"/>
    <cellStyle name="Unos 2 3 6 6 2 2" xfId="40289" xr:uid="{00000000-0005-0000-0000-00009D9A0000}"/>
    <cellStyle name="Unos 2 3 6 6 2 2 2" xfId="40290" xr:uid="{00000000-0005-0000-0000-00009E9A0000}"/>
    <cellStyle name="Unos 2 3 6 6 2 3" xfId="40291" xr:uid="{00000000-0005-0000-0000-00009F9A0000}"/>
    <cellStyle name="Unos 2 3 6 6 2 4" xfId="40292" xr:uid="{00000000-0005-0000-0000-0000A09A0000}"/>
    <cellStyle name="Unos 2 3 6 6 3" xfId="40293" xr:uid="{00000000-0005-0000-0000-0000A19A0000}"/>
    <cellStyle name="Unos 2 3 6 6 3 2" xfId="40294" xr:uid="{00000000-0005-0000-0000-0000A29A0000}"/>
    <cellStyle name="Unos 2 3 6 6 4" xfId="40295" xr:uid="{00000000-0005-0000-0000-0000A39A0000}"/>
    <cellStyle name="Unos 2 3 6 6 5" xfId="40296" xr:uid="{00000000-0005-0000-0000-0000A49A0000}"/>
    <cellStyle name="Unos 2 3 6 7" xfId="3512" xr:uid="{00000000-0005-0000-0000-0000A59A0000}"/>
    <cellStyle name="Unos 2 3 6 7 2" xfId="8188" xr:uid="{00000000-0005-0000-0000-0000A69A0000}"/>
    <cellStyle name="Unos 2 3 6 7 2 2" xfId="40297" xr:uid="{00000000-0005-0000-0000-0000A79A0000}"/>
    <cellStyle name="Unos 2 3 6 7 2 2 2" xfId="40298" xr:uid="{00000000-0005-0000-0000-0000A89A0000}"/>
    <cellStyle name="Unos 2 3 6 7 2 3" xfId="40299" xr:uid="{00000000-0005-0000-0000-0000A99A0000}"/>
    <cellStyle name="Unos 2 3 6 7 2 4" xfId="40300" xr:uid="{00000000-0005-0000-0000-0000AA9A0000}"/>
    <cellStyle name="Unos 2 3 6 7 3" xfId="40301" xr:uid="{00000000-0005-0000-0000-0000AB9A0000}"/>
    <cellStyle name="Unos 2 3 6 7 3 2" xfId="40302" xr:uid="{00000000-0005-0000-0000-0000AC9A0000}"/>
    <cellStyle name="Unos 2 3 6 7 4" xfId="40303" xr:uid="{00000000-0005-0000-0000-0000AD9A0000}"/>
    <cellStyle name="Unos 2 3 6 7 5" xfId="40304" xr:uid="{00000000-0005-0000-0000-0000AE9A0000}"/>
    <cellStyle name="Unos 2 3 6 8" xfId="3960" xr:uid="{00000000-0005-0000-0000-0000AF9A0000}"/>
    <cellStyle name="Unos 2 3 6 8 2" xfId="8632" xr:uid="{00000000-0005-0000-0000-0000B09A0000}"/>
    <cellStyle name="Unos 2 3 6 8 2 2" xfId="40305" xr:uid="{00000000-0005-0000-0000-0000B19A0000}"/>
    <cellStyle name="Unos 2 3 6 8 2 2 2" xfId="40306" xr:uid="{00000000-0005-0000-0000-0000B29A0000}"/>
    <cellStyle name="Unos 2 3 6 8 2 3" xfId="40307" xr:uid="{00000000-0005-0000-0000-0000B39A0000}"/>
    <cellStyle name="Unos 2 3 6 8 2 4" xfId="40308" xr:uid="{00000000-0005-0000-0000-0000B49A0000}"/>
    <cellStyle name="Unos 2 3 6 8 3" xfId="40309" xr:uid="{00000000-0005-0000-0000-0000B59A0000}"/>
    <cellStyle name="Unos 2 3 6 8 3 2" xfId="40310" xr:uid="{00000000-0005-0000-0000-0000B69A0000}"/>
    <cellStyle name="Unos 2 3 6 8 4" xfId="40311" xr:uid="{00000000-0005-0000-0000-0000B79A0000}"/>
    <cellStyle name="Unos 2 3 6 8 5" xfId="40312" xr:uid="{00000000-0005-0000-0000-0000B89A0000}"/>
    <cellStyle name="Unos 2 3 6 9" xfId="4368" xr:uid="{00000000-0005-0000-0000-0000B99A0000}"/>
    <cellStyle name="Unos 2 3 6 9 2" xfId="9040" xr:uid="{00000000-0005-0000-0000-0000BA9A0000}"/>
    <cellStyle name="Unos 2 3 6 9 2 2" xfId="40313" xr:uid="{00000000-0005-0000-0000-0000BB9A0000}"/>
    <cellStyle name="Unos 2 3 6 9 2 2 2" xfId="40314" xr:uid="{00000000-0005-0000-0000-0000BC9A0000}"/>
    <cellStyle name="Unos 2 3 6 9 2 3" xfId="40315" xr:uid="{00000000-0005-0000-0000-0000BD9A0000}"/>
    <cellStyle name="Unos 2 3 6 9 2 4" xfId="40316" xr:uid="{00000000-0005-0000-0000-0000BE9A0000}"/>
    <cellStyle name="Unos 2 3 6 9 3" xfId="40317" xr:uid="{00000000-0005-0000-0000-0000BF9A0000}"/>
    <cellStyle name="Unos 2 3 6 9 3 2" xfId="40318" xr:uid="{00000000-0005-0000-0000-0000C09A0000}"/>
    <cellStyle name="Unos 2 3 6 9 4" xfId="40319" xr:uid="{00000000-0005-0000-0000-0000C19A0000}"/>
    <cellStyle name="Unos 2 3 6 9 5" xfId="40320" xr:uid="{00000000-0005-0000-0000-0000C29A0000}"/>
    <cellStyle name="Unos 2 3 7" xfId="592" xr:uid="{00000000-0005-0000-0000-0000C39A0000}"/>
    <cellStyle name="Unos 2 3 7 10" xfId="4797" xr:uid="{00000000-0005-0000-0000-0000C49A0000}"/>
    <cellStyle name="Unos 2 3 7 10 2" xfId="9383" xr:uid="{00000000-0005-0000-0000-0000C59A0000}"/>
    <cellStyle name="Unos 2 3 7 10 2 2" xfId="40321" xr:uid="{00000000-0005-0000-0000-0000C69A0000}"/>
    <cellStyle name="Unos 2 3 7 10 2 2 2" xfId="40322" xr:uid="{00000000-0005-0000-0000-0000C79A0000}"/>
    <cellStyle name="Unos 2 3 7 10 2 3" xfId="40323" xr:uid="{00000000-0005-0000-0000-0000C89A0000}"/>
    <cellStyle name="Unos 2 3 7 10 2 4" xfId="40324" xr:uid="{00000000-0005-0000-0000-0000C99A0000}"/>
    <cellStyle name="Unos 2 3 7 10 3" xfId="40325" xr:uid="{00000000-0005-0000-0000-0000CA9A0000}"/>
    <cellStyle name="Unos 2 3 7 10 3 2" xfId="40326" xr:uid="{00000000-0005-0000-0000-0000CB9A0000}"/>
    <cellStyle name="Unos 2 3 7 10 4" xfId="40327" xr:uid="{00000000-0005-0000-0000-0000CC9A0000}"/>
    <cellStyle name="Unos 2 3 7 10 5" xfId="40328" xr:uid="{00000000-0005-0000-0000-0000CD9A0000}"/>
    <cellStyle name="Unos 2 3 7 11" xfId="5319" xr:uid="{00000000-0005-0000-0000-0000CE9A0000}"/>
    <cellStyle name="Unos 2 3 7 11 2" xfId="40329" xr:uid="{00000000-0005-0000-0000-0000CF9A0000}"/>
    <cellStyle name="Unos 2 3 7 11 2 2" xfId="40330" xr:uid="{00000000-0005-0000-0000-0000D09A0000}"/>
    <cellStyle name="Unos 2 3 7 11 3" xfId="40331" xr:uid="{00000000-0005-0000-0000-0000D19A0000}"/>
    <cellStyle name="Unos 2 3 7 11 4" xfId="40332" xr:uid="{00000000-0005-0000-0000-0000D29A0000}"/>
    <cellStyle name="Unos 2 3 7 12" xfId="40333" xr:uid="{00000000-0005-0000-0000-0000D39A0000}"/>
    <cellStyle name="Unos 2 3 7 12 2" xfId="40334" xr:uid="{00000000-0005-0000-0000-0000D49A0000}"/>
    <cellStyle name="Unos 2 3 7 13" xfId="40335" xr:uid="{00000000-0005-0000-0000-0000D59A0000}"/>
    <cellStyle name="Unos 2 3 7 14" xfId="40336" xr:uid="{00000000-0005-0000-0000-0000D69A0000}"/>
    <cellStyle name="Unos 2 3 7 2" xfId="1120" xr:uid="{00000000-0005-0000-0000-0000D79A0000}"/>
    <cellStyle name="Unos 2 3 7 2 2" xfId="5813" xr:uid="{00000000-0005-0000-0000-0000D89A0000}"/>
    <cellStyle name="Unos 2 3 7 2 2 2" xfId="40337" xr:uid="{00000000-0005-0000-0000-0000D99A0000}"/>
    <cellStyle name="Unos 2 3 7 2 2 2 2" xfId="40338" xr:uid="{00000000-0005-0000-0000-0000DA9A0000}"/>
    <cellStyle name="Unos 2 3 7 2 2 3" xfId="40339" xr:uid="{00000000-0005-0000-0000-0000DB9A0000}"/>
    <cellStyle name="Unos 2 3 7 2 2 4" xfId="40340" xr:uid="{00000000-0005-0000-0000-0000DC9A0000}"/>
    <cellStyle name="Unos 2 3 7 2 3" xfId="40341" xr:uid="{00000000-0005-0000-0000-0000DD9A0000}"/>
    <cellStyle name="Unos 2 3 7 2 3 2" xfId="40342" xr:uid="{00000000-0005-0000-0000-0000DE9A0000}"/>
    <cellStyle name="Unos 2 3 7 2 4" xfId="40343" xr:uid="{00000000-0005-0000-0000-0000DF9A0000}"/>
    <cellStyle name="Unos 2 3 7 2 5" xfId="40344" xr:uid="{00000000-0005-0000-0000-0000E09A0000}"/>
    <cellStyle name="Unos 2 3 7 3" xfId="1724" xr:uid="{00000000-0005-0000-0000-0000E19A0000}"/>
    <cellStyle name="Unos 2 3 7 3 2" xfId="6406" xr:uid="{00000000-0005-0000-0000-0000E29A0000}"/>
    <cellStyle name="Unos 2 3 7 3 2 2" xfId="40345" xr:uid="{00000000-0005-0000-0000-0000E39A0000}"/>
    <cellStyle name="Unos 2 3 7 3 2 2 2" xfId="40346" xr:uid="{00000000-0005-0000-0000-0000E49A0000}"/>
    <cellStyle name="Unos 2 3 7 3 2 3" xfId="40347" xr:uid="{00000000-0005-0000-0000-0000E59A0000}"/>
    <cellStyle name="Unos 2 3 7 3 2 4" xfId="40348" xr:uid="{00000000-0005-0000-0000-0000E69A0000}"/>
    <cellStyle name="Unos 2 3 7 3 3" xfId="40349" xr:uid="{00000000-0005-0000-0000-0000E79A0000}"/>
    <cellStyle name="Unos 2 3 7 3 3 2" xfId="40350" xr:uid="{00000000-0005-0000-0000-0000E89A0000}"/>
    <cellStyle name="Unos 2 3 7 3 4" xfId="40351" xr:uid="{00000000-0005-0000-0000-0000E99A0000}"/>
    <cellStyle name="Unos 2 3 7 3 5" xfId="40352" xr:uid="{00000000-0005-0000-0000-0000EA9A0000}"/>
    <cellStyle name="Unos 2 3 7 4" xfId="2141" xr:uid="{00000000-0005-0000-0000-0000EB9A0000}"/>
    <cellStyle name="Unos 2 3 7 4 2" xfId="6822" xr:uid="{00000000-0005-0000-0000-0000EC9A0000}"/>
    <cellStyle name="Unos 2 3 7 4 2 2" xfId="40353" xr:uid="{00000000-0005-0000-0000-0000ED9A0000}"/>
    <cellStyle name="Unos 2 3 7 4 2 2 2" xfId="40354" xr:uid="{00000000-0005-0000-0000-0000EE9A0000}"/>
    <cellStyle name="Unos 2 3 7 4 2 3" xfId="40355" xr:uid="{00000000-0005-0000-0000-0000EF9A0000}"/>
    <cellStyle name="Unos 2 3 7 4 2 4" xfId="40356" xr:uid="{00000000-0005-0000-0000-0000F09A0000}"/>
    <cellStyle name="Unos 2 3 7 4 3" xfId="40357" xr:uid="{00000000-0005-0000-0000-0000F19A0000}"/>
    <cellStyle name="Unos 2 3 7 4 3 2" xfId="40358" xr:uid="{00000000-0005-0000-0000-0000F29A0000}"/>
    <cellStyle name="Unos 2 3 7 4 4" xfId="40359" xr:uid="{00000000-0005-0000-0000-0000F39A0000}"/>
    <cellStyle name="Unos 2 3 7 4 5" xfId="40360" xr:uid="{00000000-0005-0000-0000-0000F49A0000}"/>
    <cellStyle name="Unos 2 3 7 5" xfId="2543" xr:uid="{00000000-0005-0000-0000-0000F59A0000}"/>
    <cellStyle name="Unos 2 3 7 5 2" xfId="7221" xr:uid="{00000000-0005-0000-0000-0000F69A0000}"/>
    <cellStyle name="Unos 2 3 7 5 2 2" xfId="40361" xr:uid="{00000000-0005-0000-0000-0000F79A0000}"/>
    <cellStyle name="Unos 2 3 7 5 2 2 2" xfId="40362" xr:uid="{00000000-0005-0000-0000-0000F89A0000}"/>
    <cellStyle name="Unos 2 3 7 5 2 3" xfId="40363" xr:uid="{00000000-0005-0000-0000-0000F99A0000}"/>
    <cellStyle name="Unos 2 3 7 5 2 4" xfId="40364" xr:uid="{00000000-0005-0000-0000-0000FA9A0000}"/>
    <cellStyle name="Unos 2 3 7 5 3" xfId="40365" xr:uid="{00000000-0005-0000-0000-0000FB9A0000}"/>
    <cellStyle name="Unos 2 3 7 5 3 2" xfId="40366" xr:uid="{00000000-0005-0000-0000-0000FC9A0000}"/>
    <cellStyle name="Unos 2 3 7 5 4" xfId="40367" xr:uid="{00000000-0005-0000-0000-0000FD9A0000}"/>
    <cellStyle name="Unos 2 3 7 5 5" xfId="40368" xr:uid="{00000000-0005-0000-0000-0000FE9A0000}"/>
    <cellStyle name="Unos 2 3 7 6" xfId="3121" xr:uid="{00000000-0005-0000-0000-0000FF9A0000}"/>
    <cellStyle name="Unos 2 3 7 6 2" xfId="7797" xr:uid="{00000000-0005-0000-0000-0000009B0000}"/>
    <cellStyle name="Unos 2 3 7 6 2 2" xfId="40369" xr:uid="{00000000-0005-0000-0000-0000019B0000}"/>
    <cellStyle name="Unos 2 3 7 6 2 2 2" xfId="40370" xr:uid="{00000000-0005-0000-0000-0000029B0000}"/>
    <cellStyle name="Unos 2 3 7 6 2 3" xfId="40371" xr:uid="{00000000-0005-0000-0000-0000039B0000}"/>
    <cellStyle name="Unos 2 3 7 6 2 4" xfId="40372" xr:uid="{00000000-0005-0000-0000-0000049B0000}"/>
    <cellStyle name="Unos 2 3 7 6 3" xfId="40373" xr:uid="{00000000-0005-0000-0000-0000059B0000}"/>
    <cellStyle name="Unos 2 3 7 6 3 2" xfId="40374" xr:uid="{00000000-0005-0000-0000-0000069B0000}"/>
    <cellStyle name="Unos 2 3 7 6 4" xfId="40375" xr:uid="{00000000-0005-0000-0000-0000079B0000}"/>
    <cellStyle name="Unos 2 3 7 6 5" xfId="40376" xr:uid="{00000000-0005-0000-0000-0000089B0000}"/>
    <cellStyle name="Unos 2 3 7 7" xfId="3513" xr:uid="{00000000-0005-0000-0000-0000099B0000}"/>
    <cellStyle name="Unos 2 3 7 7 2" xfId="8189" xr:uid="{00000000-0005-0000-0000-00000A9B0000}"/>
    <cellStyle name="Unos 2 3 7 7 2 2" xfId="40377" xr:uid="{00000000-0005-0000-0000-00000B9B0000}"/>
    <cellStyle name="Unos 2 3 7 7 2 2 2" xfId="40378" xr:uid="{00000000-0005-0000-0000-00000C9B0000}"/>
    <cellStyle name="Unos 2 3 7 7 2 3" xfId="40379" xr:uid="{00000000-0005-0000-0000-00000D9B0000}"/>
    <cellStyle name="Unos 2 3 7 7 2 4" xfId="40380" xr:uid="{00000000-0005-0000-0000-00000E9B0000}"/>
    <cellStyle name="Unos 2 3 7 7 3" xfId="40381" xr:uid="{00000000-0005-0000-0000-00000F9B0000}"/>
    <cellStyle name="Unos 2 3 7 7 3 2" xfId="40382" xr:uid="{00000000-0005-0000-0000-0000109B0000}"/>
    <cellStyle name="Unos 2 3 7 7 4" xfId="40383" xr:uid="{00000000-0005-0000-0000-0000119B0000}"/>
    <cellStyle name="Unos 2 3 7 7 5" xfId="40384" xr:uid="{00000000-0005-0000-0000-0000129B0000}"/>
    <cellStyle name="Unos 2 3 7 8" xfId="3961" xr:uid="{00000000-0005-0000-0000-0000139B0000}"/>
    <cellStyle name="Unos 2 3 7 8 2" xfId="8633" xr:uid="{00000000-0005-0000-0000-0000149B0000}"/>
    <cellStyle name="Unos 2 3 7 8 2 2" xfId="40385" xr:uid="{00000000-0005-0000-0000-0000159B0000}"/>
    <cellStyle name="Unos 2 3 7 8 2 2 2" xfId="40386" xr:uid="{00000000-0005-0000-0000-0000169B0000}"/>
    <cellStyle name="Unos 2 3 7 8 2 3" xfId="40387" xr:uid="{00000000-0005-0000-0000-0000179B0000}"/>
    <cellStyle name="Unos 2 3 7 8 2 4" xfId="40388" xr:uid="{00000000-0005-0000-0000-0000189B0000}"/>
    <cellStyle name="Unos 2 3 7 8 3" xfId="40389" xr:uid="{00000000-0005-0000-0000-0000199B0000}"/>
    <cellStyle name="Unos 2 3 7 8 3 2" xfId="40390" xr:uid="{00000000-0005-0000-0000-00001A9B0000}"/>
    <cellStyle name="Unos 2 3 7 8 4" xfId="40391" xr:uid="{00000000-0005-0000-0000-00001B9B0000}"/>
    <cellStyle name="Unos 2 3 7 8 5" xfId="40392" xr:uid="{00000000-0005-0000-0000-00001C9B0000}"/>
    <cellStyle name="Unos 2 3 7 9" xfId="4369" xr:uid="{00000000-0005-0000-0000-00001D9B0000}"/>
    <cellStyle name="Unos 2 3 7 9 2" xfId="9041" xr:uid="{00000000-0005-0000-0000-00001E9B0000}"/>
    <cellStyle name="Unos 2 3 7 9 2 2" xfId="40393" xr:uid="{00000000-0005-0000-0000-00001F9B0000}"/>
    <cellStyle name="Unos 2 3 7 9 2 2 2" xfId="40394" xr:uid="{00000000-0005-0000-0000-0000209B0000}"/>
    <cellStyle name="Unos 2 3 7 9 2 3" xfId="40395" xr:uid="{00000000-0005-0000-0000-0000219B0000}"/>
    <cellStyle name="Unos 2 3 7 9 2 4" xfId="40396" xr:uid="{00000000-0005-0000-0000-0000229B0000}"/>
    <cellStyle name="Unos 2 3 7 9 3" xfId="40397" xr:uid="{00000000-0005-0000-0000-0000239B0000}"/>
    <cellStyle name="Unos 2 3 7 9 3 2" xfId="40398" xr:uid="{00000000-0005-0000-0000-0000249B0000}"/>
    <cellStyle name="Unos 2 3 7 9 4" xfId="40399" xr:uid="{00000000-0005-0000-0000-0000259B0000}"/>
    <cellStyle name="Unos 2 3 7 9 5" xfId="40400" xr:uid="{00000000-0005-0000-0000-0000269B0000}"/>
    <cellStyle name="Unos 2 3 8" xfId="506" xr:uid="{00000000-0005-0000-0000-0000279B0000}"/>
    <cellStyle name="Unos 2 3 8 10" xfId="4798" xr:uid="{00000000-0005-0000-0000-0000289B0000}"/>
    <cellStyle name="Unos 2 3 8 10 2" xfId="9384" xr:uid="{00000000-0005-0000-0000-0000299B0000}"/>
    <cellStyle name="Unos 2 3 8 10 2 2" xfId="40401" xr:uid="{00000000-0005-0000-0000-00002A9B0000}"/>
    <cellStyle name="Unos 2 3 8 10 2 2 2" xfId="40402" xr:uid="{00000000-0005-0000-0000-00002B9B0000}"/>
    <cellStyle name="Unos 2 3 8 10 2 3" xfId="40403" xr:uid="{00000000-0005-0000-0000-00002C9B0000}"/>
    <cellStyle name="Unos 2 3 8 10 2 4" xfId="40404" xr:uid="{00000000-0005-0000-0000-00002D9B0000}"/>
    <cellStyle name="Unos 2 3 8 10 3" xfId="40405" xr:uid="{00000000-0005-0000-0000-00002E9B0000}"/>
    <cellStyle name="Unos 2 3 8 10 3 2" xfId="40406" xr:uid="{00000000-0005-0000-0000-00002F9B0000}"/>
    <cellStyle name="Unos 2 3 8 10 4" xfId="40407" xr:uid="{00000000-0005-0000-0000-0000309B0000}"/>
    <cellStyle name="Unos 2 3 8 10 5" xfId="40408" xr:uid="{00000000-0005-0000-0000-0000319B0000}"/>
    <cellStyle name="Unos 2 3 8 11" xfId="5254" xr:uid="{00000000-0005-0000-0000-0000329B0000}"/>
    <cellStyle name="Unos 2 3 8 11 2" xfId="40409" xr:uid="{00000000-0005-0000-0000-0000339B0000}"/>
    <cellStyle name="Unos 2 3 8 11 2 2" xfId="40410" xr:uid="{00000000-0005-0000-0000-0000349B0000}"/>
    <cellStyle name="Unos 2 3 8 11 3" xfId="40411" xr:uid="{00000000-0005-0000-0000-0000359B0000}"/>
    <cellStyle name="Unos 2 3 8 11 4" xfId="40412" xr:uid="{00000000-0005-0000-0000-0000369B0000}"/>
    <cellStyle name="Unos 2 3 8 12" xfId="40413" xr:uid="{00000000-0005-0000-0000-0000379B0000}"/>
    <cellStyle name="Unos 2 3 8 12 2" xfId="40414" xr:uid="{00000000-0005-0000-0000-0000389B0000}"/>
    <cellStyle name="Unos 2 3 8 13" xfId="40415" xr:uid="{00000000-0005-0000-0000-0000399B0000}"/>
    <cellStyle name="Unos 2 3 8 14" xfId="40416" xr:uid="{00000000-0005-0000-0000-00003A9B0000}"/>
    <cellStyle name="Unos 2 3 8 2" xfId="1121" xr:uid="{00000000-0005-0000-0000-00003B9B0000}"/>
    <cellStyle name="Unos 2 3 8 2 2" xfId="5814" xr:uid="{00000000-0005-0000-0000-00003C9B0000}"/>
    <cellStyle name="Unos 2 3 8 2 2 2" xfId="40417" xr:uid="{00000000-0005-0000-0000-00003D9B0000}"/>
    <cellStyle name="Unos 2 3 8 2 2 2 2" xfId="40418" xr:uid="{00000000-0005-0000-0000-00003E9B0000}"/>
    <cellStyle name="Unos 2 3 8 2 2 3" xfId="40419" xr:uid="{00000000-0005-0000-0000-00003F9B0000}"/>
    <cellStyle name="Unos 2 3 8 2 2 4" xfId="40420" xr:uid="{00000000-0005-0000-0000-0000409B0000}"/>
    <cellStyle name="Unos 2 3 8 2 3" xfId="40421" xr:uid="{00000000-0005-0000-0000-0000419B0000}"/>
    <cellStyle name="Unos 2 3 8 2 3 2" xfId="40422" xr:uid="{00000000-0005-0000-0000-0000429B0000}"/>
    <cellStyle name="Unos 2 3 8 2 4" xfId="40423" xr:uid="{00000000-0005-0000-0000-0000439B0000}"/>
    <cellStyle name="Unos 2 3 8 2 5" xfId="40424" xr:uid="{00000000-0005-0000-0000-0000449B0000}"/>
    <cellStyle name="Unos 2 3 8 3" xfId="1725" xr:uid="{00000000-0005-0000-0000-0000459B0000}"/>
    <cellStyle name="Unos 2 3 8 3 2" xfId="6407" xr:uid="{00000000-0005-0000-0000-0000469B0000}"/>
    <cellStyle name="Unos 2 3 8 3 2 2" xfId="40425" xr:uid="{00000000-0005-0000-0000-0000479B0000}"/>
    <cellStyle name="Unos 2 3 8 3 2 2 2" xfId="40426" xr:uid="{00000000-0005-0000-0000-0000489B0000}"/>
    <cellStyle name="Unos 2 3 8 3 2 3" xfId="40427" xr:uid="{00000000-0005-0000-0000-0000499B0000}"/>
    <cellStyle name="Unos 2 3 8 3 2 4" xfId="40428" xr:uid="{00000000-0005-0000-0000-00004A9B0000}"/>
    <cellStyle name="Unos 2 3 8 3 3" xfId="40429" xr:uid="{00000000-0005-0000-0000-00004B9B0000}"/>
    <cellStyle name="Unos 2 3 8 3 3 2" xfId="40430" xr:uid="{00000000-0005-0000-0000-00004C9B0000}"/>
    <cellStyle name="Unos 2 3 8 3 4" xfId="40431" xr:uid="{00000000-0005-0000-0000-00004D9B0000}"/>
    <cellStyle name="Unos 2 3 8 3 5" xfId="40432" xr:uid="{00000000-0005-0000-0000-00004E9B0000}"/>
    <cellStyle name="Unos 2 3 8 4" xfId="2142" xr:uid="{00000000-0005-0000-0000-00004F9B0000}"/>
    <cellStyle name="Unos 2 3 8 4 2" xfId="6823" xr:uid="{00000000-0005-0000-0000-0000509B0000}"/>
    <cellStyle name="Unos 2 3 8 4 2 2" xfId="40433" xr:uid="{00000000-0005-0000-0000-0000519B0000}"/>
    <cellStyle name="Unos 2 3 8 4 2 2 2" xfId="40434" xr:uid="{00000000-0005-0000-0000-0000529B0000}"/>
    <cellStyle name="Unos 2 3 8 4 2 3" xfId="40435" xr:uid="{00000000-0005-0000-0000-0000539B0000}"/>
    <cellStyle name="Unos 2 3 8 4 2 4" xfId="40436" xr:uid="{00000000-0005-0000-0000-0000549B0000}"/>
    <cellStyle name="Unos 2 3 8 4 3" xfId="40437" xr:uid="{00000000-0005-0000-0000-0000559B0000}"/>
    <cellStyle name="Unos 2 3 8 4 3 2" xfId="40438" xr:uid="{00000000-0005-0000-0000-0000569B0000}"/>
    <cellStyle name="Unos 2 3 8 4 4" xfId="40439" xr:uid="{00000000-0005-0000-0000-0000579B0000}"/>
    <cellStyle name="Unos 2 3 8 4 5" xfId="40440" xr:uid="{00000000-0005-0000-0000-0000589B0000}"/>
    <cellStyle name="Unos 2 3 8 5" xfId="2544" xr:uid="{00000000-0005-0000-0000-0000599B0000}"/>
    <cellStyle name="Unos 2 3 8 5 2" xfId="7222" xr:uid="{00000000-0005-0000-0000-00005A9B0000}"/>
    <cellStyle name="Unos 2 3 8 5 2 2" xfId="40441" xr:uid="{00000000-0005-0000-0000-00005B9B0000}"/>
    <cellStyle name="Unos 2 3 8 5 2 2 2" xfId="40442" xr:uid="{00000000-0005-0000-0000-00005C9B0000}"/>
    <cellStyle name="Unos 2 3 8 5 2 3" xfId="40443" xr:uid="{00000000-0005-0000-0000-00005D9B0000}"/>
    <cellStyle name="Unos 2 3 8 5 2 4" xfId="40444" xr:uid="{00000000-0005-0000-0000-00005E9B0000}"/>
    <cellStyle name="Unos 2 3 8 5 3" xfId="40445" xr:uid="{00000000-0005-0000-0000-00005F9B0000}"/>
    <cellStyle name="Unos 2 3 8 5 3 2" xfId="40446" xr:uid="{00000000-0005-0000-0000-0000609B0000}"/>
    <cellStyle name="Unos 2 3 8 5 4" xfId="40447" xr:uid="{00000000-0005-0000-0000-0000619B0000}"/>
    <cellStyle name="Unos 2 3 8 5 5" xfId="40448" xr:uid="{00000000-0005-0000-0000-0000629B0000}"/>
    <cellStyle name="Unos 2 3 8 6" xfId="3122" xr:uid="{00000000-0005-0000-0000-0000639B0000}"/>
    <cellStyle name="Unos 2 3 8 6 2" xfId="7798" xr:uid="{00000000-0005-0000-0000-0000649B0000}"/>
    <cellStyle name="Unos 2 3 8 6 2 2" xfId="40449" xr:uid="{00000000-0005-0000-0000-0000659B0000}"/>
    <cellStyle name="Unos 2 3 8 6 2 2 2" xfId="40450" xr:uid="{00000000-0005-0000-0000-0000669B0000}"/>
    <cellStyle name="Unos 2 3 8 6 2 3" xfId="40451" xr:uid="{00000000-0005-0000-0000-0000679B0000}"/>
    <cellStyle name="Unos 2 3 8 6 2 4" xfId="40452" xr:uid="{00000000-0005-0000-0000-0000689B0000}"/>
    <cellStyle name="Unos 2 3 8 6 3" xfId="40453" xr:uid="{00000000-0005-0000-0000-0000699B0000}"/>
    <cellStyle name="Unos 2 3 8 6 3 2" xfId="40454" xr:uid="{00000000-0005-0000-0000-00006A9B0000}"/>
    <cellStyle name="Unos 2 3 8 6 4" xfId="40455" xr:uid="{00000000-0005-0000-0000-00006B9B0000}"/>
    <cellStyle name="Unos 2 3 8 6 5" xfId="40456" xr:uid="{00000000-0005-0000-0000-00006C9B0000}"/>
    <cellStyle name="Unos 2 3 8 7" xfId="3514" xr:uid="{00000000-0005-0000-0000-00006D9B0000}"/>
    <cellStyle name="Unos 2 3 8 7 2" xfId="8190" xr:uid="{00000000-0005-0000-0000-00006E9B0000}"/>
    <cellStyle name="Unos 2 3 8 7 2 2" xfId="40457" xr:uid="{00000000-0005-0000-0000-00006F9B0000}"/>
    <cellStyle name="Unos 2 3 8 7 2 2 2" xfId="40458" xr:uid="{00000000-0005-0000-0000-0000709B0000}"/>
    <cellStyle name="Unos 2 3 8 7 2 3" xfId="40459" xr:uid="{00000000-0005-0000-0000-0000719B0000}"/>
    <cellStyle name="Unos 2 3 8 7 2 4" xfId="40460" xr:uid="{00000000-0005-0000-0000-0000729B0000}"/>
    <cellStyle name="Unos 2 3 8 7 3" xfId="40461" xr:uid="{00000000-0005-0000-0000-0000739B0000}"/>
    <cellStyle name="Unos 2 3 8 7 3 2" xfId="40462" xr:uid="{00000000-0005-0000-0000-0000749B0000}"/>
    <cellStyle name="Unos 2 3 8 7 4" xfId="40463" xr:uid="{00000000-0005-0000-0000-0000759B0000}"/>
    <cellStyle name="Unos 2 3 8 7 5" xfId="40464" xr:uid="{00000000-0005-0000-0000-0000769B0000}"/>
    <cellStyle name="Unos 2 3 8 8" xfId="3962" xr:uid="{00000000-0005-0000-0000-0000779B0000}"/>
    <cellStyle name="Unos 2 3 8 8 2" xfId="8634" xr:uid="{00000000-0005-0000-0000-0000789B0000}"/>
    <cellStyle name="Unos 2 3 8 8 2 2" xfId="40465" xr:uid="{00000000-0005-0000-0000-0000799B0000}"/>
    <cellStyle name="Unos 2 3 8 8 2 2 2" xfId="40466" xr:uid="{00000000-0005-0000-0000-00007A9B0000}"/>
    <cellStyle name="Unos 2 3 8 8 2 3" xfId="40467" xr:uid="{00000000-0005-0000-0000-00007B9B0000}"/>
    <cellStyle name="Unos 2 3 8 8 2 4" xfId="40468" xr:uid="{00000000-0005-0000-0000-00007C9B0000}"/>
    <cellStyle name="Unos 2 3 8 8 3" xfId="40469" xr:uid="{00000000-0005-0000-0000-00007D9B0000}"/>
    <cellStyle name="Unos 2 3 8 8 3 2" xfId="40470" xr:uid="{00000000-0005-0000-0000-00007E9B0000}"/>
    <cellStyle name="Unos 2 3 8 8 4" xfId="40471" xr:uid="{00000000-0005-0000-0000-00007F9B0000}"/>
    <cellStyle name="Unos 2 3 8 8 5" xfId="40472" xr:uid="{00000000-0005-0000-0000-0000809B0000}"/>
    <cellStyle name="Unos 2 3 8 9" xfId="4370" xr:uid="{00000000-0005-0000-0000-0000819B0000}"/>
    <cellStyle name="Unos 2 3 8 9 2" xfId="9042" xr:uid="{00000000-0005-0000-0000-0000829B0000}"/>
    <cellStyle name="Unos 2 3 8 9 2 2" xfId="40473" xr:uid="{00000000-0005-0000-0000-0000839B0000}"/>
    <cellStyle name="Unos 2 3 8 9 2 2 2" xfId="40474" xr:uid="{00000000-0005-0000-0000-0000849B0000}"/>
    <cellStyle name="Unos 2 3 8 9 2 3" xfId="40475" xr:uid="{00000000-0005-0000-0000-0000859B0000}"/>
    <cellStyle name="Unos 2 3 8 9 2 4" xfId="40476" xr:uid="{00000000-0005-0000-0000-0000869B0000}"/>
    <cellStyle name="Unos 2 3 8 9 3" xfId="40477" xr:uid="{00000000-0005-0000-0000-0000879B0000}"/>
    <cellStyle name="Unos 2 3 8 9 3 2" xfId="40478" xr:uid="{00000000-0005-0000-0000-0000889B0000}"/>
    <cellStyle name="Unos 2 3 8 9 4" xfId="40479" xr:uid="{00000000-0005-0000-0000-0000899B0000}"/>
    <cellStyle name="Unos 2 3 8 9 5" xfId="40480" xr:uid="{00000000-0005-0000-0000-00008A9B0000}"/>
    <cellStyle name="Unos 2 3 9" xfId="396" xr:uid="{00000000-0005-0000-0000-00008B9B0000}"/>
    <cellStyle name="Unos 2 3 9 10" xfId="4799" xr:uid="{00000000-0005-0000-0000-00008C9B0000}"/>
    <cellStyle name="Unos 2 3 9 10 2" xfId="9385" xr:uid="{00000000-0005-0000-0000-00008D9B0000}"/>
    <cellStyle name="Unos 2 3 9 10 2 2" xfId="40481" xr:uid="{00000000-0005-0000-0000-00008E9B0000}"/>
    <cellStyle name="Unos 2 3 9 10 2 2 2" xfId="40482" xr:uid="{00000000-0005-0000-0000-00008F9B0000}"/>
    <cellStyle name="Unos 2 3 9 10 2 3" xfId="40483" xr:uid="{00000000-0005-0000-0000-0000909B0000}"/>
    <cellStyle name="Unos 2 3 9 10 2 4" xfId="40484" xr:uid="{00000000-0005-0000-0000-0000919B0000}"/>
    <cellStyle name="Unos 2 3 9 10 3" xfId="40485" xr:uid="{00000000-0005-0000-0000-0000929B0000}"/>
    <cellStyle name="Unos 2 3 9 10 3 2" xfId="40486" xr:uid="{00000000-0005-0000-0000-0000939B0000}"/>
    <cellStyle name="Unos 2 3 9 10 4" xfId="40487" xr:uid="{00000000-0005-0000-0000-0000949B0000}"/>
    <cellStyle name="Unos 2 3 9 10 5" xfId="40488" xr:uid="{00000000-0005-0000-0000-0000959B0000}"/>
    <cellStyle name="Unos 2 3 9 11" xfId="5167" xr:uid="{00000000-0005-0000-0000-0000969B0000}"/>
    <cellStyle name="Unos 2 3 9 11 2" xfId="40489" xr:uid="{00000000-0005-0000-0000-0000979B0000}"/>
    <cellStyle name="Unos 2 3 9 11 2 2" xfId="40490" xr:uid="{00000000-0005-0000-0000-0000989B0000}"/>
    <cellStyle name="Unos 2 3 9 11 3" xfId="40491" xr:uid="{00000000-0005-0000-0000-0000999B0000}"/>
    <cellStyle name="Unos 2 3 9 11 4" xfId="40492" xr:uid="{00000000-0005-0000-0000-00009A9B0000}"/>
    <cellStyle name="Unos 2 3 9 12" xfId="40493" xr:uid="{00000000-0005-0000-0000-00009B9B0000}"/>
    <cellStyle name="Unos 2 3 9 12 2" xfId="40494" xr:uid="{00000000-0005-0000-0000-00009C9B0000}"/>
    <cellStyle name="Unos 2 3 9 13" xfId="40495" xr:uid="{00000000-0005-0000-0000-00009D9B0000}"/>
    <cellStyle name="Unos 2 3 9 14" xfId="40496" xr:uid="{00000000-0005-0000-0000-00009E9B0000}"/>
    <cellStyle name="Unos 2 3 9 2" xfId="1122" xr:uid="{00000000-0005-0000-0000-00009F9B0000}"/>
    <cellStyle name="Unos 2 3 9 2 2" xfId="5815" xr:uid="{00000000-0005-0000-0000-0000A09B0000}"/>
    <cellStyle name="Unos 2 3 9 2 2 2" xfId="40497" xr:uid="{00000000-0005-0000-0000-0000A19B0000}"/>
    <cellStyle name="Unos 2 3 9 2 2 2 2" xfId="40498" xr:uid="{00000000-0005-0000-0000-0000A29B0000}"/>
    <cellStyle name="Unos 2 3 9 2 2 3" xfId="40499" xr:uid="{00000000-0005-0000-0000-0000A39B0000}"/>
    <cellStyle name="Unos 2 3 9 2 2 4" xfId="40500" xr:uid="{00000000-0005-0000-0000-0000A49B0000}"/>
    <cellStyle name="Unos 2 3 9 2 3" xfId="40501" xr:uid="{00000000-0005-0000-0000-0000A59B0000}"/>
    <cellStyle name="Unos 2 3 9 2 3 2" xfId="40502" xr:uid="{00000000-0005-0000-0000-0000A69B0000}"/>
    <cellStyle name="Unos 2 3 9 2 4" xfId="40503" xr:uid="{00000000-0005-0000-0000-0000A79B0000}"/>
    <cellStyle name="Unos 2 3 9 2 5" xfId="40504" xr:uid="{00000000-0005-0000-0000-0000A89B0000}"/>
    <cellStyle name="Unos 2 3 9 3" xfId="1726" xr:uid="{00000000-0005-0000-0000-0000A99B0000}"/>
    <cellStyle name="Unos 2 3 9 3 2" xfId="6408" xr:uid="{00000000-0005-0000-0000-0000AA9B0000}"/>
    <cellStyle name="Unos 2 3 9 3 2 2" xfId="40505" xr:uid="{00000000-0005-0000-0000-0000AB9B0000}"/>
    <cellStyle name="Unos 2 3 9 3 2 2 2" xfId="40506" xr:uid="{00000000-0005-0000-0000-0000AC9B0000}"/>
    <cellStyle name="Unos 2 3 9 3 2 3" xfId="40507" xr:uid="{00000000-0005-0000-0000-0000AD9B0000}"/>
    <cellStyle name="Unos 2 3 9 3 2 4" xfId="40508" xr:uid="{00000000-0005-0000-0000-0000AE9B0000}"/>
    <cellStyle name="Unos 2 3 9 3 3" xfId="40509" xr:uid="{00000000-0005-0000-0000-0000AF9B0000}"/>
    <cellStyle name="Unos 2 3 9 3 3 2" xfId="40510" xr:uid="{00000000-0005-0000-0000-0000B09B0000}"/>
    <cellStyle name="Unos 2 3 9 3 4" xfId="40511" xr:uid="{00000000-0005-0000-0000-0000B19B0000}"/>
    <cellStyle name="Unos 2 3 9 3 5" xfId="40512" xr:uid="{00000000-0005-0000-0000-0000B29B0000}"/>
    <cellStyle name="Unos 2 3 9 4" xfId="2143" xr:uid="{00000000-0005-0000-0000-0000B39B0000}"/>
    <cellStyle name="Unos 2 3 9 4 2" xfId="6824" xr:uid="{00000000-0005-0000-0000-0000B49B0000}"/>
    <cellStyle name="Unos 2 3 9 4 2 2" xfId="40513" xr:uid="{00000000-0005-0000-0000-0000B59B0000}"/>
    <cellStyle name="Unos 2 3 9 4 2 2 2" xfId="40514" xr:uid="{00000000-0005-0000-0000-0000B69B0000}"/>
    <cellStyle name="Unos 2 3 9 4 2 3" xfId="40515" xr:uid="{00000000-0005-0000-0000-0000B79B0000}"/>
    <cellStyle name="Unos 2 3 9 4 2 4" xfId="40516" xr:uid="{00000000-0005-0000-0000-0000B89B0000}"/>
    <cellStyle name="Unos 2 3 9 4 3" xfId="40517" xr:uid="{00000000-0005-0000-0000-0000B99B0000}"/>
    <cellStyle name="Unos 2 3 9 4 3 2" xfId="40518" xr:uid="{00000000-0005-0000-0000-0000BA9B0000}"/>
    <cellStyle name="Unos 2 3 9 4 4" xfId="40519" xr:uid="{00000000-0005-0000-0000-0000BB9B0000}"/>
    <cellStyle name="Unos 2 3 9 4 5" xfId="40520" xr:uid="{00000000-0005-0000-0000-0000BC9B0000}"/>
    <cellStyle name="Unos 2 3 9 5" xfId="2545" xr:uid="{00000000-0005-0000-0000-0000BD9B0000}"/>
    <cellStyle name="Unos 2 3 9 5 2" xfId="7223" xr:uid="{00000000-0005-0000-0000-0000BE9B0000}"/>
    <cellStyle name="Unos 2 3 9 5 2 2" xfId="40521" xr:uid="{00000000-0005-0000-0000-0000BF9B0000}"/>
    <cellStyle name="Unos 2 3 9 5 2 2 2" xfId="40522" xr:uid="{00000000-0005-0000-0000-0000C09B0000}"/>
    <cellStyle name="Unos 2 3 9 5 2 3" xfId="40523" xr:uid="{00000000-0005-0000-0000-0000C19B0000}"/>
    <cellStyle name="Unos 2 3 9 5 2 4" xfId="40524" xr:uid="{00000000-0005-0000-0000-0000C29B0000}"/>
    <cellStyle name="Unos 2 3 9 5 3" xfId="40525" xr:uid="{00000000-0005-0000-0000-0000C39B0000}"/>
    <cellStyle name="Unos 2 3 9 5 3 2" xfId="40526" xr:uid="{00000000-0005-0000-0000-0000C49B0000}"/>
    <cellStyle name="Unos 2 3 9 5 4" xfId="40527" xr:uid="{00000000-0005-0000-0000-0000C59B0000}"/>
    <cellStyle name="Unos 2 3 9 5 5" xfId="40528" xr:uid="{00000000-0005-0000-0000-0000C69B0000}"/>
    <cellStyle name="Unos 2 3 9 6" xfId="3123" xr:uid="{00000000-0005-0000-0000-0000C79B0000}"/>
    <cellStyle name="Unos 2 3 9 6 2" xfId="7799" xr:uid="{00000000-0005-0000-0000-0000C89B0000}"/>
    <cellStyle name="Unos 2 3 9 6 2 2" xfId="40529" xr:uid="{00000000-0005-0000-0000-0000C99B0000}"/>
    <cellStyle name="Unos 2 3 9 6 2 2 2" xfId="40530" xr:uid="{00000000-0005-0000-0000-0000CA9B0000}"/>
    <cellStyle name="Unos 2 3 9 6 2 3" xfId="40531" xr:uid="{00000000-0005-0000-0000-0000CB9B0000}"/>
    <cellStyle name="Unos 2 3 9 6 2 4" xfId="40532" xr:uid="{00000000-0005-0000-0000-0000CC9B0000}"/>
    <cellStyle name="Unos 2 3 9 6 3" xfId="40533" xr:uid="{00000000-0005-0000-0000-0000CD9B0000}"/>
    <cellStyle name="Unos 2 3 9 6 3 2" xfId="40534" xr:uid="{00000000-0005-0000-0000-0000CE9B0000}"/>
    <cellStyle name="Unos 2 3 9 6 4" xfId="40535" xr:uid="{00000000-0005-0000-0000-0000CF9B0000}"/>
    <cellStyle name="Unos 2 3 9 6 5" xfId="40536" xr:uid="{00000000-0005-0000-0000-0000D09B0000}"/>
    <cellStyle name="Unos 2 3 9 7" xfId="3515" xr:uid="{00000000-0005-0000-0000-0000D19B0000}"/>
    <cellStyle name="Unos 2 3 9 7 2" xfId="8191" xr:uid="{00000000-0005-0000-0000-0000D29B0000}"/>
    <cellStyle name="Unos 2 3 9 7 2 2" xfId="40537" xr:uid="{00000000-0005-0000-0000-0000D39B0000}"/>
    <cellStyle name="Unos 2 3 9 7 2 2 2" xfId="40538" xr:uid="{00000000-0005-0000-0000-0000D49B0000}"/>
    <cellStyle name="Unos 2 3 9 7 2 3" xfId="40539" xr:uid="{00000000-0005-0000-0000-0000D59B0000}"/>
    <cellStyle name="Unos 2 3 9 7 2 4" xfId="40540" xr:uid="{00000000-0005-0000-0000-0000D69B0000}"/>
    <cellStyle name="Unos 2 3 9 7 3" xfId="40541" xr:uid="{00000000-0005-0000-0000-0000D79B0000}"/>
    <cellStyle name="Unos 2 3 9 7 3 2" xfId="40542" xr:uid="{00000000-0005-0000-0000-0000D89B0000}"/>
    <cellStyle name="Unos 2 3 9 7 4" xfId="40543" xr:uid="{00000000-0005-0000-0000-0000D99B0000}"/>
    <cellStyle name="Unos 2 3 9 7 5" xfId="40544" xr:uid="{00000000-0005-0000-0000-0000DA9B0000}"/>
    <cellStyle name="Unos 2 3 9 8" xfId="3963" xr:uid="{00000000-0005-0000-0000-0000DB9B0000}"/>
    <cellStyle name="Unos 2 3 9 8 2" xfId="8635" xr:uid="{00000000-0005-0000-0000-0000DC9B0000}"/>
    <cellStyle name="Unos 2 3 9 8 2 2" xfId="40545" xr:uid="{00000000-0005-0000-0000-0000DD9B0000}"/>
    <cellStyle name="Unos 2 3 9 8 2 2 2" xfId="40546" xr:uid="{00000000-0005-0000-0000-0000DE9B0000}"/>
    <cellStyle name="Unos 2 3 9 8 2 3" xfId="40547" xr:uid="{00000000-0005-0000-0000-0000DF9B0000}"/>
    <cellStyle name="Unos 2 3 9 8 2 4" xfId="40548" xr:uid="{00000000-0005-0000-0000-0000E09B0000}"/>
    <cellStyle name="Unos 2 3 9 8 3" xfId="40549" xr:uid="{00000000-0005-0000-0000-0000E19B0000}"/>
    <cellStyle name="Unos 2 3 9 8 3 2" xfId="40550" xr:uid="{00000000-0005-0000-0000-0000E29B0000}"/>
    <cellStyle name="Unos 2 3 9 8 4" xfId="40551" xr:uid="{00000000-0005-0000-0000-0000E39B0000}"/>
    <cellStyle name="Unos 2 3 9 8 5" xfId="40552" xr:uid="{00000000-0005-0000-0000-0000E49B0000}"/>
    <cellStyle name="Unos 2 3 9 9" xfId="4371" xr:uid="{00000000-0005-0000-0000-0000E59B0000}"/>
    <cellStyle name="Unos 2 3 9 9 2" xfId="9043" xr:uid="{00000000-0005-0000-0000-0000E69B0000}"/>
    <cellStyle name="Unos 2 3 9 9 2 2" xfId="40553" xr:uid="{00000000-0005-0000-0000-0000E79B0000}"/>
    <cellStyle name="Unos 2 3 9 9 2 2 2" xfId="40554" xr:uid="{00000000-0005-0000-0000-0000E89B0000}"/>
    <cellStyle name="Unos 2 3 9 9 2 3" xfId="40555" xr:uid="{00000000-0005-0000-0000-0000E99B0000}"/>
    <cellStyle name="Unos 2 3 9 9 2 4" xfId="40556" xr:uid="{00000000-0005-0000-0000-0000EA9B0000}"/>
    <cellStyle name="Unos 2 3 9 9 3" xfId="40557" xr:uid="{00000000-0005-0000-0000-0000EB9B0000}"/>
    <cellStyle name="Unos 2 3 9 9 3 2" xfId="40558" xr:uid="{00000000-0005-0000-0000-0000EC9B0000}"/>
    <cellStyle name="Unos 2 3 9 9 4" xfId="40559" xr:uid="{00000000-0005-0000-0000-0000ED9B0000}"/>
    <cellStyle name="Unos 2 3 9 9 5" xfId="40560" xr:uid="{00000000-0005-0000-0000-0000EE9B0000}"/>
    <cellStyle name="Unos 2 4" xfId="380" xr:uid="{00000000-0005-0000-0000-0000EF9B0000}"/>
    <cellStyle name="Unos 2 4 10" xfId="4800" xr:uid="{00000000-0005-0000-0000-0000F09B0000}"/>
    <cellStyle name="Unos 2 4 10 2" xfId="9386" xr:uid="{00000000-0005-0000-0000-0000F19B0000}"/>
    <cellStyle name="Unos 2 4 10 2 2" xfId="40561" xr:uid="{00000000-0005-0000-0000-0000F29B0000}"/>
    <cellStyle name="Unos 2 4 10 2 2 2" xfId="40562" xr:uid="{00000000-0005-0000-0000-0000F39B0000}"/>
    <cellStyle name="Unos 2 4 10 2 3" xfId="40563" xr:uid="{00000000-0005-0000-0000-0000F49B0000}"/>
    <cellStyle name="Unos 2 4 10 2 4" xfId="40564" xr:uid="{00000000-0005-0000-0000-0000F59B0000}"/>
    <cellStyle name="Unos 2 4 10 3" xfId="40565" xr:uid="{00000000-0005-0000-0000-0000F69B0000}"/>
    <cellStyle name="Unos 2 4 10 3 2" xfId="40566" xr:uid="{00000000-0005-0000-0000-0000F79B0000}"/>
    <cellStyle name="Unos 2 4 10 4" xfId="40567" xr:uid="{00000000-0005-0000-0000-0000F89B0000}"/>
    <cellStyle name="Unos 2 4 10 5" xfId="40568" xr:uid="{00000000-0005-0000-0000-0000F99B0000}"/>
    <cellStyle name="Unos 2 4 11" xfId="5154" xr:uid="{00000000-0005-0000-0000-0000FA9B0000}"/>
    <cellStyle name="Unos 2 4 11 2" xfId="40569" xr:uid="{00000000-0005-0000-0000-0000FB9B0000}"/>
    <cellStyle name="Unos 2 4 11 2 2" xfId="40570" xr:uid="{00000000-0005-0000-0000-0000FC9B0000}"/>
    <cellStyle name="Unos 2 4 11 3" xfId="40571" xr:uid="{00000000-0005-0000-0000-0000FD9B0000}"/>
    <cellStyle name="Unos 2 4 11 4" xfId="40572" xr:uid="{00000000-0005-0000-0000-0000FE9B0000}"/>
    <cellStyle name="Unos 2 4 12" xfId="40573" xr:uid="{00000000-0005-0000-0000-0000FF9B0000}"/>
    <cellStyle name="Unos 2 4 12 2" xfId="40574" xr:uid="{00000000-0005-0000-0000-0000009C0000}"/>
    <cellStyle name="Unos 2 4 13" xfId="40575" xr:uid="{00000000-0005-0000-0000-0000019C0000}"/>
    <cellStyle name="Unos 2 4 14" xfId="40576" xr:uid="{00000000-0005-0000-0000-0000029C0000}"/>
    <cellStyle name="Unos 2 4 2" xfId="1123" xr:uid="{00000000-0005-0000-0000-0000039C0000}"/>
    <cellStyle name="Unos 2 4 2 2" xfId="5816" xr:uid="{00000000-0005-0000-0000-0000049C0000}"/>
    <cellStyle name="Unos 2 4 2 2 2" xfId="40577" xr:uid="{00000000-0005-0000-0000-0000059C0000}"/>
    <cellStyle name="Unos 2 4 2 2 2 2" xfId="40578" xr:uid="{00000000-0005-0000-0000-0000069C0000}"/>
    <cellStyle name="Unos 2 4 2 2 3" xfId="40579" xr:uid="{00000000-0005-0000-0000-0000079C0000}"/>
    <cellStyle name="Unos 2 4 2 2 4" xfId="40580" xr:uid="{00000000-0005-0000-0000-0000089C0000}"/>
    <cellStyle name="Unos 2 4 2 3" xfId="40581" xr:uid="{00000000-0005-0000-0000-0000099C0000}"/>
    <cellStyle name="Unos 2 4 2 3 2" xfId="40582" xr:uid="{00000000-0005-0000-0000-00000A9C0000}"/>
    <cellStyle name="Unos 2 4 2 4" xfId="40583" xr:uid="{00000000-0005-0000-0000-00000B9C0000}"/>
    <cellStyle name="Unos 2 4 2 5" xfId="40584" xr:uid="{00000000-0005-0000-0000-00000C9C0000}"/>
    <cellStyle name="Unos 2 4 3" xfId="1727" xr:uid="{00000000-0005-0000-0000-00000D9C0000}"/>
    <cellStyle name="Unos 2 4 3 2" xfId="6409" xr:uid="{00000000-0005-0000-0000-00000E9C0000}"/>
    <cellStyle name="Unos 2 4 3 2 2" xfId="40585" xr:uid="{00000000-0005-0000-0000-00000F9C0000}"/>
    <cellStyle name="Unos 2 4 3 2 2 2" xfId="40586" xr:uid="{00000000-0005-0000-0000-0000109C0000}"/>
    <cellStyle name="Unos 2 4 3 2 3" xfId="40587" xr:uid="{00000000-0005-0000-0000-0000119C0000}"/>
    <cellStyle name="Unos 2 4 3 2 4" xfId="40588" xr:uid="{00000000-0005-0000-0000-0000129C0000}"/>
    <cellStyle name="Unos 2 4 3 3" xfId="40589" xr:uid="{00000000-0005-0000-0000-0000139C0000}"/>
    <cellStyle name="Unos 2 4 3 3 2" xfId="40590" xr:uid="{00000000-0005-0000-0000-0000149C0000}"/>
    <cellStyle name="Unos 2 4 3 4" xfId="40591" xr:uid="{00000000-0005-0000-0000-0000159C0000}"/>
    <cellStyle name="Unos 2 4 3 5" xfId="40592" xr:uid="{00000000-0005-0000-0000-0000169C0000}"/>
    <cellStyle name="Unos 2 4 4" xfId="2144" xr:uid="{00000000-0005-0000-0000-0000179C0000}"/>
    <cellStyle name="Unos 2 4 4 2" xfId="6825" xr:uid="{00000000-0005-0000-0000-0000189C0000}"/>
    <cellStyle name="Unos 2 4 4 2 2" xfId="40593" xr:uid="{00000000-0005-0000-0000-0000199C0000}"/>
    <cellStyle name="Unos 2 4 4 2 2 2" xfId="40594" xr:uid="{00000000-0005-0000-0000-00001A9C0000}"/>
    <cellStyle name="Unos 2 4 4 2 3" xfId="40595" xr:uid="{00000000-0005-0000-0000-00001B9C0000}"/>
    <cellStyle name="Unos 2 4 4 2 4" xfId="40596" xr:uid="{00000000-0005-0000-0000-00001C9C0000}"/>
    <cellStyle name="Unos 2 4 4 3" xfId="40597" xr:uid="{00000000-0005-0000-0000-00001D9C0000}"/>
    <cellStyle name="Unos 2 4 4 3 2" xfId="40598" xr:uid="{00000000-0005-0000-0000-00001E9C0000}"/>
    <cellStyle name="Unos 2 4 4 4" xfId="40599" xr:uid="{00000000-0005-0000-0000-00001F9C0000}"/>
    <cellStyle name="Unos 2 4 4 5" xfId="40600" xr:uid="{00000000-0005-0000-0000-0000209C0000}"/>
    <cellStyle name="Unos 2 4 5" xfId="2546" xr:uid="{00000000-0005-0000-0000-0000219C0000}"/>
    <cellStyle name="Unos 2 4 5 2" xfId="7224" xr:uid="{00000000-0005-0000-0000-0000229C0000}"/>
    <cellStyle name="Unos 2 4 5 2 2" xfId="40601" xr:uid="{00000000-0005-0000-0000-0000239C0000}"/>
    <cellStyle name="Unos 2 4 5 2 2 2" xfId="40602" xr:uid="{00000000-0005-0000-0000-0000249C0000}"/>
    <cellStyle name="Unos 2 4 5 2 3" xfId="40603" xr:uid="{00000000-0005-0000-0000-0000259C0000}"/>
    <cellStyle name="Unos 2 4 5 2 4" xfId="40604" xr:uid="{00000000-0005-0000-0000-0000269C0000}"/>
    <cellStyle name="Unos 2 4 5 3" xfId="40605" xr:uid="{00000000-0005-0000-0000-0000279C0000}"/>
    <cellStyle name="Unos 2 4 5 3 2" xfId="40606" xr:uid="{00000000-0005-0000-0000-0000289C0000}"/>
    <cellStyle name="Unos 2 4 5 4" xfId="40607" xr:uid="{00000000-0005-0000-0000-0000299C0000}"/>
    <cellStyle name="Unos 2 4 5 5" xfId="40608" xr:uid="{00000000-0005-0000-0000-00002A9C0000}"/>
    <cellStyle name="Unos 2 4 6" xfId="3124" xr:uid="{00000000-0005-0000-0000-00002B9C0000}"/>
    <cellStyle name="Unos 2 4 6 2" xfId="7800" xr:uid="{00000000-0005-0000-0000-00002C9C0000}"/>
    <cellStyle name="Unos 2 4 6 2 2" xfId="40609" xr:uid="{00000000-0005-0000-0000-00002D9C0000}"/>
    <cellStyle name="Unos 2 4 6 2 2 2" xfId="40610" xr:uid="{00000000-0005-0000-0000-00002E9C0000}"/>
    <cellStyle name="Unos 2 4 6 2 3" xfId="40611" xr:uid="{00000000-0005-0000-0000-00002F9C0000}"/>
    <cellStyle name="Unos 2 4 6 2 4" xfId="40612" xr:uid="{00000000-0005-0000-0000-0000309C0000}"/>
    <cellStyle name="Unos 2 4 6 3" xfId="40613" xr:uid="{00000000-0005-0000-0000-0000319C0000}"/>
    <cellStyle name="Unos 2 4 6 3 2" xfId="40614" xr:uid="{00000000-0005-0000-0000-0000329C0000}"/>
    <cellStyle name="Unos 2 4 6 4" xfId="40615" xr:uid="{00000000-0005-0000-0000-0000339C0000}"/>
    <cellStyle name="Unos 2 4 6 5" xfId="40616" xr:uid="{00000000-0005-0000-0000-0000349C0000}"/>
    <cellStyle name="Unos 2 4 7" xfId="3516" xr:uid="{00000000-0005-0000-0000-0000359C0000}"/>
    <cellStyle name="Unos 2 4 7 2" xfId="8192" xr:uid="{00000000-0005-0000-0000-0000369C0000}"/>
    <cellStyle name="Unos 2 4 7 2 2" xfId="40617" xr:uid="{00000000-0005-0000-0000-0000379C0000}"/>
    <cellStyle name="Unos 2 4 7 2 2 2" xfId="40618" xr:uid="{00000000-0005-0000-0000-0000389C0000}"/>
    <cellStyle name="Unos 2 4 7 2 3" xfId="40619" xr:uid="{00000000-0005-0000-0000-0000399C0000}"/>
    <cellStyle name="Unos 2 4 7 2 4" xfId="40620" xr:uid="{00000000-0005-0000-0000-00003A9C0000}"/>
    <cellStyle name="Unos 2 4 7 3" xfId="40621" xr:uid="{00000000-0005-0000-0000-00003B9C0000}"/>
    <cellStyle name="Unos 2 4 7 3 2" xfId="40622" xr:uid="{00000000-0005-0000-0000-00003C9C0000}"/>
    <cellStyle name="Unos 2 4 7 4" xfId="40623" xr:uid="{00000000-0005-0000-0000-00003D9C0000}"/>
    <cellStyle name="Unos 2 4 7 5" xfId="40624" xr:uid="{00000000-0005-0000-0000-00003E9C0000}"/>
    <cellStyle name="Unos 2 4 8" xfId="3964" xr:uid="{00000000-0005-0000-0000-00003F9C0000}"/>
    <cellStyle name="Unos 2 4 8 2" xfId="8636" xr:uid="{00000000-0005-0000-0000-0000409C0000}"/>
    <cellStyle name="Unos 2 4 8 2 2" xfId="40625" xr:uid="{00000000-0005-0000-0000-0000419C0000}"/>
    <cellStyle name="Unos 2 4 8 2 2 2" xfId="40626" xr:uid="{00000000-0005-0000-0000-0000429C0000}"/>
    <cellStyle name="Unos 2 4 8 2 3" xfId="40627" xr:uid="{00000000-0005-0000-0000-0000439C0000}"/>
    <cellStyle name="Unos 2 4 8 2 4" xfId="40628" xr:uid="{00000000-0005-0000-0000-0000449C0000}"/>
    <cellStyle name="Unos 2 4 8 3" xfId="40629" xr:uid="{00000000-0005-0000-0000-0000459C0000}"/>
    <cellStyle name="Unos 2 4 8 3 2" xfId="40630" xr:uid="{00000000-0005-0000-0000-0000469C0000}"/>
    <cellStyle name="Unos 2 4 8 4" xfId="40631" xr:uid="{00000000-0005-0000-0000-0000479C0000}"/>
    <cellStyle name="Unos 2 4 8 5" xfId="40632" xr:uid="{00000000-0005-0000-0000-0000489C0000}"/>
    <cellStyle name="Unos 2 4 9" xfId="4372" xr:uid="{00000000-0005-0000-0000-0000499C0000}"/>
    <cellStyle name="Unos 2 4 9 2" xfId="9044" xr:uid="{00000000-0005-0000-0000-00004A9C0000}"/>
    <cellStyle name="Unos 2 4 9 2 2" xfId="40633" xr:uid="{00000000-0005-0000-0000-00004B9C0000}"/>
    <cellStyle name="Unos 2 4 9 2 2 2" xfId="40634" xr:uid="{00000000-0005-0000-0000-00004C9C0000}"/>
    <cellStyle name="Unos 2 4 9 2 3" xfId="40635" xr:uid="{00000000-0005-0000-0000-00004D9C0000}"/>
    <cellStyle name="Unos 2 4 9 2 4" xfId="40636" xr:uid="{00000000-0005-0000-0000-00004E9C0000}"/>
    <cellStyle name="Unos 2 4 9 3" xfId="40637" xr:uid="{00000000-0005-0000-0000-00004F9C0000}"/>
    <cellStyle name="Unos 2 4 9 3 2" xfId="40638" xr:uid="{00000000-0005-0000-0000-0000509C0000}"/>
    <cellStyle name="Unos 2 4 9 4" xfId="40639" xr:uid="{00000000-0005-0000-0000-0000519C0000}"/>
    <cellStyle name="Unos 2 4 9 5" xfId="40640" xr:uid="{00000000-0005-0000-0000-0000529C0000}"/>
    <cellStyle name="Unos 2 5" xfId="446" xr:uid="{00000000-0005-0000-0000-0000539C0000}"/>
    <cellStyle name="Unos 2 5 10" xfId="4801" xr:uid="{00000000-0005-0000-0000-0000549C0000}"/>
    <cellStyle name="Unos 2 5 10 2" xfId="9387" xr:uid="{00000000-0005-0000-0000-0000559C0000}"/>
    <cellStyle name="Unos 2 5 10 2 2" xfId="40641" xr:uid="{00000000-0005-0000-0000-0000569C0000}"/>
    <cellStyle name="Unos 2 5 10 2 2 2" xfId="40642" xr:uid="{00000000-0005-0000-0000-0000579C0000}"/>
    <cellStyle name="Unos 2 5 10 2 3" xfId="40643" xr:uid="{00000000-0005-0000-0000-0000589C0000}"/>
    <cellStyle name="Unos 2 5 10 2 4" xfId="40644" xr:uid="{00000000-0005-0000-0000-0000599C0000}"/>
    <cellStyle name="Unos 2 5 10 3" xfId="40645" xr:uid="{00000000-0005-0000-0000-00005A9C0000}"/>
    <cellStyle name="Unos 2 5 10 3 2" xfId="40646" xr:uid="{00000000-0005-0000-0000-00005B9C0000}"/>
    <cellStyle name="Unos 2 5 10 4" xfId="40647" xr:uid="{00000000-0005-0000-0000-00005C9C0000}"/>
    <cellStyle name="Unos 2 5 10 5" xfId="40648" xr:uid="{00000000-0005-0000-0000-00005D9C0000}"/>
    <cellStyle name="Unos 2 5 11" xfId="5205" xr:uid="{00000000-0005-0000-0000-00005E9C0000}"/>
    <cellStyle name="Unos 2 5 11 2" xfId="40649" xr:uid="{00000000-0005-0000-0000-00005F9C0000}"/>
    <cellStyle name="Unos 2 5 11 2 2" xfId="40650" xr:uid="{00000000-0005-0000-0000-0000609C0000}"/>
    <cellStyle name="Unos 2 5 11 3" xfId="40651" xr:uid="{00000000-0005-0000-0000-0000619C0000}"/>
    <cellStyle name="Unos 2 5 11 4" xfId="40652" xr:uid="{00000000-0005-0000-0000-0000629C0000}"/>
    <cellStyle name="Unos 2 5 12" xfId="40653" xr:uid="{00000000-0005-0000-0000-0000639C0000}"/>
    <cellStyle name="Unos 2 5 12 2" xfId="40654" xr:uid="{00000000-0005-0000-0000-0000649C0000}"/>
    <cellStyle name="Unos 2 5 13" xfId="40655" xr:uid="{00000000-0005-0000-0000-0000659C0000}"/>
    <cellStyle name="Unos 2 5 14" xfId="40656" xr:uid="{00000000-0005-0000-0000-0000669C0000}"/>
    <cellStyle name="Unos 2 5 2" xfId="1124" xr:uid="{00000000-0005-0000-0000-0000679C0000}"/>
    <cellStyle name="Unos 2 5 2 2" xfId="5817" xr:uid="{00000000-0005-0000-0000-0000689C0000}"/>
    <cellStyle name="Unos 2 5 2 2 2" xfId="40657" xr:uid="{00000000-0005-0000-0000-0000699C0000}"/>
    <cellStyle name="Unos 2 5 2 2 2 2" xfId="40658" xr:uid="{00000000-0005-0000-0000-00006A9C0000}"/>
    <cellStyle name="Unos 2 5 2 2 3" xfId="40659" xr:uid="{00000000-0005-0000-0000-00006B9C0000}"/>
    <cellStyle name="Unos 2 5 2 2 4" xfId="40660" xr:uid="{00000000-0005-0000-0000-00006C9C0000}"/>
    <cellStyle name="Unos 2 5 2 3" xfId="40661" xr:uid="{00000000-0005-0000-0000-00006D9C0000}"/>
    <cellStyle name="Unos 2 5 2 3 2" xfId="40662" xr:uid="{00000000-0005-0000-0000-00006E9C0000}"/>
    <cellStyle name="Unos 2 5 2 4" xfId="40663" xr:uid="{00000000-0005-0000-0000-00006F9C0000}"/>
    <cellStyle name="Unos 2 5 2 5" xfId="40664" xr:uid="{00000000-0005-0000-0000-0000709C0000}"/>
    <cellStyle name="Unos 2 5 3" xfId="1728" xr:uid="{00000000-0005-0000-0000-0000719C0000}"/>
    <cellStyle name="Unos 2 5 3 2" xfId="6410" xr:uid="{00000000-0005-0000-0000-0000729C0000}"/>
    <cellStyle name="Unos 2 5 3 2 2" xfId="40665" xr:uid="{00000000-0005-0000-0000-0000739C0000}"/>
    <cellStyle name="Unos 2 5 3 2 2 2" xfId="40666" xr:uid="{00000000-0005-0000-0000-0000749C0000}"/>
    <cellStyle name="Unos 2 5 3 2 3" xfId="40667" xr:uid="{00000000-0005-0000-0000-0000759C0000}"/>
    <cellStyle name="Unos 2 5 3 2 4" xfId="40668" xr:uid="{00000000-0005-0000-0000-0000769C0000}"/>
    <cellStyle name="Unos 2 5 3 3" xfId="40669" xr:uid="{00000000-0005-0000-0000-0000779C0000}"/>
    <cellStyle name="Unos 2 5 3 3 2" xfId="40670" xr:uid="{00000000-0005-0000-0000-0000789C0000}"/>
    <cellStyle name="Unos 2 5 3 4" xfId="40671" xr:uid="{00000000-0005-0000-0000-0000799C0000}"/>
    <cellStyle name="Unos 2 5 3 5" xfId="40672" xr:uid="{00000000-0005-0000-0000-00007A9C0000}"/>
    <cellStyle name="Unos 2 5 4" xfId="2145" xr:uid="{00000000-0005-0000-0000-00007B9C0000}"/>
    <cellStyle name="Unos 2 5 4 2" xfId="6826" xr:uid="{00000000-0005-0000-0000-00007C9C0000}"/>
    <cellStyle name="Unos 2 5 4 2 2" xfId="40673" xr:uid="{00000000-0005-0000-0000-00007D9C0000}"/>
    <cellStyle name="Unos 2 5 4 2 2 2" xfId="40674" xr:uid="{00000000-0005-0000-0000-00007E9C0000}"/>
    <cellStyle name="Unos 2 5 4 2 3" xfId="40675" xr:uid="{00000000-0005-0000-0000-00007F9C0000}"/>
    <cellStyle name="Unos 2 5 4 2 4" xfId="40676" xr:uid="{00000000-0005-0000-0000-0000809C0000}"/>
    <cellStyle name="Unos 2 5 4 3" xfId="40677" xr:uid="{00000000-0005-0000-0000-0000819C0000}"/>
    <cellStyle name="Unos 2 5 4 3 2" xfId="40678" xr:uid="{00000000-0005-0000-0000-0000829C0000}"/>
    <cellStyle name="Unos 2 5 4 4" xfId="40679" xr:uid="{00000000-0005-0000-0000-0000839C0000}"/>
    <cellStyle name="Unos 2 5 4 5" xfId="40680" xr:uid="{00000000-0005-0000-0000-0000849C0000}"/>
    <cellStyle name="Unos 2 5 5" xfId="2547" xr:uid="{00000000-0005-0000-0000-0000859C0000}"/>
    <cellStyle name="Unos 2 5 5 2" xfId="7225" xr:uid="{00000000-0005-0000-0000-0000869C0000}"/>
    <cellStyle name="Unos 2 5 5 2 2" xfId="40681" xr:uid="{00000000-0005-0000-0000-0000879C0000}"/>
    <cellStyle name="Unos 2 5 5 2 2 2" xfId="40682" xr:uid="{00000000-0005-0000-0000-0000889C0000}"/>
    <cellStyle name="Unos 2 5 5 2 3" xfId="40683" xr:uid="{00000000-0005-0000-0000-0000899C0000}"/>
    <cellStyle name="Unos 2 5 5 2 4" xfId="40684" xr:uid="{00000000-0005-0000-0000-00008A9C0000}"/>
    <cellStyle name="Unos 2 5 5 3" xfId="40685" xr:uid="{00000000-0005-0000-0000-00008B9C0000}"/>
    <cellStyle name="Unos 2 5 5 3 2" xfId="40686" xr:uid="{00000000-0005-0000-0000-00008C9C0000}"/>
    <cellStyle name="Unos 2 5 5 4" xfId="40687" xr:uid="{00000000-0005-0000-0000-00008D9C0000}"/>
    <cellStyle name="Unos 2 5 5 5" xfId="40688" xr:uid="{00000000-0005-0000-0000-00008E9C0000}"/>
    <cellStyle name="Unos 2 5 6" xfId="3125" xr:uid="{00000000-0005-0000-0000-00008F9C0000}"/>
    <cellStyle name="Unos 2 5 6 2" xfId="7801" xr:uid="{00000000-0005-0000-0000-0000909C0000}"/>
    <cellStyle name="Unos 2 5 6 2 2" xfId="40689" xr:uid="{00000000-0005-0000-0000-0000919C0000}"/>
    <cellStyle name="Unos 2 5 6 2 2 2" xfId="40690" xr:uid="{00000000-0005-0000-0000-0000929C0000}"/>
    <cellStyle name="Unos 2 5 6 2 3" xfId="40691" xr:uid="{00000000-0005-0000-0000-0000939C0000}"/>
    <cellStyle name="Unos 2 5 6 2 4" xfId="40692" xr:uid="{00000000-0005-0000-0000-0000949C0000}"/>
    <cellStyle name="Unos 2 5 6 3" xfId="40693" xr:uid="{00000000-0005-0000-0000-0000959C0000}"/>
    <cellStyle name="Unos 2 5 6 3 2" xfId="40694" xr:uid="{00000000-0005-0000-0000-0000969C0000}"/>
    <cellStyle name="Unos 2 5 6 4" xfId="40695" xr:uid="{00000000-0005-0000-0000-0000979C0000}"/>
    <cellStyle name="Unos 2 5 6 5" xfId="40696" xr:uid="{00000000-0005-0000-0000-0000989C0000}"/>
    <cellStyle name="Unos 2 5 7" xfId="3517" xr:uid="{00000000-0005-0000-0000-0000999C0000}"/>
    <cellStyle name="Unos 2 5 7 2" xfId="8193" xr:uid="{00000000-0005-0000-0000-00009A9C0000}"/>
    <cellStyle name="Unos 2 5 7 2 2" xfId="40697" xr:uid="{00000000-0005-0000-0000-00009B9C0000}"/>
    <cellStyle name="Unos 2 5 7 2 2 2" xfId="40698" xr:uid="{00000000-0005-0000-0000-00009C9C0000}"/>
    <cellStyle name="Unos 2 5 7 2 3" xfId="40699" xr:uid="{00000000-0005-0000-0000-00009D9C0000}"/>
    <cellStyle name="Unos 2 5 7 2 4" xfId="40700" xr:uid="{00000000-0005-0000-0000-00009E9C0000}"/>
    <cellStyle name="Unos 2 5 7 3" xfId="40701" xr:uid="{00000000-0005-0000-0000-00009F9C0000}"/>
    <cellStyle name="Unos 2 5 7 3 2" xfId="40702" xr:uid="{00000000-0005-0000-0000-0000A09C0000}"/>
    <cellStyle name="Unos 2 5 7 4" xfId="40703" xr:uid="{00000000-0005-0000-0000-0000A19C0000}"/>
    <cellStyle name="Unos 2 5 7 5" xfId="40704" xr:uid="{00000000-0005-0000-0000-0000A29C0000}"/>
    <cellStyle name="Unos 2 5 8" xfId="3965" xr:uid="{00000000-0005-0000-0000-0000A39C0000}"/>
    <cellStyle name="Unos 2 5 8 2" xfId="8637" xr:uid="{00000000-0005-0000-0000-0000A49C0000}"/>
    <cellStyle name="Unos 2 5 8 2 2" xfId="40705" xr:uid="{00000000-0005-0000-0000-0000A59C0000}"/>
    <cellStyle name="Unos 2 5 8 2 2 2" xfId="40706" xr:uid="{00000000-0005-0000-0000-0000A69C0000}"/>
    <cellStyle name="Unos 2 5 8 2 3" xfId="40707" xr:uid="{00000000-0005-0000-0000-0000A79C0000}"/>
    <cellStyle name="Unos 2 5 8 2 4" xfId="40708" xr:uid="{00000000-0005-0000-0000-0000A89C0000}"/>
    <cellStyle name="Unos 2 5 8 3" xfId="40709" xr:uid="{00000000-0005-0000-0000-0000A99C0000}"/>
    <cellStyle name="Unos 2 5 8 3 2" xfId="40710" xr:uid="{00000000-0005-0000-0000-0000AA9C0000}"/>
    <cellStyle name="Unos 2 5 8 4" xfId="40711" xr:uid="{00000000-0005-0000-0000-0000AB9C0000}"/>
    <cellStyle name="Unos 2 5 8 5" xfId="40712" xr:uid="{00000000-0005-0000-0000-0000AC9C0000}"/>
    <cellStyle name="Unos 2 5 9" xfId="4373" xr:uid="{00000000-0005-0000-0000-0000AD9C0000}"/>
    <cellStyle name="Unos 2 5 9 2" xfId="9045" xr:uid="{00000000-0005-0000-0000-0000AE9C0000}"/>
    <cellStyle name="Unos 2 5 9 2 2" xfId="40713" xr:uid="{00000000-0005-0000-0000-0000AF9C0000}"/>
    <cellStyle name="Unos 2 5 9 2 2 2" xfId="40714" xr:uid="{00000000-0005-0000-0000-0000B09C0000}"/>
    <cellStyle name="Unos 2 5 9 2 3" xfId="40715" xr:uid="{00000000-0005-0000-0000-0000B19C0000}"/>
    <cellStyle name="Unos 2 5 9 2 4" xfId="40716" xr:uid="{00000000-0005-0000-0000-0000B29C0000}"/>
    <cellStyle name="Unos 2 5 9 3" xfId="40717" xr:uid="{00000000-0005-0000-0000-0000B39C0000}"/>
    <cellStyle name="Unos 2 5 9 3 2" xfId="40718" xr:uid="{00000000-0005-0000-0000-0000B49C0000}"/>
    <cellStyle name="Unos 2 5 9 4" xfId="40719" xr:uid="{00000000-0005-0000-0000-0000B59C0000}"/>
    <cellStyle name="Unos 2 5 9 5" xfId="40720" xr:uid="{00000000-0005-0000-0000-0000B69C0000}"/>
    <cellStyle name="Unos 2 6" xfId="317" xr:uid="{00000000-0005-0000-0000-0000B79C0000}"/>
    <cellStyle name="Unos 2 6 10" xfId="4802" xr:uid="{00000000-0005-0000-0000-0000B89C0000}"/>
    <cellStyle name="Unos 2 6 10 2" xfId="9388" xr:uid="{00000000-0005-0000-0000-0000B99C0000}"/>
    <cellStyle name="Unos 2 6 10 2 2" xfId="40721" xr:uid="{00000000-0005-0000-0000-0000BA9C0000}"/>
    <cellStyle name="Unos 2 6 10 2 2 2" xfId="40722" xr:uid="{00000000-0005-0000-0000-0000BB9C0000}"/>
    <cellStyle name="Unos 2 6 10 2 3" xfId="40723" xr:uid="{00000000-0005-0000-0000-0000BC9C0000}"/>
    <cellStyle name="Unos 2 6 10 2 4" xfId="40724" xr:uid="{00000000-0005-0000-0000-0000BD9C0000}"/>
    <cellStyle name="Unos 2 6 10 3" xfId="40725" xr:uid="{00000000-0005-0000-0000-0000BE9C0000}"/>
    <cellStyle name="Unos 2 6 10 3 2" xfId="40726" xr:uid="{00000000-0005-0000-0000-0000BF9C0000}"/>
    <cellStyle name="Unos 2 6 10 4" xfId="40727" xr:uid="{00000000-0005-0000-0000-0000C09C0000}"/>
    <cellStyle name="Unos 2 6 10 5" xfId="40728" xr:uid="{00000000-0005-0000-0000-0000C19C0000}"/>
    <cellStyle name="Unos 2 6 11" xfId="5107" xr:uid="{00000000-0005-0000-0000-0000C29C0000}"/>
    <cellStyle name="Unos 2 6 11 2" xfId="40729" xr:uid="{00000000-0005-0000-0000-0000C39C0000}"/>
    <cellStyle name="Unos 2 6 11 2 2" xfId="40730" xr:uid="{00000000-0005-0000-0000-0000C49C0000}"/>
    <cellStyle name="Unos 2 6 11 3" xfId="40731" xr:uid="{00000000-0005-0000-0000-0000C59C0000}"/>
    <cellStyle name="Unos 2 6 11 4" xfId="40732" xr:uid="{00000000-0005-0000-0000-0000C69C0000}"/>
    <cellStyle name="Unos 2 6 12" xfId="40733" xr:uid="{00000000-0005-0000-0000-0000C79C0000}"/>
    <cellStyle name="Unos 2 6 12 2" xfId="40734" xr:uid="{00000000-0005-0000-0000-0000C89C0000}"/>
    <cellStyle name="Unos 2 6 13" xfId="40735" xr:uid="{00000000-0005-0000-0000-0000C99C0000}"/>
    <cellStyle name="Unos 2 6 14" xfId="40736" xr:uid="{00000000-0005-0000-0000-0000CA9C0000}"/>
    <cellStyle name="Unos 2 6 2" xfId="1125" xr:uid="{00000000-0005-0000-0000-0000CB9C0000}"/>
    <cellStyle name="Unos 2 6 2 2" xfId="5818" xr:uid="{00000000-0005-0000-0000-0000CC9C0000}"/>
    <cellStyle name="Unos 2 6 2 2 2" xfId="40737" xr:uid="{00000000-0005-0000-0000-0000CD9C0000}"/>
    <cellStyle name="Unos 2 6 2 2 2 2" xfId="40738" xr:uid="{00000000-0005-0000-0000-0000CE9C0000}"/>
    <cellStyle name="Unos 2 6 2 2 3" xfId="40739" xr:uid="{00000000-0005-0000-0000-0000CF9C0000}"/>
    <cellStyle name="Unos 2 6 2 2 4" xfId="40740" xr:uid="{00000000-0005-0000-0000-0000D09C0000}"/>
    <cellStyle name="Unos 2 6 2 3" xfId="40741" xr:uid="{00000000-0005-0000-0000-0000D19C0000}"/>
    <cellStyle name="Unos 2 6 2 3 2" xfId="40742" xr:uid="{00000000-0005-0000-0000-0000D29C0000}"/>
    <cellStyle name="Unos 2 6 2 4" xfId="40743" xr:uid="{00000000-0005-0000-0000-0000D39C0000}"/>
    <cellStyle name="Unos 2 6 2 5" xfId="40744" xr:uid="{00000000-0005-0000-0000-0000D49C0000}"/>
    <cellStyle name="Unos 2 6 3" xfId="1729" xr:uid="{00000000-0005-0000-0000-0000D59C0000}"/>
    <cellStyle name="Unos 2 6 3 2" xfId="6411" xr:uid="{00000000-0005-0000-0000-0000D69C0000}"/>
    <cellStyle name="Unos 2 6 3 2 2" xfId="40745" xr:uid="{00000000-0005-0000-0000-0000D79C0000}"/>
    <cellStyle name="Unos 2 6 3 2 2 2" xfId="40746" xr:uid="{00000000-0005-0000-0000-0000D89C0000}"/>
    <cellStyle name="Unos 2 6 3 2 3" xfId="40747" xr:uid="{00000000-0005-0000-0000-0000D99C0000}"/>
    <cellStyle name="Unos 2 6 3 2 4" xfId="40748" xr:uid="{00000000-0005-0000-0000-0000DA9C0000}"/>
    <cellStyle name="Unos 2 6 3 3" xfId="40749" xr:uid="{00000000-0005-0000-0000-0000DB9C0000}"/>
    <cellStyle name="Unos 2 6 3 3 2" xfId="40750" xr:uid="{00000000-0005-0000-0000-0000DC9C0000}"/>
    <cellStyle name="Unos 2 6 3 4" xfId="40751" xr:uid="{00000000-0005-0000-0000-0000DD9C0000}"/>
    <cellStyle name="Unos 2 6 3 5" xfId="40752" xr:uid="{00000000-0005-0000-0000-0000DE9C0000}"/>
    <cellStyle name="Unos 2 6 4" xfId="2146" xr:uid="{00000000-0005-0000-0000-0000DF9C0000}"/>
    <cellStyle name="Unos 2 6 4 2" xfId="6827" xr:uid="{00000000-0005-0000-0000-0000E09C0000}"/>
    <cellStyle name="Unos 2 6 4 2 2" xfId="40753" xr:uid="{00000000-0005-0000-0000-0000E19C0000}"/>
    <cellStyle name="Unos 2 6 4 2 2 2" xfId="40754" xr:uid="{00000000-0005-0000-0000-0000E29C0000}"/>
    <cellStyle name="Unos 2 6 4 2 3" xfId="40755" xr:uid="{00000000-0005-0000-0000-0000E39C0000}"/>
    <cellStyle name="Unos 2 6 4 2 4" xfId="40756" xr:uid="{00000000-0005-0000-0000-0000E49C0000}"/>
    <cellStyle name="Unos 2 6 4 3" xfId="40757" xr:uid="{00000000-0005-0000-0000-0000E59C0000}"/>
    <cellStyle name="Unos 2 6 4 3 2" xfId="40758" xr:uid="{00000000-0005-0000-0000-0000E69C0000}"/>
    <cellStyle name="Unos 2 6 4 4" xfId="40759" xr:uid="{00000000-0005-0000-0000-0000E79C0000}"/>
    <cellStyle name="Unos 2 6 4 5" xfId="40760" xr:uid="{00000000-0005-0000-0000-0000E89C0000}"/>
    <cellStyle name="Unos 2 6 5" xfId="2548" xr:uid="{00000000-0005-0000-0000-0000E99C0000}"/>
    <cellStyle name="Unos 2 6 5 2" xfId="7226" xr:uid="{00000000-0005-0000-0000-0000EA9C0000}"/>
    <cellStyle name="Unos 2 6 5 2 2" xfId="40761" xr:uid="{00000000-0005-0000-0000-0000EB9C0000}"/>
    <cellStyle name="Unos 2 6 5 2 2 2" xfId="40762" xr:uid="{00000000-0005-0000-0000-0000EC9C0000}"/>
    <cellStyle name="Unos 2 6 5 2 3" xfId="40763" xr:uid="{00000000-0005-0000-0000-0000ED9C0000}"/>
    <cellStyle name="Unos 2 6 5 2 4" xfId="40764" xr:uid="{00000000-0005-0000-0000-0000EE9C0000}"/>
    <cellStyle name="Unos 2 6 5 3" xfId="40765" xr:uid="{00000000-0005-0000-0000-0000EF9C0000}"/>
    <cellStyle name="Unos 2 6 5 3 2" xfId="40766" xr:uid="{00000000-0005-0000-0000-0000F09C0000}"/>
    <cellStyle name="Unos 2 6 5 4" xfId="40767" xr:uid="{00000000-0005-0000-0000-0000F19C0000}"/>
    <cellStyle name="Unos 2 6 5 5" xfId="40768" xr:uid="{00000000-0005-0000-0000-0000F29C0000}"/>
    <cellStyle name="Unos 2 6 6" xfId="3126" xr:uid="{00000000-0005-0000-0000-0000F39C0000}"/>
    <cellStyle name="Unos 2 6 6 2" xfId="7802" xr:uid="{00000000-0005-0000-0000-0000F49C0000}"/>
    <cellStyle name="Unos 2 6 6 2 2" xfId="40769" xr:uid="{00000000-0005-0000-0000-0000F59C0000}"/>
    <cellStyle name="Unos 2 6 6 2 2 2" xfId="40770" xr:uid="{00000000-0005-0000-0000-0000F69C0000}"/>
    <cellStyle name="Unos 2 6 6 2 3" xfId="40771" xr:uid="{00000000-0005-0000-0000-0000F79C0000}"/>
    <cellStyle name="Unos 2 6 6 2 4" xfId="40772" xr:uid="{00000000-0005-0000-0000-0000F89C0000}"/>
    <cellStyle name="Unos 2 6 6 3" xfId="40773" xr:uid="{00000000-0005-0000-0000-0000F99C0000}"/>
    <cellStyle name="Unos 2 6 6 3 2" xfId="40774" xr:uid="{00000000-0005-0000-0000-0000FA9C0000}"/>
    <cellStyle name="Unos 2 6 6 4" xfId="40775" xr:uid="{00000000-0005-0000-0000-0000FB9C0000}"/>
    <cellStyle name="Unos 2 6 6 5" xfId="40776" xr:uid="{00000000-0005-0000-0000-0000FC9C0000}"/>
    <cellStyle name="Unos 2 6 7" xfId="3518" xr:uid="{00000000-0005-0000-0000-0000FD9C0000}"/>
    <cellStyle name="Unos 2 6 7 2" xfId="8194" xr:uid="{00000000-0005-0000-0000-0000FE9C0000}"/>
    <cellStyle name="Unos 2 6 7 2 2" xfId="40777" xr:uid="{00000000-0005-0000-0000-0000FF9C0000}"/>
    <cellStyle name="Unos 2 6 7 2 2 2" xfId="40778" xr:uid="{00000000-0005-0000-0000-0000009D0000}"/>
    <cellStyle name="Unos 2 6 7 2 3" xfId="40779" xr:uid="{00000000-0005-0000-0000-0000019D0000}"/>
    <cellStyle name="Unos 2 6 7 2 4" xfId="40780" xr:uid="{00000000-0005-0000-0000-0000029D0000}"/>
    <cellStyle name="Unos 2 6 7 3" xfId="40781" xr:uid="{00000000-0005-0000-0000-0000039D0000}"/>
    <cellStyle name="Unos 2 6 7 3 2" xfId="40782" xr:uid="{00000000-0005-0000-0000-0000049D0000}"/>
    <cellStyle name="Unos 2 6 7 4" xfId="40783" xr:uid="{00000000-0005-0000-0000-0000059D0000}"/>
    <cellStyle name="Unos 2 6 7 5" xfId="40784" xr:uid="{00000000-0005-0000-0000-0000069D0000}"/>
    <cellStyle name="Unos 2 6 8" xfId="3966" xr:uid="{00000000-0005-0000-0000-0000079D0000}"/>
    <cellStyle name="Unos 2 6 8 2" xfId="8638" xr:uid="{00000000-0005-0000-0000-0000089D0000}"/>
    <cellStyle name="Unos 2 6 8 2 2" xfId="40785" xr:uid="{00000000-0005-0000-0000-0000099D0000}"/>
    <cellStyle name="Unos 2 6 8 2 2 2" xfId="40786" xr:uid="{00000000-0005-0000-0000-00000A9D0000}"/>
    <cellStyle name="Unos 2 6 8 2 3" xfId="40787" xr:uid="{00000000-0005-0000-0000-00000B9D0000}"/>
    <cellStyle name="Unos 2 6 8 2 4" xfId="40788" xr:uid="{00000000-0005-0000-0000-00000C9D0000}"/>
    <cellStyle name="Unos 2 6 8 3" xfId="40789" xr:uid="{00000000-0005-0000-0000-00000D9D0000}"/>
    <cellStyle name="Unos 2 6 8 3 2" xfId="40790" xr:uid="{00000000-0005-0000-0000-00000E9D0000}"/>
    <cellStyle name="Unos 2 6 8 4" xfId="40791" xr:uid="{00000000-0005-0000-0000-00000F9D0000}"/>
    <cellStyle name="Unos 2 6 8 5" xfId="40792" xr:uid="{00000000-0005-0000-0000-0000109D0000}"/>
    <cellStyle name="Unos 2 6 9" xfId="4374" xr:uid="{00000000-0005-0000-0000-0000119D0000}"/>
    <cellStyle name="Unos 2 6 9 2" xfId="9046" xr:uid="{00000000-0005-0000-0000-0000129D0000}"/>
    <cellStyle name="Unos 2 6 9 2 2" xfId="40793" xr:uid="{00000000-0005-0000-0000-0000139D0000}"/>
    <cellStyle name="Unos 2 6 9 2 2 2" xfId="40794" xr:uid="{00000000-0005-0000-0000-0000149D0000}"/>
    <cellStyle name="Unos 2 6 9 2 3" xfId="40795" xr:uid="{00000000-0005-0000-0000-0000159D0000}"/>
    <cellStyle name="Unos 2 6 9 2 4" xfId="40796" xr:uid="{00000000-0005-0000-0000-0000169D0000}"/>
    <cellStyle name="Unos 2 6 9 3" xfId="40797" xr:uid="{00000000-0005-0000-0000-0000179D0000}"/>
    <cellStyle name="Unos 2 6 9 3 2" xfId="40798" xr:uid="{00000000-0005-0000-0000-0000189D0000}"/>
    <cellStyle name="Unos 2 6 9 4" xfId="40799" xr:uid="{00000000-0005-0000-0000-0000199D0000}"/>
    <cellStyle name="Unos 2 6 9 5" xfId="40800" xr:uid="{00000000-0005-0000-0000-00001A9D0000}"/>
    <cellStyle name="Unos 2 7" xfId="551" xr:uid="{00000000-0005-0000-0000-00001B9D0000}"/>
    <cellStyle name="Unos 2 7 10" xfId="4803" xr:uid="{00000000-0005-0000-0000-00001C9D0000}"/>
    <cellStyle name="Unos 2 7 10 2" xfId="9389" xr:uid="{00000000-0005-0000-0000-00001D9D0000}"/>
    <cellStyle name="Unos 2 7 10 2 2" xfId="40801" xr:uid="{00000000-0005-0000-0000-00001E9D0000}"/>
    <cellStyle name="Unos 2 7 10 2 2 2" xfId="40802" xr:uid="{00000000-0005-0000-0000-00001F9D0000}"/>
    <cellStyle name="Unos 2 7 10 2 3" xfId="40803" xr:uid="{00000000-0005-0000-0000-0000209D0000}"/>
    <cellStyle name="Unos 2 7 10 2 4" xfId="40804" xr:uid="{00000000-0005-0000-0000-0000219D0000}"/>
    <cellStyle name="Unos 2 7 10 3" xfId="40805" xr:uid="{00000000-0005-0000-0000-0000229D0000}"/>
    <cellStyle name="Unos 2 7 10 3 2" xfId="40806" xr:uid="{00000000-0005-0000-0000-0000239D0000}"/>
    <cellStyle name="Unos 2 7 10 4" xfId="40807" xr:uid="{00000000-0005-0000-0000-0000249D0000}"/>
    <cellStyle name="Unos 2 7 10 5" xfId="40808" xr:uid="{00000000-0005-0000-0000-0000259D0000}"/>
    <cellStyle name="Unos 2 7 11" xfId="5291" xr:uid="{00000000-0005-0000-0000-0000269D0000}"/>
    <cellStyle name="Unos 2 7 11 2" xfId="40809" xr:uid="{00000000-0005-0000-0000-0000279D0000}"/>
    <cellStyle name="Unos 2 7 11 2 2" xfId="40810" xr:uid="{00000000-0005-0000-0000-0000289D0000}"/>
    <cellStyle name="Unos 2 7 11 3" xfId="40811" xr:uid="{00000000-0005-0000-0000-0000299D0000}"/>
    <cellStyle name="Unos 2 7 11 4" xfId="40812" xr:uid="{00000000-0005-0000-0000-00002A9D0000}"/>
    <cellStyle name="Unos 2 7 12" xfId="40813" xr:uid="{00000000-0005-0000-0000-00002B9D0000}"/>
    <cellStyle name="Unos 2 7 12 2" xfId="40814" xr:uid="{00000000-0005-0000-0000-00002C9D0000}"/>
    <cellStyle name="Unos 2 7 13" xfId="40815" xr:uid="{00000000-0005-0000-0000-00002D9D0000}"/>
    <cellStyle name="Unos 2 7 14" xfId="40816" xr:uid="{00000000-0005-0000-0000-00002E9D0000}"/>
    <cellStyle name="Unos 2 7 2" xfId="1126" xr:uid="{00000000-0005-0000-0000-00002F9D0000}"/>
    <cellStyle name="Unos 2 7 2 2" xfId="5819" xr:uid="{00000000-0005-0000-0000-0000309D0000}"/>
    <cellStyle name="Unos 2 7 2 2 2" xfId="40817" xr:uid="{00000000-0005-0000-0000-0000319D0000}"/>
    <cellStyle name="Unos 2 7 2 2 2 2" xfId="40818" xr:uid="{00000000-0005-0000-0000-0000329D0000}"/>
    <cellStyle name="Unos 2 7 2 2 3" xfId="40819" xr:uid="{00000000-0005-0000-0000-0000339D0000}"/>
    <cellStyle name="Unos 2 7 2 2 4" xfId="40820" xr:uid="{00000000-0005-0000-0000-0000349D0000}"/>
    <cellStyle name="Unos 2 7 2 3" xfId="40821" xr:uid="{00000000-0005-0000-0000-0000359D0000}"/>
    <cellStyle name="Unos 2 7 2 3 2" xfId="40822" xr:uid="{00000000-0005-0000-0000-0000369D0000}"/>
    <cellStyle name="Unos 2 7 2 4" xfId="40823" xr:uid="{00000000-0005-0000-0000-0000379D0000}"/>
    <cellStyle name="Unos 2 7 2 5" xfId="40824" xr:uid="{00000000-0005-0000-0000-0000389D0000}"/>
    <cellStyle name="Unos 2 7 3" xfId="1730" xr:uid="{00000000-0005-0000-0000-0000399D0000}"/>
    <cellStyle name="Unos 2 7 3 2" xfId="6412" xr:uid="{00000000-0005-0000-0000-00003A9D0000}"/>
    <cellStyle name="Unos 2 7 3 2 2" xfId="40825" xr:uid="{00000000-0005-0000-0000-00003B9D0000}"/>
    <cellStyle name="Unos 2 7 3 2 2 2" xfId="40826" xr:uid="{00000000-0005-0000-0000-00003C9D0000}"/>
    <cellStyle name="Unos 2 7 3 2 3" xfId="40827" xr:uid="{00000000-0005-0000-0000-00003D9D0000}"/>
    <cellStyle name="Unos 2 7 3 2 4" xfId="40828" xr:uid="{00000000-0005-0000-0000-00003E9D0000}"/>
    <cellStyle name="Unos 2 7 3 3" xfId="40829" xr:uid="{00000000-0005-0000-0000-00003F9D0000}"/>
    <cellStyle name="Unos 2 7 3 3 2" xfId="40830" xr:uid="{00000000-0005-0000-0000-0000409D0000}"/>
    <cellStyle name="Unos 2 7 3 4" xfId="40831" xr:uid="{00000000-0005-0000-0000-0000419D0000}"/>
    <cellStyle name="Unos 2 7 3 5" xfId="40832" xr:uid="{00000000-0005-0000-0000-0000429D0000}"/>
    <cellStyle name="Unos 2 7 4" xfId="2147" xr:uid="{00000000-0005-0000-0000-0000439D0000}"/>
    <cellStyle name="Unos 2 7 4 2" xfId="6828" xr:uid="{00000000-0005-0000-0000-0000449D0000}"/>
    <cellStyle name="Unos 2 7 4 2 2" xfId="40833" xr:uid="{00000000-0005-0000-0000-0000459D0000}"/>
    <cellStyle name="Unos 2 7 4 2 2 2" xfId="40834" xr:uid="{00000000-0005-0000-0000-0000469D0000}"/>
    <cellStyle name="Unos 2 7 4 2 3" xfId="40835" xr:uid="{00000000-0005-0000-0000-0000479D0000}"/>
    <cellStyle name="Unos 2 7 4 2 4" xfId="40836" xr:uid="{00000000-0005-0000-0000-0000489D0000}"/>
    <cellStyle name="Unos 2 7 4 3" xfId="40837" xr:uid="{00000000-0005-0000-0000-0000499D0000}"/>
    <cellStyle name="Unos 2 7 4 3 2" xfId="40838" xr:uid="{00000000-0005-0000-0000-00004A9D0000}"/>
    <cellStyle name="Unos 2 7 4 4" xfId="40839" xr:uid="{00000000-0005-0000-0000-00004B9D0000}"/>
    <cellStyle name="Unos 2 7 4 5" xfId="40840" xr:uid="{00000000-0005-0000-0000-00004C9D0000}"/>
    <cellStyle name="Unos 2 7 5" xfId="2549" xr:uid="{00000000-0005-0000-0000-00004D9D0000}"/>
    <cellStyle name="Unos 2 7 5 2" xfId="7227" xr:uid="{00000000-0005-0000-0000-00004E9D0000}"/>
    <cellStyle name="Unos 2 7 5 2 2" xfId="40841" xr:uid="{00000000-0005-0000-0000-00004F9D0000}"/>
    <cellStyle name="Unos 2 7 5 2 2 2" xfId="40842" xr:uid="{00000000-0005-0000-0000-0000509D0000}"/>
    <cellStyle name="Unos 2 7 5 2 3" xfId="40843" xr:uid="{00000000-0005-0000-0000-0000519D0000}"/>
    <cellStyle name="Unos 2 7 5 2 4" xfId="40844" xr:uid="{00000000-0005-0000-0000-0000529D0000}"/>
    <cellStyle name="Unos 2 7 5 3" xfId="40845" xr:uid="{00000000-0005-0000-0000-0000539D0000}"/>
    <cellStyle name="Unos 2 7 5 3 2" xfId="40846" xr:uid="{00000000-0005-0000-0000-0000549D0000}"/>
    <cellStyle name="Unos 2 7 5 4" xfId="40847" xr:uid="{00000000-0005-0000-0000-0000559D0000}"/>
    <cellStyle name="Unos 2 7 5 5" xfId="40848" xr:uid="{00000000-0005-0000-0000-0000569D0000}"/>
    <cellStyle name="Unos 2 7 6" xfId="3127" xr:uid="{00000000-0005-0000-0000-0000579D0000}"/>
    <cellStyle name="Unos 2 7 6 2" xfId="7803" xr:uid="{00000000-0005-0000-0000-0000589D0000}"/>
    <cellStyle name="Unos 2 7 6 2 2" xfId="40849" xr:uid="{00000000-0005-0000-0000-0000599D0000}"/>
    <cellStyle name="Unos 2 7 6 2 2 2" xfId="40850" xr:uid="{00000000-0005-0000-0000-00005A9D0000}"/>
    <cellStyle name="Unos 2 7 6 2 3" xfId="40851" xr:uid="{00000000-0005-0000-0000-00005B9D0000}"/>
    <cellStyle name="Unos 2 7 6 2 4" xfId="40852" xr:uid="{00000000-0005-0000-0000-00005C9D0000}"/>
    <cellStyle name="Unos 2 7 6 3" xfId="40853" xr:uid="{00000000-0005-0000-0000-00005D9D0000}"/>
    <cellStyle name="Unos 2 7 6 3 2" xfId="40854" xr:uid="{00000000-0005-0000-0000-00005E9D0000}"/>
    <cellStyle name="Unos 2 7 6 4" xfId="40855" xr:uid="{00000000-0005-0000-0000-00005F9D0000}"/>
    <cellStyle name="Unos 2 7 6 5" xfId="40856" xr:uid="{00000000-0005-0000-0000-0000609D0000}"/>
    <cellStyle name="Unos 2 7 7" xfId="3519" xr:uid="{00000000-0005-0000-0000-0000619D0000}"/>
    <cellStyle name="Unos 2 7 7 2" xfId="8195" xr:uid="{00000000-0005-0000-0000-0000629D0000}"/>
    <cellStyle name="Unos 2 7 7 2 2" xfId="40857" xr:uid="{00000000-0005-0000-0000-0000639D0000}"/>
    <cellStyle name="Unos 2 7 7 2 2 2" xfId="40858" xr:uid="{00000000-0005-0000-0000-0000649D0000}"/>
    <cellStyle name="Unos 2 7 7 2 3" xfId="40859" xr:uid="{00000000-0005-0000-0000-0000659D0000}"/>
    <cellStyle name="Unos 2 7 7 2 4" xfId="40860" xr:uid="{00000000-0005-0000-0000-0000669D0000}"/>
    <cellStyle name="Unos 2 7 7 3" xfId="40861" xr:uid="{00000000-0005-0000-0000-0000679D0000}"/>
    <cellStyle name="Unos 2 7 7 3 2" xfId="40862" xr:uid="{00000000-0005-0000-0000-0000689D0000}"/>
    <cellStyle name="Unos 2 7 7 4" xfId="40863" xr:uid="{00000000-0005-0000-0000-0000699D0000}"/>
    <cellStyle name="Unos 2 7 7 5" xfId="40864" xr:uid="{00000000-0005-0000-0000-00006A9D0000}"/>
    <cellStyle name="Unos 2 7 8" xfId="3967" xr:uid="{00000000-0005-0000-0000-00006B9D0000}"/>
    <cellStyle name="Unos 2 7 8 2" xfId="8639" xr:uid="{00000000-0005-0000-0000-00006C9D0000}"/>
    <cellStyle name="Unos 2 7 8 2 2" xfId="40865" xr:uid="{00000000-0005-0000-0000-00006D9D0000}"/>
    <cellStyle name="Unos 2 7 8 2 2 2" xfId="40866" xr:uid="{00000000-0005-0000-0000-00006E9D0000}"/>
    <cellStyle name="Unos 2 7 8 2 3" xfId="40867" xr:uid="{00000000-0005-0000-0000-00006F9D0000}"/>
    <cellStyle name="Unos 2 7 8 2 4" xfId="40868" xr:uid="{00000000-0005-0000-0000-0000709D0000}"/>
    <cellStyle name="Unos 2 7 8 3" xfId="40869" xr:uid="{00000000-0005-0000-0000-0000719D0000}"/>
    <cellStyle name="Unos 2 7 8 3 2" xfId="40870" xr:uid="{00000000-0005-0000-0000-0000729D0000}"/>
    <cellStyle name="Unos 2 7 8 4" xfId="40871" xr:uid="{00000000-0005-0000-0000-0000739D0000}"/>
    <cellStyle name="Unos 2 7 8 5" xfId="40872" xr:uid="{00000000-0005-0000-0000-0000749D0000}"/>
    <cellStyle name="Unos 2 7 9" xfId="4375" xr:uid="{00000000-0005-0000-0000-0000759D0000}"/>
    <cellStyle name="Unos 2 7 9 2" xfId="9047" xr:uid="{00000000-0005-0000-0000-0000769D0000}"/>
    <cellStyle name="Unos 2 7 9 2 2" xfId="40873" xr:uid="{00000000-0005-0000-0000-0000779D0000}"/>
    <cellStyle name="Unos 2 7 9 2 2 2" xfId="40874" xr:uid="{00000000-0005-0000-0000-0000789D0000}"/>
    <cellStyle name="Unos 2 7 9 2 3" xfId="40875" xr:uid="{00000000-0005-0000-0000-0000799D0000}"/>
    <cellStyle name="Unos 2 7 9 2 4" xfId="40876" xr:uid="{00000000-0005-0000-0000-00007A9D0000}"/>
    <cellStyle name="Unos 2 7 9 3" xfId="40877" xr:uid="{00000000-0005-0000-0000-00007B9D0000}"/>
    <cellStyle name="Unos 2 7 9 3 2" xfId="40878" xr:uid="{00000000-0005-0000-0000-00007C9D0000}"/>
    <cellStyle name="Unos 2 7 9 4" xfId="40879" xr:uid="{00000000-0005-0000-0000-00007D9D0000}"/>
    <cellStyle name="Unos 2 7 9 5" xfId="40880" xr:uid="{00000000-0005-0000-0000-00007E9D0000}"/>
    <cellStyle name="Unos 2 8" xfId="579" xr:uid="{00000000-0005-0000-0000-00007F9D0000}"/>
    <cellStyle name="Unos 2 8 10" xfId="4804" xr:uid="{00000000-0005-0000-0000-0000809D0000}"/>
    <cellStyle name="Unos 2 8 10 2" xfId="9390" xr:uid="{00000000-0005-0000-0000-0000819D0000}"/>
    <cellStyle name="Unos 2 8 10 2 2" xfId="40881" xr:uid="{00000000-0005-0000-0000-0000829D0000}"/>
    <cellStyle name="Unos 2 8 10 2 2 2" xfId="40882" xr:uid="{00000000-0005-0000-0000-0000839D0000}"/>
    <cellStyle name="Unos 2 8 10 2 3" xfId="40883" xr:uid="{00000000-0005-0000-0000-0000849D0000}"/>
    <cellStyle name="Unos 2 8 10 2 4" xfId="40884" xr:uid="{00000000-0005-0000-0000-0000859D0000}"/>
    <cellStyle name="Unos 2 8 10 3" xfId="40885" xr:uid="{00000000-0005-0000-0000-0000869D0000}"/>
    <cellStyle name="Unos 2 8 10 3 2" xfId="40886" xr:uid="{00000000-0005-0000-0000-0000879D0000}"/>
    <cellStyle name="Unos 2 8 10 4" xfId="40887" xr:uid="{00000000-0005-0000-0000-0000889D0000}"/>
    <cellStyle name="Unos 2 8 10 5" xfId="40888" xr:uid="{00000000-0005-0000-0000-0000899D0000}"/>
    <cellStyle name="Unos 2 8 11" xfId="5311" xr:uid="{00000000-0005-0000-0000-00008A9D0000}"/>
    <cellStyle name="Unos 2 8 11 2" xfId="40889" xr:uid="{00000000-0005-0000-0000-00008B9D0000}"/>
    <cellStyle name="Unos 2 8 11 2 2" xfId="40890" xr:uid="{00000000-0005-0000-0000-00008C9D0000}"/>
    <cellStyle name="Unos 2 8 11 3" xfId="40891" xr:uid="{00000000-0005-0000-0000-00008D9D0000}"/>
    <cellStyle name="Unos 2 8 11 4" xfId="40892" xr:uid="{00000000-0005-0000-0000-00008E9D0000}"/>
    <cellStyle name="Unos 2 8 12" xfId="40893" xr:uid="{00000000-0005-0000-0000-00008F9D0000}"/>
    <cellStyle name="Unos 2 8 12 2" xfId="40894" xr:uid="{00000000-0005-0000-0000-0000909D0000}"/>
    <cellStyle name="Unos 2 8 13" xfId="40895" xr:uid="{00000000-0005-0000-0000-0000919D0000}"/>
    <cellStyle name="Unos 2 8 14" xfId="40896" xr:uid="{00000000-0005-0000-0000-0000929D0000}"/>
    <cellStyle name="Unos 2 8 2" xfId="1127" xr:uid="{00000000-0005-0000-0000-0000939D0000}"/>
    <cellStyle name="Unos 2 8 2 2" xfId="5820" xr:uid="{00000000-0005-0000-0000-0000949D0000}"/>
    <cellStyle name="Unos 2 8 2 2 2" xfId="40897" xr:uid="{00000000-0005-0000-0000-0000959D0000}"/>
    <cellStyle name="Unos 2 8 2 2 2 2" xfId="40898" xr:uid="{00000000-0005-0000-0000-0000969D0000}"/>
    <cellStyle name="Unos 2 8 2 2 3" xfId="40899" xr:uid="{00000000-0005-0000-0000-0000979D0000}"/>
    <cellStyle name="Unos 2 8 2 2 4" xfId="40900" xr:uid="{00000000-0005-0000-0000-0000989D0000}"/>
    <cellStyle name="Unos 2 8 2 3" xfId="40901" xr:uid="{00000000-0005-0000-0000-0000999D0000}"/>
    <cellStyle name="Unos 2 8 2 3 2" xfId="40902" xr:uid="{00000000-0005-0000-0000-00009A9D0000}"/>
    <cellStyle name="Unos 2 8 2 4" xfId="40903" xr:uid="{00000000-0005-0000-0000-00009B9D0000}"/>
    <cellStyle name="Unos 2 8 2 5" xfId="40904" xr:uid="{00000000-0005-0000-0000-00009C9D0000}"/>
    <cellStyle name="Unos 2 8 3" xfId="1731" xr:uid="{00000000-0005-0000-0000-00009D9D0000}"/>
    <cellStyle name="Unos 2 8 3 2" xfId="6413" xr:uid="{00000000-0005-0000-0000-00009E9D0000}"/>
    <cellStyle name="Unos 2 8 3 2 2" xfId="40905" xr:uid="{00000000-0005-0000-0000-00009F9D0000}"/>
    <cellStyle name="Unos 2 8 3 2 2 2" xfId="40906" xr:uid="{00000000-0005-0000-0000-0000A09D0000}"/>
    <cellStyle name="Unos 2 8 3 2 3" xfId="40907" xr:uid="{00000000-0005-0000-0000-0000A19D0000}"/>
    <cellStyle name="Unos 2 8 3 2 4" xfId="40908" xr:uid="{00000000-0005-0000-0000-0000A29D0000}"/>
    <cellStyle name="Unos 2 8 3 3" xfId="40909" xr:uid="{00000000-0005-0000-0000-0000A39D0000}"/>
    <cellStyle name="Unos 2 8 3 3 2" xfId="40910" xr:uid="{00000000-0005-0000-0000-0000A49D0000}"/>
    <cellStyle name="Unos 2 8 3 4" xfId="40911" xr:uid="{00000000-0005-0000-0000-0000A59D0000}"/>
    <cellStyle name="Unos 2 8 3 5" xfId="40912" xr:uid="{00000000-0005-0000-0000-0000A69D0000}"/>
    <cellStyle name="Unos 2 8 4" xfId="2148" xr:uid="{00000000-0005-0000-0000-0000A79D0000}"/>
    <cellStyle name="Unos 2 8 4 2" xfId="6829" xr:uid="{00000000-0005-0000-0000-0000A89D0000}"/>
    <cellStyle name="Unos 2 8 4 2 2" xfId="40913" xr:uid="{00000000-0005-0000-0000-0000A99D0000}"/>
    <cellStyle name="Unos 2 8 4 2 2 2" xfId="40914" xr:uid="{00000000-0005-0000-0000-0000AA9D0000}"/>
    <cellStyle name="Unos 2 8 4 2 3" xfId="40915" xr:uid="{00000000-0005-0000-0000-0000AB9D0000}"/>
    <cellStyle name="Unos 2 8 4 2 4" xfId="40916" xr:uid="{00000000-0005-0000-0000-0000AC9D0000}"/>
    <cellStyle name="Unos 2 8 4 3" xfId="40917" xr:uid="{00000000-0005-0000-0000-0000AD9D0000}"/>
    <cellStyle name="Unos 2 8 4 3 2" xfId="40918" xr:uid="{00000000-0005-0000-0000-0000AE9D0000}"/>
    <cellStyle name="Unos 2 8 4 4" xfId="40919" xr:uid="{00000000-0005-0000-0000-0000AF9D0000}"/>
    <cellStyle name="Unos 2 8 4 5" xfId="40920" xr:uid="{00000000-0005-0000-0000-0000B09D0000}"/>
    <cellStyle name="Unos 2 8 5" xfId="2550" xr:uid="{00000000-0005-0000-0000-0000B19D0000}"/>
    <cellStyle name="Unos 2 8 5 2" xfId="7228" xr:uid="{00000000-0005-0000-0000-0000B29D0000}"/>
    <cellStyle name="Unos 2 8 5 2 2" xfId="40921" xr:uid="{00000000-0005-0000-0000-0000B39D0000}"/>
    <cellStyle name="Unos 2 8 5 2 2 2" xfId="40922" xr:uid="{00000000-0005-0000-0000-0000B49D0000}"/>
    <cellStyle name="Unos 2 8 5 2 3" xfId="40923" xr:uid="{00000000-0005-0000-0000-0000B59D0000}"/>
    <cellStyle name="Unos 2 8 5 2 4" xfId="40924" xr:uid="{00000000-0005-0000-0000-0000B69D0000}"/>
    <cellStyle name="Unos 2 8 5 3" xfId="40925" xr:uid="{00000000-0005-0000-0000-0000B79D0000}"/>
    <cellStyle name="Unos 2 8 5 3 2" xfId="40926" xr:uid="{00000000-0005-0000-0000-0000B89D0000}"/>
    <cellStyle name="Unos 2 8 5 4" xfId="40927" xr:uid="{00000000-0005-0000-0000-0000B99D0000}"/>
    <cellStyle name="Unos 2 8 5 5" xfId="40928" xr:uid="{00000000-0005-0000-0000-0000BA9D0000}"/>
    <cellStyle name="Unos 2 8 6" xfId="3128" xr:uid="{00000000-0005-0000-0000-0000BB9D0000}"/>
    <cellStyle name="Unos 2 8 6 2" xfId="7804" xr:uid="{00000000-0005-0000-0000-0000BC9D0000}"/>
    <cellStyle name="Unos 2 8 6 2 2" xfId="40929" xr:uid="{00000000-0005-0000-0000-0000BD9D0000}"/>
    <cellStyle name="Unos 2 8 6 2 2 2" xfId="40930" xr:uid="{00000000-0005-0000-0000-0000BE9D0000}"/>
    <cellStyle name="Unos 2 8 6 2 3" xfId="40931" xr:uid="{00000000-0005-0000-0000-0000BF9D0000}"/>
    <cellStyle name="Unos 2 8 6 2 4" xfId="40932" xr:uid="{00000000-0005-0000-0000-0000C09D0000}"/>
    <cellStyle name="Unos 2 8 6 3" xfId="40933" xr:uid="{00000000-0005-0000-0000-0000C19D0000}"/>
    <cellStyle name="Unos 2 8 6 3 2" xfId="40934" xr:uid="{00000000-0005-0000-0000-0000C29D0000}"/>
    <cellStyle name="Unos 2 8 6 4" xfId="40935" xr:uid="{00000000-0005-0000-0000-0000C39D0000}"/>
    <cellStyle name="Unos 2 8 6 5" xfId="40936" xr:uid="{00000000-0005-0000-0000-0000C49D0000}"/>
    <cellStyle name="Unos 2 8 7" xfId="3520" xr:uid="{00000000-0005-0000-0000-0000C59D0000}"/>
    <cellStyle name="Unos 2 8 7 2" xfId="8196" xr:uid="{00000000-0005-0000-0000-0000C69D0000}"/>
    <cellStyle name="Unos 2 8 7 2 2" xfId="40937" xr:uid="{00000000-0005-0000-0000-0000C79D0000}"/>
    <cellStyle name="Unos 2 8 7 2 2 2" xfId="40938" xr:uid="{00000000-0005-0000-0000-0000C89D0000}"/>
    <cellStyle name="Unos 2 8 7 2 3" xfId="40939" xr:uid="{00000000-0005-0000-0000-0000C99D0000}"/>
    <cellStyle name="Unos 2 8 7 2 4" xfId="40940" xr:uid="{00000000-0005-0000-0000-0000CA9D0000}"/>
    <cellStyle name="Unos 2 8 7 3" xfId="40941" xr:uid="{00000000-0005-0000-0000-0000CB9D0000}"/>
    <cellStyle name="Unos 2 8 7 3 2" xfId="40942" xr:uid="{00000000-0005-0000-0000-0000CC9D0000}"/>
    <cellStyle name="Unos 2 8 7 4" xfId="40943" xr:uid="{00000000-0005-0000-0000-0000CD9D0000}"/>
    <cellStyle name="Unos 2 8 7 5" xfId="40944" xr:uid="{00000000-0005-0000-0000-0000CE9D0000}"/>
    <cellStyle name="Unos 2 8 8" xfId="3968" xr:uid="{00000000-0005-0000-0000-0000CF9D0000}"/>
    <cellStyle name="Unos 2 8 8 2" xfId="8640" xr:uid="{00000000-0005-0000-0000-0000D09D0000}"/>
    <cellStyle name="Unos 2 8 8 2 2" xfId="40945" xr:uid="{00000000-0005-0000-0000-0000D19D0000}"/>
    <cellStyle name="Unos 2 8 8 2 2 2" xfId="40946" xr:uid="{00000000-0005-0000-0000-0000D29D0000}"/>
    <cellStyle name="Unos 2 8 8 2 3" xfId="40947" xr:uid="{00000000-0005-0000-0000-0000D39D0000}"/>
    <cellStyle name="Unos 2 8 8 2 4" xfId="40948" xr:uid="{00000000-0005-0000-0000-0000D49D0000}"/>
    <cellStyle name="Unos 2 8 8 3" xfId="40949" xr:uid="{00000000-0005-0000-0000-0000D59D0000}"/>
    <cellStyle name="Unos 2 8 8 3 2" xfId="40950" xr:uid="{00000000-0005-0000-0000-0000D69D0000}"/>
    <cellStyle name="Unos 2 8 8 4" xfId="40951" xr:uid="{00000000-0005-0000-0000-0000D79D0000}"/>
    <cellStyle name="Unos 2 8 8 5" xfId="40952" xr:uid="{00000000-0005-0000-0000-0000D89D0000}"/>
    <cellStyle name="Unos 2 8 9" xfId="4376" xr:uid="{00000000-0005-0000-0000-0000D99D0000}"/>
    <cellStyle name="Unos 2 8 9 2" xfId="9048" xr:uid="{00000000-0005-0000-0000-0000DA9D0000}"/>
    <cellStyle name="Unos 2 8 9 2 2" xfId="40953" xr:uid="{00000000-0005-0000-0000-0000DB9D0000}"/>
    <cellStyle name="Unos 2 8 9 2 2 2" xfId="40954" xr:uid="{00000000-0005-0000-0000-0000DC9D0000}"/>
    <cellStyle name="Unos 2 8 9 2 3" xfId="40955" xr:uid="{00000000-0005-0000-0000-0000DD9D0000}"/>
    <cellStyle name="Unos 2 8 9 2 4" xfId="40956" xr:uid="{00000000-0005-0000-0000-0000DE9D0000}"/>
    <cellStyle name="Unos 2 8 9 3" xfId="40957" xr:uid="{00000000-0005-0000-0000-0000DF9D0000}"/>
    <cellStyle name="Unos 2 8 9 3 2" xfId="40958" xr:uid="{00000000-0005-0000-0000-0000E09D0000}"/>
    <cellStyle name="Unos 2 8 9 4" xfId="40959" xr:uid="{00000000-0005-0000-0000-0000E19D0000}"/>
    <cellStyle name="Unos 2 8 9 5" xfId="40960" xr:uid="{00000000-0005-0000-0000-0000E29D0000}"/>
    <cellStyle name="Unos 2 9" xfId="600" xr:uid="{00000000-0005-0000-0000-0000E39D0000}"/>
    <cellStyle name="Unos 2 9 10" xfId="4805" xr:uid="{00000000-0005-0000-0000-0000E49D0000}"/>
    <cellStyle name="Unos 2 9 10 2" xfId="9391" xr:uid="{00000000-0005-0000-0000-0000E59D0000}"/>
    <cellStyle name="Unos 2 9 10 2 2" xfId="40961" xr:uid="{00000000-0005-0000-0000-0000E69D0000}"/>
    <cellStyle name="Unos 2 9 10 2 2 2" xfId="40962" xr:uid="{00000000-0005-0000-0000-0000E79D0000}"/>
    <cellStyle name="Unos 2 9 10 2 3" xfId="40963" xr:uid="{00000000-0005-0000-0000-0000E89D0000}"/>
    <cellStyle name="Unos 2 9 10 2 4" xfId="40964" xr:uid="{00000000-0005-0000-0000-0000E99D0000}"/>
    <cellStyle name="Unos 2 9 10 3" xfId="40965" xr:uid="{00000000-0005-0000-0000-0000EA9D0000}"/>
    <cellStyle name="Unos 2 9 10 3 2" xfId="40966" xr:uid="{00000000-0005-0000-0000-0000EB9D0000}"/>
    <cellStyle name="Unos 2 9 10 4" xfId="40967" xr:uid="{00000000-0005-0000-0000-0000EC9D0000}"/>
    <cellStyle name="Unos 2 9 10 5" xfId="40968" xr:uid="{00000000-0005-0000-0000-0000ED9D0000}"/>
    <cellStyle name="Unos 2 9 11" xfId="5327" xr:uid="{00000000-0005-0000-0000-0000EE9D0000}"/>
    <cellStyle name="Unos 2 9 11 2" xfId="40969" xr:uid="{00000000-0005-0000-0000-0000EF9D0000}"/>
    <cellStyle name="Unos 2 9 11 2 2" xfId="40970" xr:uid="{00000000-0005-0000-0000-0000F09D0000}"/>
    <cellStyle name="Unos 2 9 11 3" xfId="40971" xr:uid="{00000000-0005-0000-0000-0000F19D0000}"/>
    <cellStyle name="Unos 2 9 11 4" xfId="40972" xr:uid="{00000000-0005-0000-0000-0000F29D0000}"/>
    <cellStyle name="Unos 2 9 12" xfId="40973" xr:uid="{00000000-0005-0000-0000-0000F39D0000}"/>
    <cellStyle name="Unos 2 9 12 2" xfId="40974" xr:uid="{00000000-0005-0000-0000-0000F49D0000}"/>
    <cellStyle name="Unos 2 9 13" xfId="40975" xr:uid="{00000000-0005-0000-0000-0000F59D0000}"/>
    <cellStyle name="Unos 2 9 14" xfId="40976" xr:uid="{00000000-0005-0000-0000-0000F69D0000}"/>
    <cellStyle name="Unos 2 9 2" xfId="1128" xr:uid="{00000000-0005-0000-0000-0000F79D0000}"/>
    <cellStyle name="Unos 2 9 2 2" xfId="5821" xr:uid="{00000000-0005-0000-0000-0000F89D0000}"/>
    <cellStyle name="Unos 2 9 2 2 2" xfId="40977" xr:uid="{00000000-0005-0000-0000-0000F99D0000}"/>
    <cellStyle name="Unos 2 9 2 2 2 2" xfId="40978" xr:uid="{00000000-0005-0000-0000-0000FA9D0000}"/>
    <cellStyle name="Unos 2 9 2 2 3" xfId="40979" xr:uid="{00000000-0005-0000-0000-0000FB9D0000}"/>
    <cellStyle name="Unos 2 9 2 2 4" xfId="40980" xr:uid="{00000000-0005-0000-0000-0000FC9D0000}"/>
    <cellStyle name="Unos 2 9 2 3" xfId="40981" xr:uid="{00000000-0005-0000-0000-0000FD9D0000}"/>
    <cellStyle name="Unos 2 9 2 3 2" xfId="40982" xr:uid="{00000000-0005-0000-0000-0000FE9D0000}"/>
    <cellStyle name="Unos 2 9 2 4" xfId="40983" xr:uid="{00000000-0005-0000-0000-0000FF9D0000}"/>
    <cellStyle name="Unos 2 9 2 5" xfId="40984" xr:uid="{00000000-0005-0000-0000-0000009E0000}"/>
    <cellStyle name="Unos 2 9 3" xfId="1732" xr:uid="{00000000-0005-0000-0000-0000019E0000}"/>
    <cellStyle name="Unos 2 9 3 2" xfId="6414" xr:uid="{00000000-0005-0000-0000-0000029E0000}"/>
    <cellStyle name="Unos 2 9 3 2 2" xfId="40985" xr:uid="{00000000-0005-0000-0000-0000039E0000}"/>
    <cellStyle name="Unos 2 9 3 2 2 2" xfId="40986" xr:uid="{00000000-0005-0000-0000-0000049E0000}"/>
    <cellStyle name="Unos 2 9 3 2 3" xfId="40987" xr:uid="{00000000-0005-0000-0000-0000059E0000}"/>
    <cellStyle name="Unos 2 9 3 2 4" xfId="40988" xr:uid="{00000000-0005-0000-0000-0000069E0000}"/>
    <cellStyle name="Unos 2 9 3 3" xfId="40989" xr:uid="{00000000-0005-0000-0000-0000079E0000}"/>
    <cellStyle name="Unos 2 9 3 3 2" xfId="40990" xr:uid="{00000000-0005-0000-0000-0000089E0000}"/>
    <cellStyle name="Unos 2 9 3 4" xfId="40991" xr:uid="{00000000-0005-0000-0000-0000099E0000}"/>
    <cellStyle name="Unos 2 9 3 5" xfId="40992" xr:uid="{00000000-0005-0000-0000-00000A9E0000}"/>
    <cellStyle name="Unos 2 9 4" xfId="2149" xr:uid="{00000000-0005-0000-0000-00000B9E0000}"/>
    <cellStyle name="Unos 2 9 4 2" xfId="6830" xr:uid="{00000000-0005-0000-0000-00000C9E0000}"/>
    <cellStyle name="Unos 2 9 4 2 2" xfId="40993" xr:uid="{00000000-0005-0000-0000-00000D9E0000}"/>
    <cellStyle name="Unos 2 9 4 2 2 2" xfId="40994" xr:uid="{00000000-0005-0000-0000-00000E9E0000}"/>
    <cellStyle name="Unos 2 9 4 2 3" xfId="40995" xr:uid="{00000000-0005-0000-0000-00000F9E0000}"/>
    <cellStyle name="Unos 2 9 4 2 4" xfId="40996" xr:uid="{00000000-0005-0000-0000-0000109E0000}"/>
    <cellStyle name="Unos 2 9 4 3" xfId="40997" xr:uid="{00000000-0005-0000-0000-0000119E0000}"/>
    <cellStyle name="Unos 2 9 4 3 2" xfId="40998" xr:uid="{00000000-0005-0000-0000-0000129E0000}"/>
    <cellStyle name="Unos 2 9 4 4" xfId="40999" xr:uid="{00000000-0005-0000-0000-0000139E0000}"/>
    <cellStyle name="Unos 2 9 4 5" xfId="41000" xr:uid="{00000000-0005-0000-0000-0000149E0000}"/>
    <cellStyle name="Unos 2 9 5" xfId="2551" xr:uid="{00000000-0005-0000-0000-0000159E0000}"/>
    <cellStyle name="Unos 2 9 5 2" xfId="7229" xr:uid="{00000000-0005-0000-0000-0000169E0000}"/>
    <cellStyle name="Unos 2 9 5 2 2" xfId="41001" xr:uid="{00000000-0005-0000-0000-0000179E0000}"/>
    <cellStyle name="Unos 2 9 5 2 2 2" xfId="41002" xr:uid="{00000000-0005-0000-0000-0000189E0000}"/>
    <cellStyle name="Unos 2 9 5 2 3" xfId="41003" xr:uid="{00000000-0005-0000-0000-0000199E0000}"/>
    <cellStyle name="Unos 2 9 5 2 4" xfId="41004" xr:uid="{00000000-0005-0000-0000-00001A9E0000}"/>
    <cellStyle name="Unos 2 9 5 3" xfId="41005" xr:uid="{00000000-0005-0000-0000-00001B9E0000}"/>
    <cellStyle name="Unos 2 9 5 3 2" xfId="41006" xr:uid="{00000000-0005-0000-0000-00001C9E0000}"/>
    <cellStyle name="Unos 2 9 5 4" xfId="41007" xr:uid="{00000000-0005-0000-0000-00001D9E0000}"/>
    <cellStyle name="Unos 2 9 5 5" xfId="41008" xr:uid="{00000000-0005-0000-0000-00001E9E0000}"/>
    <cellStyle name="Unos 2 9 6" xfId="3129" xr:uid="{00000000-0005-0000-0000-00001F9E0000}"/>
    <cellStyle name="Unos 2 9 6 2" xfId="7805" xr:uid="{00000000-0005-0000-0000-0000209E0000}"/>
    <cellStyle name="Unos 2 9 6 2 2" xfId="41009" xr:uid="{00000000-0005-0000-0000-0000219E0000}"/>
    <cellStyle name="Unos 2 9 6 2 2 2" xfId="41010" xr:uid="{00000000-0005-0000-0000-0000229E0000}"/>
    <cellStyle name="Unos 2 9 6 2 3" xfId="41011" xr:uid="{00000000-0005-0000-0000-0000239E0000}"/>
    <cellStyle name="Unos 2 9 6 2 4" xfId="41012" xr:uid="{00000000-0005-0000-0000-0000249E0000}"/>
    <cellStyle name="Unos 2 9 6 3" xfId="41013" xr:uid="{00000000-0005-0000-0000-0000259E0000}"/>
    <cellStyle name="Unos 2 9 6 3 2" xfId="41014" xr:uid="{00000000-0005-0000-0000-0000269E0000}"/>
    <cellStyle name="Unos 2 9 6 4" xfId="41015" xr:uid="{00000000-0005-0000-0000-0000279E0000}"/>
    <cellStyle name="Unos 2 9 6 5" xfId="41016" xr:uid="{00000000-0005-0000-0000-0000289E0000}"/>
    <cellStyle name="Unos 2 9 7" xfId="3521" xr:uid="{00000000-0005-0000-0000-0000299E0000}"/>
    <cellStyle name="Unos 2 9 7 2" xfId="8197" xr:uid="{00000000-0005-0000-0000-00002A9E0000}"/>
    <cellStyle name="Unos 2 9 7 2 2" xfId="41017" xr:uid="{00000000-0005-0000-0000-00002B9E0000}"/>
    <cellStyle name="Unos 2 9 7 2 2 2" xfId="41018" xr:uid="{00000000-0005-0000-0000-00002C9E0000}"/>
    <cellStyle name="Unos 2 9 7 2 3" xfId="41019" xr:uid="{00000000-0005-0000-0000-00002D9E0000}"/>
    <cellStyle name="Unos 2 9 7 2 4" xfId="41020" xr:uid="{00000000-0005-0000-0000-00002E9E0000}"/>
    <cellStyle name="Unos 2 9 7 3" xfId="41021" xr:uid="{00000000-0005-0000-0000-00002F9E0000}"/>
    <cellStyle name="Unos 2 9 7 3 2" xfId="41022" xr:uid="{00000000-0005-0000-0000-0000309E0000}"/>
    <cellStyle name="Unos 2 9 7 4" xfId="41023" xr:uid="{00000000-0005-0000-0000-0000319E0000}"/>
    <cellStyle name="Unos 2 9 7 5" xfId="41024" xr:uid="{00000000-0005-0000-0000-0000329E0000}"/>
    <cellStyle name="Unos 2 9 8" xfId="3969" xr:uid="{00000000-0005-0000-0000-0000339E0000}"/>
    <cellStyle name="Unos 2 9 8 2" xfId="8641" xr:uid="{00000000-0005-0000-0000-0000349E0000}"/>
    <cellStyle name="Unos 2 9 8 2 2" xfId="41025" xr:uid="{00000000-0005-0000-0000-0000359E0000}"/>
    <cellStyle name="Unos 2 9 8 2 2 2" xfId="41026" xr:uid="{00000000-0005-0000-0000-0000369E0000}"/>
    <cellStyle name="Unos 2 9 8 2 3" xfId="41027" xr:uid="{00000000-0005-0000-0000-0000379E0000}"/>
    <cellStyle name="Unos 2 9 8 2 4" xfId="41028" xr:uid="{00000000-0005-0000-0000-0000389E0000}"/>
    <cellStyle name="Unos 2 9 8 3" xfId="41029" xr:uid="{00000000-0005-0000-0000-0000399E0000}"/>
    <cellStyle name="Unos 2 9 8 3 2" xfId="41030" xr:uid="{00000000-0005-0000-0000-00003A9E0000}"/>
    <cellStyle name="Unos 2 9 8 4" xfId="41031" xr:uid="{00000000-0005-0000-0000-00003B9E0000}"/>
    <cellStyle name="Unos 2 9 8 5" xfId="41032" xr:uid="{00000000-0005-0000-0000-00003C9E0000}"/>
    <cellStyle name="Unos 2 9 9" xfId="4377" xr:uid="{00000000-0005-0000-0000-00003D9E0000}"/>
    <cellStyle name="Unos 2 9 9 2" xfId="9049" xr:uid="{00000000-0005-0000-0000-00003E9E0000}"/>
    <cellStyle name="Unos 2 9 9 2 2" xfId="41033" xr:uid="{00000000-0005-0000-0000-00003F9E0000}"/>
    <cellStyle name="Unos 2 9 9 2 2 2" xfId="41034" xr:uid="{00000000-0005-0000-0000-0000409E0000}"/>
    <cellStyle name="Unos 2 9 9 2 3" xfId="41035" xr:uid="{00000000-0005-0000-0000-0000419E0000}"/>
    <cellStyle name="Unos 2 9 9 2 4" xfId="41036" xr:uid="{00000000-0005-0000-0000-0000429E0000}"/>
    <cellStyle name="Unos 2 9 9 3" xfId="41037" xr:uid="{00000000-0005-0000-0000-0000439E0000}"/>
    <cellStyle name="Unos 2 9 9 3 2" xfId="41038" xr:uid="{00000000-0005-0000-0000-0000449E0000}"/>
    <cellStyle name="Unos 2 9 9 4" xfId="41039" xr:uid="{00000000-0005-0000-0000-0000459E0000}"/>
    <cellStyle name="Unos 2 9 9 5" xfId="41040" xr:uid="{00000000-0005-0000-0000-0000469E0000}"/>
    <cellStyle name="Unos 3" xfId="155" xr:uid="{00000000-0005-0000-0000-0000479E0000}"/>
    <cellStyle name="Unos 3 10" xfId="681" xr:uid="{00000000-0005-0000-0000-0000489E0000}"/>
    <cellStyle name="Unos 3 10 10" xfId="4806" xr:uid="{00000000-0005-0000-0000-0000499E0000}"/>
    <cellStyle name="Unos 3 10 10 2" xfId="9392" xr:uid="{00000000-0005-0000-0000-00004A9E0000}"/>
    <cellStyle name="Unos 3 10 10 2 2" xfId="41041" xr:uid="{00000000-0005-0000-0000-00004B9E0000}"/>
    <cellStyle name="Unos 3 10 10 2 2 2" xfId="41042" xr:uid="{00000000-0005-0000-0000-00004C9E0000}"/>
    <cellStyle name="Unos 3 10 10 2 3" xfId="41043" xr:uid="{00000000-0005-0000-0000-00004D9E0000}"/>
    <cellStyle name="Unos 3 10 10 2 4" xfId="41044" xr:uid="{00000000-0005-0000-0000-00004E9E0000}"/>
    <cellStyle name="Unos 3 10 10 3" xfId="41045" xr:uid="{00000000-0005-0000-0000-00004F9E0000}"/>
    <cellStyle name="Unos 3 10 10 3 2" xfId="41046" xr:uid="{00000000-0005-0000-0000-0000509E0000}"/>
    <cellStyle name="Unos 3 10 10 4" xfId="41047" xr:uid="{00000000-0005-0000-0000-0000519E0000}"/>
    <cellStyle name="Unos 3 10 10 5" xfId="41048" xr:uid="{00000000-0005-0000-0000-0000529E0000}"/>
    <cellStyle name="Unos 3 10 11" xfId="5385" xr:uid="{00000000-0005-0000-0000-0000539E0000}"/>
    <cellStyle name="Unos 3 10 11 2" xfId="41049" xr:uid="{00000000-0005-0000-0000-0000549E0000}"/>
    <cellStyle name="Unos 3 10 11 2 2" xfId="41050" xr:uid="{00000000-0005-0000-0000-0000559E0000}"/>
    <cellStyle name="Unos 3 10 11 3" xfId="41051" xr:uid="{00000000-0005-0000-0000-0000569E0000}"/>
    <cellStyle name="Unos 3 10 11 4" xfId="41052" xr:uid="{00000000-0005-0000-0000-0000579E0000}"/>
    <cellStyle name="Unos 3 10 12" xfId="41053" xr:uid="{00000000-0005-0000-0000-0000589E0000}"/>
    <cellStyle name="Unos 3 10 12 2" xfId="41054" xr:uid="{00000000-0005-0000-0000-0000599E0000}"/>
    <cellStyle name="Unos 3 10 13" xfId="41055" xr:uid="{00000000-0005-0000-0000-00005A9E0000}"/>
    <cellStyle name="Unos 3 10 14" xfId="41056" xr:uid="{00000000-0005-0000-0000-00005B9E0000}"/>
    <cellStyle name="Unos 3 10 2" xfId="1129" xr:uid="{00000000-0005-0000-0000-00005C9E0000}"/>
    <cellStyle name="Unos 3 10 2 2" xfId="5822" xr:uid="{00000000-0005-0000-0000-00005D9E0000}"/>
    <cellStyle name="Unos 3 10 2 2 2" xfId="41057" xr:uid="{00000000-0005-0000-0000-00005E9E0000}"/>
    <cellStyle name="Unos 3 10 2 2 2 2" xfId="41058" xr:uid="{00000000-0005-0000-0000-00005F9E0000}"/>
    <cellStyle name="Unos 3 10 2 2 3" xfId="41059" xr:uid="{00000000-0005-0000-0000-0000609E0000}"/>
    <cellStyle name="Unos 3 10 2 2 4" xfId="41060" xr:uid="{00000000-0005-0000-0000-0000619E0000}"/>
    <cellStyle name="Unos 3 10 2 3" xfId="41061" xr:uid="{00000000-0005-0000-0000-0000629E0000}"/>
    <cellStyle name="Unos 3 10 2 3 2" xfId="41062" xr:uid="{00000000-0005-0000-0000-0000639E0000}"/>
    <cellStyle name="Unos 3 10 2 4" xfId="41063" xr:uid="{00000000-0005-0000-0000-0000649E0000}"/>
    <cellStyle name="Unos 3 10 2 5" xfId="41064" xr:uid="{00000000-0005-0000-0000-0000659E0000}"/>
    <cellStyle name="Unos 3 10 3" xfId="1733" xr:uid="{00000000-0005-0000-0000-0000669E0000}"/>
    <cellStyle name="Unos 3 10 3 2" xfId="6415" xr:uid="{00000000-0005-0000-0000-0000679E0000}"/>
    <cellStyle name="Unos 3 10 3 2 2" xfId="41065" xr:uid="{00000000-0005-0000-0000-0000689E0000}"/>
    <cellStyle name="Unos 3 10 3 2 2 2" xfId="41066" xr:uid="{00000000-0005-0000-0000-0000699E0000}"/>
    <cellStyle name="Unos 3 10 3 2 3" xfId="41067" xr:uid="{00000000-0005-0000-0000-00006A9E0000}"/>
    <cellStyle name="Unos 3 10 3 2 4" xfId="41068" xr:uid="{00000000-0005-0000-0000-00006B9E0000}"/>
    <cellStyle name="Unos 3 10 3 3" xfId="41069" xr:uid="{00000000-0005-0000-0000-00006C9E0000}"/>
    <cellStyle name="Unos 3 10 3 3 2" xfId="41070" xr:uid="{00000000-0005-0000-0000-00006D9E0000}"/>
    <cellStyle name="Unos 3 10 3 4" xfId="41071" xr:uid="{00000000-0005-0000-0000-00006E9E0000}"/>
    <cellStyle name="Unos 3 10 3 5" xfId="41072" xr:uid="{00000000-0005-0000-0000-00006F9E0000}"/>
    <cellStyle name="Unos 3 10 4" xfId="2150" xr:uid="{00000000-0005-0000-0000-0000709E0000}"/>
    <cellStyle name="Unos 3 10 4 2" xfId="6831" xr:uid="{00000000-0005-0000-0000-0000719E0000}"/>
    <cellStyle name="Unos 3 10 4 2 2" xfId="41073" xr:uid="{00000000-0005-0000-0000-0000729E0000}"/>
    <cellStyle name="Unos 3 10 4 2 2 2" xfId="41074" xr:uid="{00000000-0005-0000-0000-0000739E0000}"/>
    <cellStyle name="Unos 3 10 4 2 3" xfId="41075" xr:uid="{00000000-0005-0000-0000-0000749E0000}"/>
    <cellStyle name="Unos 3 10 4 2 4" xfId="41076" xr:uid="{00000000-0005-0000-0000-0000759E0000}"/>
    <cellStyle name="Unos 3 10 4 3" xfId="41077" xr:uid="{00000000-0005-0000-0000-0000769E0000}"/>
    <cellStyle name="Unos 3 10 4 3 2" xfId="41078" xr:uid="{00000000-0005-0000-0000-0000779E0000}"/>
    <cellStyle name="Unos 3 10 4 4" xfId="41079" xr:uid="{00000000-0005-0000-0000-0000789E0000}"/>
    <cellStyle name="Unos 3 10 4 5" xfId="41080" xr:uid="{00000000-0005-0000-0000-0000799E0000}"/>
    <cellStyle name="Unos 3 10 5" xfId="2552" xr:uid="{00000000-0005-0000-0000-00007A9E0000}"/>
    <cellStyle name="Unos 3 10 5 2" xfId="7230" xr:uid="{00000000-0005-0000-0000-00007B9E0000}"/>
    <cellStyle name="Unos 3 10 5 2 2" xfId="41081" xr:uid="{00000000-0005-0000-0000-00007C9E0000}"/>
    <cellStyle name="Unos 3 10 5 2 2 2" xfId="41082" xr:uid="{00000000-0005-0000-0000-00007D9E0000}"/>
    <cellStyle name="Unos 3 10 5 2 3" xfId="41083" xr:uid="{00000000-0005-0000-0000-00007E9E0000}"/>
    <cellStyle name="Unos 3 10 5 2 4" xfId="41084" xr:uid="{00000000-0005-0000-0000-00007F9E0000}"/>
    <cellStyle name="Unos 3 10 5 3" xfId="41085" xr:uid="{00000000-0005-0000-0000-0000809E0000}"/>
    <cellStyle name="Unos 3 10 5 3 2" xfId="41086" xr:uid="{00000000-0005-0000-0000-0000819E0000}"/>
    <cellStyle name="Unos 3 10 5 4" xfId="41087" xr:uid="{00000000-0005-0000-0000-0000829E0000}"/>
    <cellStyle name="Unos 3 10 5 5" xfId="41088" xr:uid="{00000000-0005-0000-0000-0000839E0000}"/>
    <cellStyle name="Unos 3 10 6" xfId="3130" xr:uid="{00000000-0005-0000-0000-0000849E0000}"/>
    <cellStyle name="Unos 3 10 6 2" xfId="7806" xr:uid="{00000000-0005-0000-0000-0000859E0000}"/>
    <cellStyle name="Unos 3 10 6 2 2" xfId="41089" xr:uid="{00000000-0005-0000-0000-0000869E0000}"/>
    <cellStyle name="Unos 3 10 6 2 2 2" xfId="41090" xr:uid="{00000000-0005-0000-0000-0000879E0000}"/>
    <cellStyle name="Unos 3 10 6 2 3" xfId="41091" xr:uid="{00000000-0005-0000-0000-0000889E0000}"/>
    <cellStyle name="Unos 3 10 6 2 4" xfId="41092" xr:uid="{00000000-0005-0000-0000-0000899E0000}"/>
    <cellStyle name="Unos 3 10 6 3" xfId="41093" xr:uid="{00000000-0005-0000-0000-00008A9E0000}"/>
    <cellStyle name="Unos 3 10 6 3 2" xfId="41094" xr:uid="{00000000-0005-0000-0000-00008B9E0000}"/>
    <cellStyle name="Unos 3 10 6 4" xfId="41095" xr:uid="{00000000-0005-0000-0000-00008C9E0000}"/>
    <cellStyle name="Unos 3 10 6 5" xfId="41096" xr:uid="{00000000-0005-0000-0000-00008D9E0000}"/>
    <cellStyle name="Unos 3 10 7" xfId="3522" xr:uid="{00000000-0005-0000-0000-00008E9E0000}"/>
    <cellStyle name="Unos 3 10 7 2" xfId="8198" xr:uid="{00000000-0005-0000-0000-00008F9E0000}"/>
    <cellStyle name="Unos 3 10 7 2 2" xfId="41097" xr:uid="{00000000-0005-0000-0000-0000909E0000}"/>
    <cellStyle name="Unos 3 10 7 2 2 2" xfId="41098" xr:uid="{00000000-0005-0000-0000-0000919E0000}"/>
    <cellStyle name="Unos 3 10 7 2 3" xfId="41099" xr:uid="{00000000-0005-0000-0000-0000929E0000}"/>
    <cellStyle name="Unos 3 10 7 2 4" xfId="41100" xr:uid="{00000000-0005-0000-0000-0000939E0000}"/>
    <cellStyle name="Unos 3 10 7 3" xfId="41101" xr:uid="{00000000-0005-0000-0000-0000949E0000}"/>
    <cellStyle name="Unos 3 10 7 3 2" xfId="41102" xr:uid="{00000000-0005-0000-0000-0000959E0000}"/>
    <cellStyle name="Unos 3 10 7 4" xfId="41103" xr:uid="{00000000-0005-0000-0000-0000969E0000}"/>
    <cellStyle name="Unos 3 10 7 5" xfId="41104" xr:uid="{00000000-0005-0000-0000-0000979E0000}"/>
    <cellStyle name="Unos 3 10 8" xfId="3970" xr:uid="{00000000-0005-0000-0000-0000989E0000}"/>
    <cellStyle name="Unos 3 10 8 2" xfId="8642" xr:uid="{00000000-0005-0000-0000-0000999E0000}"/>
    <cellStyle name="Unos 3 10 8 2 2" xfId="41105" xr:uid="{00000000-0005-0000-0000-00009A9E0000}"/>
    <cellStyle name="Unos 3 10 8 2 2 2" xfId="41106" xr:uid="{00000000-0005-0000-0000-00009B9E0000}"/>
    <cellStyle name="Unos 3 10 8 2 3" xfId="41107" xr:uid="{00000000-0005-0000-0000-00009C9E0000}"/>
    <cellStyle name="Unos 3 10 8 2 4" xfId="41108" xr:uid="{00000000-0005-0000-0000-00009D9E0000}"/>
    <cellStyle name="Unos 3 10 8 3" xfId="41109" xr:uid="{00000000-0005-0000-0000-00009E9E0000}"/>
    <cellStyle name="Unos 3 10 8 3 2" xfId="41110" xr:uid="{00000000-0005-0000-0000-00009F9E0000}"/>
    <cellStyle name="Unos 3 10 8 4" xfId="41111" xr:uid="{00000000-0005-0000-0000-0000A09E0000}"/>
    <cellStyle name="Unos 3 10 8 5" xfId="41112" xr:uid="{00000000-0005-0000-0000-0000A19E0000}"/>
    <cellStyle name="Unos 3 10 9" xfId="4378" xr:uid="{00000000-0005-0000-0000-0000A29E0000}"/>
    <cellStyle name="Unos 3 10 9 2" xfId="9050" xr:uid="{00000000-0005-0000-0000-0000A39E0000}"/>
    <cellStyle name="Unos 3 10 9 2 2" xfId="41113" xr:uid="{00000000-0005-0000-0000-0000A49E0000}"/>
    <cellStyle name="Unos 3 10 9 2 2 2" xfId="41114" xr:uid="{00000000-0005-0000-0000-0000A59E0000}"/>
    <cellStyle name="Unos 3 10 9 2 3" xfId="41115" xr:uid="{00000000-0005-0000-0000-0000A69E0000}"/>
    <cellStyle name="Unos 3 10 9 2 4" xfId="41116" xr:uid="{00000000-0005-0000-0000-0000A79E0000}"/>
    <cellStyle name="Unos 3 10 9 3" xfId="41117" xr:uid="{00000000-0005-0000-0000-0000A89E0000}"/>
    <cellStyle name="Unos 3 10 9 3 2" xfId="41118" xr:uid="{00000000-0005-0000-0000-0000A99E0000}"/>
    <cellStyle name="Unos 3 10 9 4" xfId="41119" xr:uid="{00000000-0005-0000-0000-0000AA9E0000}"/>
    <cellStyle name="Unos 3 10 9 5" xfId="41120" xr:uid="{00000000-0005-0000-0000-0000AB9E0000}"/>
    <cellStyle name="Unos 3 11" xfId="570" xr:uid="{00000000-0005-0000-0000-0000AC9E0000}"/>
    <cellStyle name="Unos 3 11 10" xfId="4807" xr:uid="{00000000-0005-0000-0000-0000AD9E0000}"/>
    <cellStyle name="Unos 3 11 10 2" xfId="9393" xr:uid="{00000000-0005-0000-0000-0000AE9E0000}"/>
    <cellStyle name="Unos 3 11 10 2 2" xfId="41121" xr:uid="{00000000-0005-0000-0000-0000AF9E0000}"/>
    <cellStyle name="Unos 3 11 10 2 2 2" xfId="41122" xr:uid="{00000000-0005-0000-0000-0000B09E0000}"/>
    <cellStyle name="Unos 3 11 10 2 3" xfId="41123" xr:uid="{00000000-0005-0000-0000-0000B19E0000}"/>
    <cellStyle name="Unos 3 11 10 2 4" xfId="41124" xr:uid="{00000000-0005-0000-0000-0000B29E0000}"/>
    <cellStyle name="Unos 3 11 10 3" xfId="41125" xr:uid="{00000000-0005-0000-0000-0000B39E0000}"/>
    <cellStyle name="Unos 3 11 10 3 2" xfId="41126" xr:uid="{00000000-0005-0000-0000-0000B49E0000}"/>
    <cellStyle name="Unos 3 11 10 4" xfId="41127" xr:uid="{00000000-0005-0000-0000-0000B59E0000}"/>
    <cellStyle name="Unos 3 11 10 5" xfId="41128" xr:uid="{00000000-0005-0000-0000-0000B69E0000}"/>
    <cellStyle name="Unos 3 11 11" xfId="5303" xr:uid="{00000000-0005-0000-0000-0000B79E0000}"/>
    <cellStyle name="Unos 3 11 11 2" xfId="41129" xr:uid="{00000000-0005-0000-0000-0000B89E0000}"/>
    <cellStyle name="Unos 3 11 11 2 2" xfId="41130" xr:uid="{00000000-0005-0000-0000-0000B99E0000}"/>
    <cellStyle name="Unos 3 11 11 3" xfId="41131" xr:uid="{00000000-0005-0000-0000-0000BA9E0000}"/>
    <cellStyle name="Unos 3 11 11 4" xfId="41132" xr:uid="{00000000-0005-0000-0000-0000BB9E0000}"/>
    <cellStyle name="Unos 3 11 12" xfId="41133" xr:uid="{00000000-0005-0000-0000-0000BC9E0000}"/>
    <cellStyle name="Unos 3 11 12 2" xfId="41134" xr:uid="{00000000-0005-0000-0000-0000BD9E0000}"/>
    <cellStyle name="Unos 3 11 13" xfId="41135" xr:uid="{00000000-0005-0000-0000-0000BE9E0000}"/>
    <cellStyle name="Unos 3 11 14" xfId="41136" xr:uid="{00000000-0005-0000-0000-0000BF9E0000}"/>
    <cellStyle name="Unos 3 11 2" xfId="1130" xr:uid="{00000000-0005-0000-0000-0000C09E0000}"/>
    <cellStyle name="Unos 3 11 2 2" xfId="5823" xr:uid="{00000000-0005-0000-0000-0000C19E0000}"/>
    <cellStyle name="Unos 3 11 2 2 2" xfId="41137" xr:uid="{00000000-0005-0000-0000-0000C29E0000}"/>
    <cellStyle name="Unos 3 11 2 2 2 2" xfId="41138" xr:uid="{00000000-0005-0000-0000-0000C39E0000}"/>
    <cellStyle name="Unos 3 11 2 2 3" xfId="41139" xr:uid="{00000000-0005-0000-0000-0000C49E0000}"/>
    <cellStyle name="Unos 3 11 2 2 4" xfId="41140" xr:uid="{00000000-0005-0000-0000-0000C59E0000}"/>
    <cellStyle name="Unos 3 11 2 3" xfId="41141" xr:uid="{00000000-0005-0000-0000-0000C69E0000}"/>
    <cellStyle name="Unos 3 11 2 3 2" xfId="41142" xr:uid="{00000000-0005-0000-0000-0000C79E0000}"/>
    <cellStyle name="Unos 3 11 2 4" xfId="41143" xr:uid="{00000000-0005-0000-0000-0000C89E0000}"/>
    <cellStyle name="Unos 3 11 2 5" xfId="41144" xr:uid="{00000000-0005-0000-0000-0000C99E0000}"/>
    <cellStyle name="Unos 3 11 3" xfId="1734" xr:uid="{00000000-0005-0000-0000-0000CA9E0000}"/>
    <cellStyle name="Unos 3 11 3 2" xfId="6416" xr:uid="{00000000-0005-0000-0000-0000CB9E0000}"/>
    <cellStyle name="Unos 3 11 3 2 2" xfId="41145" xr:uid="{00000000-0005-0000-0000-0000CC9E0000}"/>
    <cellStyle name="Unos 3 11 3 2 2 2" xfId="41146" xr:uid="{00000000-0005-0000-0000-0000CD9E0000}"/>
    <cellStyle name="Unos 3 11 3 2 3" xfId="41147" xr:uid="{00000000-0005-0000-0000-0000CE9E0000}"/>
    <cellStyle name="Unos 3 11 3 2 4" xfId="41148" xr:uid="{00000000-0005-0000-0000-0000CF9E0000}"/>
    <cellStyle name="Unos 3 11 3 3" xfId="41149" xr:uid="{00000000-0005-0000-0000-0000D09E0000}"/>
    <cellStyle name="Unos 3 11 3 3 2" xfId="41150" xr:uid="{00000000-0005-0000-0000-0000D19E0000}"/>
    <cellStyle name="Unos 3 11 3 4" xfId="41151" xr:uid="{00000000-0005-0000-0000-0000D29E0000}"/>
    <cellStyle name="Unos 3 11 3 5" xfId="41152" xr:uid="{00000000-0005-0000-0000-0000D39E0000}"/>
    <cellStyle name="Unos 3 11 4" xfId="2151" xr:uid="{00000000-0005-0000-0000-0000D49E0000}"/>
    <cellStyle name="Unos 3 11 4 2" xfId="6832" xr:uid="{00000000-0005-0000-0000-0000D59E0000}"/>
    <cellStyle name="Unos 3 11 4 2 2" xfId="41153" xr:uid="{00000000-0005-0000-0000-0000D69E0000}"/>
    <cellStyle name="Unos 3 11 4 2 2 2" xfId="41154" xr:uid="{00000000-0005-0000-0000-0000D79E0000}"/>
    <cellStyle name="Unos 3 11 4 2 3" xfId="41155" xr:uid="{00000000-0005-0000-0000-0000D89E0000}"/>
    <cellStyle name="Unos 3 11 4 2 4" xfId="41156" xr:uid="{00000000-0005-0000-0000-0000D99E0000}"/>
    <cellStyle name="Unos 3 11 4 3" xfId="41157" xr:uid="{00000000-0005-0000-0000-0000DA9E0000}"/>
    <cellStyle name="Unos 3 11 4 3 2" xfId="41158" xr:uid="{00000000-0005-0000-0000-0000DB9E0000}"/>
    <cellStyle name="Unos 3 11 4 4" xfId="41159" xr:uid="{00000000-0005-0000-0000-0000DC9E0000}"/>
    <cellStyle name="Unos 3 11 4 5" xfId="41160" xr:uid="{00000000-0005-0000-0000-0000DD9E0000}"/>
    <cellStyle name="Unos 3 11 5" xfId="2553" xr:uid="{00000000-0005-0000-0000-0000DE9E0000}"/>
    <cellStyle name="Unos 3 11 5 2" xfId="7231" xr:uid="{00000000-0005-0000-0000-0000DF9E0000}"/>
    <cellStyle name="Unos 3 11 5 2 2" xfId="41161" xr:uid="{00000000-0005-0000-0000-0000E09E0000}"/>
    <cellStyle name="Unos 3 11 5 2 2 2" xfId="41162" xr:uid="{00000000-0005-0000-0000-0000E19E0000}"/>
    <cellStyle name="Unos 3 11 5 2 3" xfId="41163" xr:uid="{00000000-0005-0000-0000-0000E29E0000}"/>
    <cellStyle name="Unos 3 11 5 2 4" xfId="41164" xr:uid="{00000000-0005-0000-0000-0000E39E0000}"/>
    <cellStyle name="Unos 3 11 5 3" xfId="41165" xr:uid="{00000000-0005-0000-0000-0000E49E0000}"/>
    <cellStyle name="Unos 3 11 5 3 2" xfId="41166" xr:uid="{00000000-0005-0000-0000-0000E59E0000}"/>
    <cellStyle name="Unos 3 11 5 4" xfId="41167" xr:uid="{00000000-0005-0000-0000-0000E69E0000}"/>
    <cellStyle name="Unos 3 11 5 5" xfId="41168" xr:uid="{00000000-0005-0000-0000-0000E79E0000}"/>
    <cellStyle name="Unos 3 11 6" xfId="3131" xr:uid="{00000000-0005-0000-0000-0000E89E0000}"/>
    <cellStyle name="Unos 3 11 6 2" xfId="7807" xr:uid="{00000000-0005-0000-0000-0000E99E0000}"/>
    <cellStyle name="Unos 3 11 6 2 2" xfId="41169" xr:uid="{00000000-0005-0000-0000-0000EA9E0000}"/>
    <cellStyle name="Unos 3 11 6 2 2 2" xfId="41170" xr:uid="{00000000-0005-0000-0000-0000EB9E0000}"/>
    <cellStyle name="Unos 3 11 6 2 3" xfId="41171" xr:uid="{00000000-0005-0000-0000-0000EC9E0000}"/>
    <cellStyle name="Unos 3 11 6 2 4" xfId="41172" xr:uid="{00000000-0005-0000-0000-0000ED9E0000}"/>
    <cellStyle name="Unos 3 11 6 3" xfId="41173" xr:uid="{00000000-0005-0000-0000-0000EE9E0000}"/>
    <cellStyle name="Unos 3 11 6 3 2" xfId="41174" xr:uid="{00000000-0005-0000-0000-0000EF9E0000}"/>
    <cellStyle name="Unos 3 11 6 4" xfId="41175" xr:uid="{00000000-0005-0000-0000-0000F09E0000}"/>
    <cellStyle name="Unos 3 11 6 5" xfId="41176" xr:uid="{00000000-0005-0000-0000-0000F19E0000}"/>
    <cellStyle name="Unos 3 11 7" xfId="3523" xr:uid="{00000000-0005-0000-0000-0000F29E0000}"/>
    <cellStyle name="Unos 3 11 7 2" xfId="8199" xr:uid="{00000000-0005-0000-0000-0000F39E0000}"/>
    <cellStyle name="Unos 3 11 7 2 2" xfId="41177" xr:uid="{00000000-0005-0000-0000-0000F49E0000}"/>
    <cellStyle name="Unos 3 11 7 2 2 2" xfId="41178" xr:uid="{00000000-0005-0000-0000-0000F59E0000}"/>
    <cellStyle name="Unos 3 11 7 2 3" xfId="41179" xr:uid="{00000000-0005-0000-0000-0000F69E0000}"/>
    <cellStyle name="Unos 3 11 7 2 4" xfId="41180" xr:uid="{00000000-0005-0000-0000-0000F79E0000}"/>
    <cellStyle name="Unos 3 11 7 3" xfId="41181" xr:uid="{00000000-0005-0000-0000-0000F89E0000}"/>
    <cellStyle name="Unos 3 11 7 3 2" xfId="41182" xr:uid="{00000000-0005-0000-0000-0000F99E0000}"/>
    <cellStyle name="Unos 3 11 7 4" xfId="41183" xr:uid="{00000000-0005-0000-0000-0000FA9E0000}"/>
    <cellStyle name="Unos 3 11 7 5" xfId="41184" xr:uid="{00000000-0005-0000-0000-0000FB9E0000}"/>
    <cellStyle name="Unos 3 11 8" xfId="3971" xr:uid="{00000000-0005-0000-0000-0000FC9E0000}"/>
    <cellStyle name="Unos 3 11 8 2" xfId="8643" xr:uid="{00000000-0005-0000-0000-0000FD9E0000}"/>
    <cellStyle name="Unos 3 11 8 2 2" xfId="41185" xr:uid="{00000000-0005-0000-0000-0000FE9E0000}"/>
    <cellStyle name="Unos 3 11 8 2 2 2" xfId="41186" xr:uid="{00000000-0005-0000-0000-0000FF9E0000}"/>
    <cellStyle name="Unos 3 11 8 2 3" xfId="41187" xr:uid="{00000000-0005-0000-0000-0000009F0000}"/>
    <cellStyle name="Unos 3 11 8 2 4" xfId="41188" xr:uid="{00000000-0005-0000-0000-0000019F0000}"/>
    <cellStyle name="Unos 3 11 8 3" xfId="41189" xr:uid="{00000000-0005-0000-0000-0000029F0000}"/>
    <cellStyle name="Unos 3 11 8 3 2" xfId="41190" xr:uid="{00000000-0005-0000-0000-0000039F0000}"/>
    <cellStyle name="Unos 3 11 8 4" xfId="41191" xr:uid="{00000000-0005-0000-0000-0000049F0000}"/>
    <cellStyle name="Unos 3 11 8 5" xfId="41192" xr:uid="{00000000-0005-0000-0000-0000059F0000}"/>
    <cellStyle name="Unos 3 11 9" xfId="4379" xr:uid="{00000000-0005-0000-0000-0000069F0000}"/>
    <cellStyle name="Unos 3 11 9 2" xfId="9051" xr:uid="{00000000-0005-0000-0000-0000079F0000}"/>
    <cellStyle name="Unos 3 11 9 2 2" xfId="41193" xr:uid="{00000000-0005-0000-0000-0000089F0000}"/>
    <cellStyle name="Unos 3 11 9 2 2 2" xfId="41194" xr:uid="{00000000-0005-0000-0000-0000099F0000}"/>
    <cellStyle name="Unos 3 11 9 2 3" xfId="41195" xr:uid="{00000000-0005-0000-0000-00000A9F0000}"/>
    <cellStyle name="Unos 3 11 9 2 4" xfId="41196" xr:uid="{00000000-0005-0000-0000-00000B9F0000}"/>
    <cellStyle name="Unos 3 11 9 3" xfId="41197" xr:uid="{00000000-0005-0000-0000-00000C9F0000}"/>
    <cellStyle name="Unos 3 11 9 3 2" xfId="41198" xr:uid="{00000000-0005-0000-0000-00000D9F0000}"/>
    <cellStyle name="Unos 3 11 9 4" xfId="41199" xr:uid="{00000000-0005-0000-0000-00000E9F0000}"/>
    <cellStyle name="Unos 3 11 9 5" xfId="41200" xr:uid="{00000000-0005-0000-0000-00000F9F0000}"/>
    <cellStyle name="Unos 3 12" xfId="674" xr:uid="{00000000-0005-0000-0000-0000109F0000}"/>
    <cellStyle name="Unos 3 12 10" xfId="4808" xr:uid="{00000000-0005-0000-0000-0000119F0000}"/>
    <cellStyle name="Unos 3 12 10 2" xfId="9394" xr:uid="{00000000-0005-0000-0000-0000129F0000}"/>
    <cellStyle name="Unos 3 12 10 2 2" xfId="41201" xr:uid="{00000000-0005-0000-0000-0000139F0000}"/>
    <cellStyle name="Unos 3 12 10 2 2 2" xfId="41202" xr:uid="{00000000-0005-0000-0000-0000149F0000}"/>
    <cellStyle name="Unos 3 12 10 2 3" xfId="41203" xr:uid="{00000000-0005-0000-0000-0000159F0000}"/>
    <cellStyle name="Unos 3 12 10 2 4" xfId="41204" xr:uid="{00000000-0005-0000-0000-0000169F0000}"/>
    <cellStyle name="Unos 3 12 10 3" xfId="41205" xr:uid="{00000000-0005-0000-0000-0000179F0000}"/>
    <cellStyle name="Unos 3 12 10 3 2" xfId="41206" xr:uid="{00000000-0005-0000-0000-0000189F0000}"/>
    <cellStyle name="Unos 3 12 10 4" xfId="41207" xr:uid="{00000000-0005-0000-0000-0000199F0000}"/>
    <cellStyle name="Unos 3 12 10 5" xfId="41208" xr:uid="{00000000-0005-0000-0000-00001A9F0000}"/>
    <cellStyle name="Unos 3 12 11" xfId="5380" xr:uid="{00000000-0005-0000-0000-00001B9F0000}"/>
    <cellStyle name="Unos 3 12 11 2" xfId="41209" xr:uid="{00000000-0005-0000-0000-00001C9F0000}"/>
    <cellStyle name="Unos 3 12 11 2 2" xfId="41210" xr:uid="{00000000-0005-0000-0000-00001D9F0000}"/>
    <cellStyle name="Unos 3 12 11 3" xfId="41211" xr:uid="{00000000-0005-0000-0000-00001E9F0000}"/>
    <cellStyle name="Unos 3 12 11 4" xfId="41212" xr:uid="{00000000-0005-0000-0000-00001F9F0000}"/>
    <cellStyle name="Unos 3 12 12" xfId="41213" xr:uid="{00000000-0005-0000-0000-0000209F0000}"/>
    <cellStyle name="Unos 3 12 12 2" xfId="41214" xr:uid="{00000000-0005-0000-0000-0000219F0000}"/>
    <cellStyle name="Unos 3 12 13" xfId="41215" xr:uid="{00000000-0005-0000-0000-0000229F0000}"/>
    <cellStyle name="Unos 3 12 14" xfId="41216" xr:uid="{00000000-0005-0000-0000-0000239F0000}"/>
    <cellStyle name="Unos 3 12 2" xfId="1131" xr:uid="{00000000-0005-0000-0000-0000249F0000}"/>
    <cellStyle name="Unos 3 12 2 2" xfId="5824" xr:uid="{00000000-0005-0000-0000-0000259F0000}"/>
    <cellStyle name="Unos 3 12 2 2 2" xfId="41217" xr:uid="{00000000-0005-0000-0000-0000269F0000}"/>
    <cellStyle name="Unos 3 12 2 2 2 2" xfId="41218" xr:uid="{00000000-0005-0000-0000-0000279F0000}"/>
    <cellStyle name="Unos 3 12 2 2 3" xfId="41219" xr:uid="{00000000-0005-0000-0000-0000289F0000}"/>
    <cellStyle name="Unos 3 12 2 2 4" xfId="41220" xr:uid="{00000000-0005-0000-0000-0000299F0000}"/>
    <cellStyle name="Unos 3 12 2 3" xfId="41221" xr:uid="{00000000-0005-0000-0000-00002A9F0000}"/>
    <cellStyle name="Unos 3 12 2 3 2" xfId="41222" xr:uid="{00000000-0005-0000-0000-00002B9F0000}"/>
    <cellStyle name="Unos 3 12 2 4" xfId="41223" xr:uid="{00000000-0005-0000-0000-00002C9F0000}"/>
    <cellStyle name="Unos 3 12 2 5" xfId="41224" xr:uid="{00000000-0005-0000-0000-00002D9F0000}"/>
    <cellStyle name="Unos 3 12 3" xfId="1735" xr:uid="{00000000-0005-0000-0000-00002E9F0000}"/>
    <cellStyle name="Unos 3 12 3 2" xfId="6417" xr:uid="{00000000-0005-0000-0000-00002F9F0000}"/>
    <cellStyle name="Unos 3 12 3 2 2" xfId="41225" xr:uid="{00000000-0005-0000-0000-0000309F0000}"/>
    <cellStyle name="Unos 3 12 3 2 2 2" xfId="41226" xr:uid="{00000000-0005-0000-0000-0000319F0000}"/>
    <cellStyle name="Unos 3 12 3 2 3" xfId="41227" xr:uid="{00000000-0005-0000-0000-0000329F0000}"/>
    <cellStyle name="Unos 3 12 3 2 4" xfId="41228" xr:uid="{00000000-0005-0000-0000-0000339F0000}"/>
    <cellStyle name="Unos 3 12 3 3" xfId="41229" xr:uid="{00000000-0005-0000-0000-0000349F0000}"/>
    <cellStyle name="Unos 3 12 3 3 2" xfId="41230" xr:uid="{00000000-0005-0000-0000-0000359F0000}"/>
    <cellStyle name="Unos 3 12 3 4" xfId="41231" xr:uid="{00000000-0005-0000-0000-0000369F0000}"/>
    <cellStyle name="Unos 3 12 3 5" xfId="41232" xr:uid="{00000000-0005-0000-0000-0000379F0000}"/>
    <cellStyle name="Unos 3 12 4" xfId="2152" xr:uid="{00000000-0005-0000-0000-0000389F0000}"/>
    <cellStyle name="Unos 3 12 4 2" xfId="6833" xr:uid="{00000000-0005-0000-0000-0000399F0000}"/>
    <cellStyle name="Unos 3 12 4 2 2" xfId="41233" xr:uid="{00000000-0005-0000-0000-00003A9F0000}"/>
    <cellStyle name="Unos 3 12 4 2 2 2" xfId="41234" xr:uid="{00000000-0005-0000-0000-00003B9F0000}"/>
    <cellStyle name="Unos 3 12 4 2 3" xfId="41235" xr:uid="{00000000-0005-0000-0000-00003C9F0000}"/>
    <cellStyle name="Unos 3 12 4 2 4" xfId="41236" xr:uid="{00000000-0005-0000-0000-00003D9F0000}"/>
    <cellStyle name="Unos 3 12 4 3" xfId="41237" xr:uid="{00000000-0005-0000-0000-00003E9F0000}"/>
    <cellStyle name="Unos 3 12 4 3 2" xfId="41238" xr:uid="{00000000-0005-0000-0000-00003F9F0000}"/>
    <cellStyle name="Unos 3 12 4 4" xfId="41239" xr:uid="{00000000-0005-0000-0000-0000409F0000}"/>
    <cellStyle name="Unos 3 12 4 5" xfId="41240" xr:uid="{00000000-0005-0000-0000-0000419F0000}"/>
    <cellStyle name="Unos 3 12 5" xfId="2554" xr:uid="{00000000-0005-0000-0000-0000429F0000}"/>
    <cellStyle name="Unos 3 12 5 2" xfId="7232" xr:uid="{00000000-0005-0000-0000-0000439F0000}"/>
    <cellStyle name="Unos 3 12 5 2 2" xfId="41241" xr:uid="{00000000-0005-0000-0000-0000449F0000}"/>
    <cellStyle name="Unos 3 12 5 2 2 2" xfId="41242" xr:uid="{00000000-0005-0000-0000-0000459F0000}"/>
    <cellStyle name="Unos 3 12 5 2 3" xfId="41243" xr:uid="{00000000-0005-0000-0000-0000469F0000}"/>
    <cellStyle name="Unos 3 12 5 2 4" xfId="41244" xr:uid="{00000000-0005-0000-0000-0000479F0000}"/>
    <cellStyle name="Unos 3 12 5 3" xfId="41245" xr:uid="{00000000-0005-0000-0000-0000489F0000}"/>
    <cellStyle name="Unos 3 12 5 3 2" xfId="41246" xr:uid="{00000000-0005-0000-0000-0000499F0000}"/>
    <cellStyle name="Unos 3 12 5 4" xfId="41247" xr:uid="{00000000-0005-0000-0000-00004A9F0000}"/>
    <cellStyle name="Unos 3 12 5 5" xfId="41248" xr:uid="{00000000-0005-0000-0000-00004B9F0000}"/>
    <cellStyle name="Unos 3 12 6" xfId="3132" xr:uid="{00000000-0005-0000-0000-00004C9F0000}"/>
    <cellStyle name="Unos 3 12 6 2" xfId="7808" xr:uid="{00000000-0005-0000-0000-00004D9F0000}"/>
    <cellStyle name="Unos 3 12 6 2 2" xfId="41249" xr:uid="{00000000-0005-0000-0000-00004E9F0000}"/>
    <cellStyle name="Unos 3 12 6 2 2 2" xfId="41250" xr:uid="{00000000-0005-0000-0000-00004F9F0000}"/>
    <cellStyle name="Unos 3 12 6 2 3" xfId="41251" xr:uid="{00000000-0005-0000-0000-0000509F0000}"/>
    <cellStyle name="Unos 3 12 6 2 4" xfId="41252" xr:uid="{00000000-0005-0000-0000-0000519F0000}"/>
    <cellStyle name="Unos 3 12 6 3" xfId="41253" xr:uid="{00000000-0005-0000-0000-0000529F0000}"/>
    <cellStyle name="Unos 3 12 6 3 2" xfId="41254" xr:uid="{00000000-0005-0000-0000-0000539F0000}"/>
    <cellStyle name="Unos 3 12 6 4" xfId="41255" xr:uid="{00000000-0005-0000-0000-0000549F0000}"/>
    <cellStyle name="Unos 3 12 6 5" xfId="41256" xr:uid="{00000000-0005-0000-0000-0000559F0000}"/>
    <cellStyle name="Unos 3 12 7" xfId="3524" xr:uid="{00000000-0005-0000-0000-0000569F0000}"/>
    <cellStyle name="Unos 3 12 7 2" xfId="8200" xr:uid="{00000000-0005-0000-0000-0000579F0000}"/>
    <cellStyle name="Unos 3 12 7 2 2" xfId="41257" xr:uid="{00000000-0005-0000-0000-0000589F0000}"/>
    <cellStyle name="Unos 3 12 7 2 2 2" xfId="41258" xr:uid="{00000000-0005-0000-0000-0000599F0000}"/>
    <cellStyle name="Unos 3 12 7 2 3" xfId="41259" xr:uid="{00000000-0005-0000-0000-00005A9F0000}"/>
    <cellStyle name="Unos 3 12 7 2 4" xfId="41260" xr:uid="{00000000-0005-0000-0000-00005B9F0000}"/>
    <cellStyle name="Unos 3 12 7 3" xfId="41261" xr:uid="{00000000-0005-0000-0000-00005C9F0000}"/>
    <cellStyle name="Unos 3 12 7 3 2" xfId="41262" xr:uid="{00000000-0005-0000-0000-00005D9F0000}"/>
    <cellStyle name="Unos 3 12 7 4" xfId="41263" xr:uid="{00000000-0005-0000-0000-00005E9F0000}"/>
    <cellStyle name="Unos 3 12 7 5" xfId="41264" xr:uid="{00000000-0005-0000-0000-00005F9F0000}"/>
    <cellStyle name="Unos 3 12 8" xfId="3972" xr:uid="{00000000-0005-0000-0000-0000609F0000}"/>
    <cellStyle name="Unos 3 12 8 2" xfId="8644" xr:uid="{00000000-0005-0000-0000-0000619F0000}"/>
    <cellStyle name="Unos 3 12 8 2 2" xfId="41265" xr:uid="{00000000-0005-0000-0000-0000629F0000}"/>
    <cellStyle name="Unos 3 12 8 2 2 2" xfId="41266" xr:uid="{00000000-0005-0000-0000-0000639F0000}"/>
    <cellStyle name="Unos 3 12 8 2 3" xfId="41267" xr:uid="{00000000-0005-0000-0000-0000649F0000}"/>
    <cellStyle name="Unos 3 12 8 2 4" xfId="41268" xr:uid="{00000000-0005-0000-0000-0000659F0000}"/>
    <cellStyle name="Unos 3 12 8 3" xfId="41269" xr:uid="{00000000-0005-0000-0000-0000669F0000}"/>
    <cellStyle name="Unos 3 12 8 3 2" xfId="41270" xr:uid="{00000000-0005-0000-0000-0000679F0000}"/>
    <cellStyle name="Unos 3 12 8 4" xfId="41271" xr:uid="{00000000-0005-0000-0000-0000689F0000}"/>
    <cellStyle name="Unos 3 12 8 5" xfId="41272" xr:uid="{00000000-0005-0000-0000-0000699F0000}"/>
    <cellStyle name="Unos 3 12 9" xfId="4380" xr:uid="{00000000-0005-0000-0000-00006A9F0000}"/>
    <cellStyle name="Unos 3 12 9 2" xfId="9052" xr:uid="{00000000-0005-0000-0000-00006B9F0000}"/>
    <cellStyle name="Unos 3 12 9 2 2" xfId="41273" xr:uid="{00000000-0005-0000-0000-00006C9F0000}"/>
    <cellStyle name="Unos 3 12 9 2 2 2" xfId="41274" xr:uid="{00000000-0005-0000-0000-00006D9F0000}"/>
    <cellStyle name="Unos 3 12 9 2 3" xfId="41275" xr:uid="{00000000-0005-0000-0000-00006E9F0000}"/>
    <cellStyle name="Unos 3 12 9 2 4" xfId="41276" xr:uid="{00000000-0005-0000-0000-00006F9F0000}"/>
    <cellStyle name="Unos 3 12 9 3" xfId="41277" xr:uid="{00000000-0005-0000-0000-0000709F0000}"/>
    <cellStyle name="Unos 3 12 9 3 2" xfId="41278" xr:uid="{00000000-0005-0000-0000-0000719F0000}"/>
    <cellStyle name="Unos 3 12 9 4" xfId="41279" xr:uid="{00000000-0005-0000-0000-0000729F0000}"/>
    <cellStyle name="Unos 3 12 9 5" xfId="41280" xr:uid="{00000000-0005-0000-0000-0000739F0000}"/>
    <cellStyle name="Unos 3 13" xfId="311" xr:uid="{00000000-0005-0000-0000-0000749F0000}"/>
    <cellStyle name="Unos 3 13 10" xfId="4809" xr:uid="{00000000-0005-0000-0000-0000759F0000}"/>
    <cellStyle name="Unos 3 13 10 2" xfId="9395" xr:uid="{00000000-0005-0000-0000-0000769F0000}"/>
    <cellStyle name="Unos 3 13 10 2 2" xfId="41281" xr:uid="{00000000-0005-0000-0000-0000779F0000}"/>
    <cellStyle name="Unos 3 13 10 2 2 2" xfId="41282" xr:uid="{00000000-0005-0000-0000-0000789F0000}"/>
    <cellStyle name="Unos 3 13 10 2 3" xfId="41283" xr:uid="{00000000-0005-0000-0000-0000799F0000}"/>
    <cellStyle name="Unos 3 13 10 2 4" xfId="41284" xr:uid="{00000000-0005-0000-0000-00007A9F0000}"/>
    <cellStyle name="Unos 3 13 10 3" xfId="41285" xr:uid="{00000000-0005-0000-0000-00007B9F0000}"/>
    <cellStyle name="Unos 3 13 10 3 2" xfId="41286" xr:uid="{00000000-0005-0000-0000-00007C9F0000}"/>
    <cellStyle name="Unos 3 13 10 4" xfId="41287" xr:uid="{00000000-0005-0000-0000-00007D9F0000}"/>
    <cellStyle name="Unos 3 13 10 5" xfId="41288" xr:uid="{00000000-0005-0000-0000-00007E9F0000}"/>
    <cellStyle name="Unos 3 13 11" xfId="5103" xr:uid="{00000000-0005-0000-0000-00007F9F0000}"/>
    <cellStyle name="Unos 3 13 11 2" xfId="41289" xr:uid="{00000000-0005-0000-0000-0000809F0000}"/>
    <cellStyle name="Unos 3 13 11 2 2" xfId="41290" xr:uid="{00000000-0005-0000-0000-0000819F0000}"/>
    <cellStyle name="Unos 3 13 11 3" xfId="41291" xr:uid="{00000000-0005-0000-0000-0000829F0000}"/>
    <cellStyle name="Unos 3 13 11 4" xfId="41292" xr:uid="{00000000-0005-0000-0000-0000839F0000}"/>
    <cellStyle name="Unos 3 13 12" xfId="41293" xr:uid="{00000000-0005-0000-0000-0000849F0000}"/>
    <cellStyle name="Unos 3 13 12 2" xfId="41294" xr:uid="{00000000-0005-0000-0000-0000859F0000}"/>
    <cellStyle name="Unos 3 13 13" xfId="41295" xr:uid="{00000000-0005-0000-0000-0000869F0000}"/>
    <cellStyle name="Unos 3 13 14" xfId="41296" xr:uid="{00000000-0005-0000-0000-0000879F0000}"/>
    <cellStyle name="Unos 3 13 2" xfId="1132" xr:uid="{00000000-0005-0000-0000-0000889F0000}"/>
    <cellStyle name="Unos 3 13 2 2" xfId="5825" xr:uid="{00000000-0005-0000-0000-0000899F0000}"/>
    <cellStyle name="Unos 3 13 2 2 2" xfId="41297" xr:uid="{00000000-0005-0000-0000-00008A9F0000}"/>
    <cellStyle name="Unos 3 13 2 2 2 2" xfId="41298" xr:uid="{00000000-0005-0000-0000-00008B9F0000}"/>
    <cellStyle name="Unos 3 13 2 2 3" xfId="41299" xr:uid="{00000000-0005-0000-0000-00008C9F0000}"/>
    <cellStyle name="Unos 3 13 2 2 4" xfId="41300" xr:uid="{00000000-0005-0000-0000-00008D9F0000}"/>
    <cellStyle name="Unos 3 13 2 3" xfId="41301" xr:uid="{00000000-0005-0000-0000-00008E9F0000}"/>
    <cellStyle name="Unos 3 13 2 3 2" xfId="41302" xr:uid="{00000000-0005-0000-0000-00008F9F0000}"/>
    <cellStyle name="Unos 3 13 2 4" xfId="41303" xr:uid="{00000000-0005-0000-0000-0000909F0000}"/>
    <cellStyle name="Unos 3 13 2 5" xfId="41304" xr:uid="{00000000-0005-0000-0000-0000919F0000}"/>
    <cellStyle name="Unos 3 13 3" xfId="1736" xr:uid="{00000000-0005-0000-0000-0000929F0000}"/>
    <cellStyle name="Unos 3 13 3 2" xfId="6418" xr:uid="{00000000-0005-0000-0000-0000939F0000}"/>
    <cellStyle name="Unos 3 13 3 2 2" xfId="41305" xr:uid="{00000000-0005-0000-0000-0000949F0000}"/>
    <cellStyle name="Unos 3 13 3 2 2 2" xfId="41306" xr:uid="{00000000-0005-0000-0000-0000959F0000}"/>
    <cellStyle name="Unos 3 13 3 2 3" xfId="41307" xr:uid="{00000000-0005-0000-0000-0000969F0000}"/>
    <cellStyle name="Unos 3 13 3 2 4" xfId="41308" xr:uid="{00000000-0005-0000-0000-0000979F0000}"/>
    <cellStyle name="Unos 3 13 3 3" xfId="41309" xr:uid="{00000000-0005-0000-0000-0000989F0000}"/>
    <cellStyle name="Unos 3 13 3 3 2" xfId="41310" xr:uid="{00000000-0005-0000-0000-0000999F0000}"/>
    <cellStyle name="Unos 3 13 3 4" xfId="41311" xr:uid="{00000000-0005-0000-0000-00009A9F0000}"/>
    <cellStyle name="Unos 3 13 3 5" xfId="41312" xr:uid="{00000000-0005-0000-0000-00009B9F0000}"/>
    <cellStyle name="Unos 3 13 4" xfId="2153" xr:uid="{00000000-0005-0000-0000-00009C9F0000}"/>
    <cellStyle name="Unos 3 13 4 2" xfId="6834" xr:uid="{00000000-0005-0000-0000-00009D9F0000}"/>
    <cellStyle name="Unos 3 13 4 2 2" xfId="41313" xr:uid="{00000000-0005-0000-0000-00009E9F0000}"/>
    <cellStyle name="Unos 3 13 4 2 2 2" xfId="41314" xr:uid="{00000000-0005-0000-0000-00009F9F0000}"/>
    <cellStyle name="Unos 3 13 4 2 3" xfId="41315" xr:uid="{00000000-0005-0000-0000-0000A09F0000}"/>
    <cellStyle name="Unos 3 13 4 2 4" xfId="41316" xr:uid="{00000000-0005-0000-0000-0000A19F0000}"/>
    <cellStyle name="Unos 3 13 4 3" xfId="41317" xr:uid="{00000000-0005-0000-0000-0000A29F0000}"/>
    <cellStyle name="Unos 3 13 4 3 2" xfId="41318" xr:uid="{00000000-0005-0000-0000-0000A39F0000}"/>
    <cellStyle name="Unos 3 13 4 4" xfId="41319" xr:uid="{00000000-0005-0000-0000-0000A49F0000}"/>
    <cellStyle name="Unos 3 13 4 5" xfId="41320" xr:uid="{00000000-0005-0000-0000-0000A59F0000}"/>
    <cellStyle name="Unos 3 13 5" xfId="2555" xr:uid="{00000000-0005-0000-0000-0000A69F0000}"/>
    <cellStyle name="Unos 3 13 5 2" xfId="7233" xr:uid="{00000000-0005-0000-0000-0000A79F0000}"/>
    <cellStyle name="Unos 3 13 5 2 2" xfId="41321" xr:uid="{00000000-0005-0000-0000-0000A89F0000}"/>
    <cellStyle name="Unos 3 13 5 2 2 2" xfId="41322" xr:uid="{00000000-0005-0000-0000-0000A99F0000}"/>
    <cellStyle name="Unos 3 13 5 2 3" xfId="41323" xr:uid="{00000000-0005-0000-0000-0000AA9F0000}"/>
    <cellStyle name="Unos 3 13 5 2 4" xfId="41324" xr:uid="{00000000-0005-0000-0000-0000AB9F0000}"/>
    <cellStyle name="Unos 3 13 5 3" xfId="41325" xr:uid="{00000000-0005-0000-0000-0000AC9F0000}"/>
    <cellStyle name="Unos 3 13 5 3 2" xfId="41326" xr:uid="{00000000-0005-0000-0000-0000AD9F0000}"/>
    <cellStyle name="Unos 3 13 5 4" xfId="41327" xr:uid="{00000000-0005-0000-0000-0000AE9F0000}"/>
    <cellStyle name="Unos 3 13 5 5" xfId="41328" xr:uid="{00000000-0005-0000-0000-0000AF9F0000}"/>
    <cellStyle name="Unos 3 13 6" xfId="3133" xr:uid="{00000000-0005-0000-0000-0000B09F0000}"/>
    <cellStyle name="Unos 3 13 6 2" xfId="7809" xr:uid="{00000000-0005-0000-0000-0000B19F0000}"/>
    <cellStyle name="Unos 3 13 6 2 2" xfId="41329" xr:uid="{00000000-0005-0000-0000-0000B29F0000}"/>
    <cellStyle name="Unos 3 13 6 2 2 2" xfId="41330" xr:uid="{00000000-0005-0000-0000-0000B39F0000}"/>
    <cellStyle name="Unos 3 13 6 2 3" xfId="41331" xr:uid="{00000000-0005-0000-0000-0000B49F0000}"/>
    <cellStyle name="Unos 3 13 6 2 4" xfId="41332" xr:uid="{00000000-0005-0000-0000-0000B59F0000}"/>
    <cellStyle name="Unos 3 13 6 3" xfId="41333" xr:uid="{00000000-0005-0000-0000-0000B69F0000}"/>
    <cellStyle name="Unos 3 13 6 3 2" xfId="41334" xr:uid="{00000000-0005-0000-0000-0000B79F0000}"/>
    <cellStyle name="Unos 3 13 6 4" xfId="41335" xr:uid="{00000000-0005-0000-0000-0000B89F0000}"/>
    <cellStyle name="Unos 3 13 6 5" xfId="41336" xr:uid="{00000000-0005-0000-0000-0000B99F0000}"/>
    <cellStyle name="Unos 3 13 7" xfId="3525" xr:uid="{00000000-0005-0000-0000-0000BA9F0000}"/>
    <cellStyle name="Unos 3 13 7 2" xfId="8201" xr:uid="{00000000-0005-0000-0000-0000BB9F0000}"/>
    <cellStyle name="Unos 3 13 7 2 2" xfId="41337" xr:uid="{00000000-0005-0000-0000-0000BC9F0000}"/>
    <cellStyle name="Unos 3 13 7 2 2 2" xfId="41338" xr:uid="{00000000-0005-0000-0000-0000BD9F0000}"/>
    <cellStyle name="Unos 3 13 7 2 3" xfId="41339" xr:uid="{00000000-0005-0000-0000-0000BE9F0000}"/>
    <cellStyle name="Unos 3 13 7 2 4" xfId="41340" xr:uid="{00000000-0005-0000-0000-0000BF9F0000}"/>
    <cellStyle name="Unos 3 13 7 3" xfId="41341" xr:uid="{00000000-0005-0000-0000-0000C09F0000}"/>
    <cellStyle name="Unos 3 13 7 3 2" xfId="41342" xr:uid="{00000000-0005-0000-0000-0000C19F0000}"/>
    <cellStyle name="Unos 3 13 7 4" xfId="41343" xr:uid="{00000000-0005-0000-0000-0000C29F0000}"/>
    <cellStyle name="Unos 3 13 7 5" xfId="41344" xr:uid="{00000000-0005-0000-0000-0000C39F0000}"/>
    <cellStyle name="Unos 3 13 8" xfId="3973" xr:uid="{00000000-0005-0000-0000-0000C49F0000}"/>
    <cellStyle name="Unos 3 13 8 2" xfId="8645" xr:uid="{00000000-0005-0000-0000-0000C59F0000}"/>
    <cellStyle name="Unos 3 13 8 2 2" xfId="41345" xr:uid="{00000000-0005-0000-0000-0000C69F0000}"/>
    <cellStyle name="Unos 3 13 8 2 2 2" xfId="41346" xr:uid="{00000000-0005-0000-0000-0000C79F0000}"/>
    <cellStyle name="Unos 3 13 8 2 3" xfId="41347" xr:uid="{00000000-0005-0000-0000-0000C89F0000}"/>
    <cellStyle name="Unos 3 13 8 2 4" xfId="41348" xr:uid="{00000000-0005-0000-0000-0000C99F0000}"/>
    <cellStyle name="Unos 3 13 8 3" xfId="41349" xr:uid="{00000000-0005-0000-0000-0000CA9F0000}"/>
    <cellStyle name="Unos 3 13 8 3 2" xfId="41350" xr:uid="{00000000-0005-0000-0000-0000CB9F0000}"/>
    <cellStyle name="Unos 3 13 8 4" xfId="41351" xr:uid="{00000000-0005-0000-0000-0000CC9F0000}"/>
    <cellStyle name="Unos 3 13 8 5" xfId="41352" xr:uid="{00000000-0005-0000-0000-0000CD9F0000}"/>
    <cellStyle name="Unos 3 13 9" xfId="4381" xr:uid="{00000000-0005-0000-0000-0000CE9F0000}"/>
    <cellStyle name="Unos 3 13 9 2" xfId="9053" xr:uid="{00000000-0005-0000-0000-0000CF9F0000}"/>
    <cellStyle name="Unos 3 13 9 2 2" xfId="41353" xr:uid="{00000000-0005-0000-0000-0000D09F0000}"/>
    <cellStyle name="Unos 3 13 9 2 2 2" xfId="41354" xr:uid="{00000000-0005-0000-0000-0000D19F0000}"/>
    <cellStyle name="Unos 3 13 9 2 3" xfId="41355" xr:uid="{00000000-0005-0000-0000-0000D29F0000}"/>
    <cellStyle name="Unos 3 13 9 2 4" xfId="41356" xr:uid="{00000000-0005-0000-0000-0000D39F0000}"/>
    <cellStyle name="Unos 3 13 9 3" xfId="41357" xr:uid="{00000000-0005-0000-0000-0000D49F0000}"/>
    <cellStyle name="Unos 3 13 9 3 2" xfId="41358" xr:uid="{00000000-0005-0000-0000-0000D59F0000}"/>
    <cellStyle name="Unos 3 13 9 4" xfId="41359" xr:uid="{00000000-0005-0000-0000-0000D69F0000}"/>
    <cellStyle name="Unos 3 13 9 5" xfId="41360" xr:uid="{00000000-0005-0000-0000-0000D79F0000}"/>
    <cellStyle name="Unos 3 14" xfId="735" xr:uid="{00000000-0005-0000-0000-0000D89F0000}"/>
    <cellStyle name="Unos 3 14 2" xfId="5428" xr:uid="{00000000-0005-0000-0000-0000D99F0000}"/>
    <cellStyle name="Unos 3 14 2 2" xfId="41361" xr:uid="{00000000-0005-0000-0000-0000DA9F0000}"/>
    <cellStyle name="Unos 3 14 2 2 2" xfId="41362" xr:uid="{00000000-0005-0000-0000-0000DB9F0000}"/>
    <cellStyle name="Unos 3 14 2 3" xfId="41363" xr:uid="{00000000-0005-0000-0000-0000DC9F0000}"/>
    <cellStyle name="Unos 3 14 2 4" xfId="41364" xr:uid="{00000000-0005-0000-0000-0000DD9F0000}"/>
    <cellStyle name="Unos 3 14 3" xfId="41365" xr:uid="{00000000-0005-0000-0000-0000DE9F0000}"/>
    <cellStyle name="Unos 3 14 3 2" xfId="41366" xr:uid="{00000000-0005-0000-0000-0000DF9F0000}"/>
    <cellStyle name="Unos 3 14 4" xfId="41367" xr:uid="{00000000-0005-0000-0000-0000E09F0000}"/>
    <cellStyle name="Unos 3 14 5" xfId="41368" xr:uid="{00000000-0005-0000-0000-0000E19F0000}"/>
    <cellStyle name="Unos 3 15" xfId="5020" xr:uid="{00000000-0005-0000-0000-0000E29F0000}"/>
    <cellStyle name="Unos 3 15 2" xfId="41369" xr:uid="{00000000-0005-0000-0000-0000E39F0000}"/>
    <cellStyle name="Unos 3 15 2 2" xfId="41370" xr:uid="{00000000-0005-0000-0000-0000E49F0000}"/>
    <cellStyle name="Unos 3 15 3" xfId="41371" xr:uid="{00000000-0005-0000-0000-0000E59F0000}"/>
    <cellStyle name="Unos 3 15 4" xfId="41372" xr:uid="{00000000-0005-0000-0000-0000E69F0000}"/>
    <cellStyle name="Unos 3 16" xfId="41373" xr:uid="{00000000-0005-0000-0000-0000E79F0000}"/>
    <cellStyle name="Unos 3 16 2" xfId="41374" xr:uid="{00000000-0005-0000-0000-0000E89F0000}"/>
    <cellStyle name="Unos 3 17" xfId="41375" xr:uid="{00000000-0005-0000-0000-0000E99F0000}"/>
    <cellStyle name="Unos 3 18" xfId="41376" xr:uid="{00000000-0005-0000-0000-0000EA9F0000}"/>
    <cellStyle name="Unos 3 2" xfId="244" xr:uid="{00000000-0005-0000-0000-0000EB9F0000}"/>
    <cellStyle name="Unos 3 2 10" xfId="645" xr:uid="{00000000-0005-0000-0000-0000EC9F0000}"/>
    <cellStyle name="Unos 3 2 10 10" xfId="4810" xr:uid="{00000000-0005-0000-0000-0000ED9F0000}"/>
    <cellStyle name="Unos 3 2 10 10 2" xfId="9396" xr:uid="{00000000-0005-0000-0000-0000EE9F0000}"/>
    <cellStyle name="Unos 3 2 10 10 2 2" xfId="41377" xr:uid="{00000000-0005-0000-0000-0000EF9F0000}"/>
    <cellStyle name="Unos 3 2 10 10 2 2 2" xfId="41378" xr:uid="{00000000-0005-0000-0000-0000F09F0000}"/>
    <cellStyle name="Unos 3 2 10 10 2 3" xfId="41379" xr:uid="{00000000-0005-0000-0000-0000F19F0000}"/>
    <cellStyle name="Unos 3 2 10 10 2 4" xfId="41380" xr:uid="{00000000-0005-0000-0000-0000F29F0000}"/>
    <cellStyle name="Unos 3 2 10 10 3" xfId="41381" xr:uid="{00000000-0005-0000-0000-0000F39F0000}"/>
    <cellStyle name="Unos 3 2 10 10 3 2" xfId="41382" xr:uid="{00000000-0005-0000-0000-0000F49F0000}"/>
    <cellStyle name="Unos 3 2 10 10 4" xfId="41383" xr:uid="{00000000-0005-0000-0000-0000F59F0000}"/>
    <cellStyle name="Unos 3 2 10 10 5" xfId="41384" xr:uid="{00000000-0005-0000-0000-0000F69F0000}"/>
    <cellStyle name="Unos 3 2 10 11" xfId="5357" xr:uid="{00000000-0005-0000-0000-0000F79F0000}"/>
    <cellStyle name="Unos 3 2 10 11 2" xfId="41385" xr:uid="{00000000-0005-0000-0000-0000F89F0000}"/>
    <cellStyle name="Unos 3 2 10 11 2 2" xfId="41386" xr:uid="{00000000-0005-0000-0000-0000F99F0000}"/>
    <cellStyle name="Unos 3 2 10 11 3" xfId="41387" xr:uid="{00000000-0005-0000-0000-0000FA9F0000}"/>
    <cellStyle name="Unos 3 2 10 11 4" xfId="41388" xr:uid="{00000000-0005-0000-0000-0000FB9F0000}"/>
    <cellStyle name="Unos 3 2 10 12" xfId="41389" xr:uid="{00000000-0005-0000-0000-0000FC9F0000}"/>
    <cellStyle name="Unos 3 2 10 12 2" xfId="41390" xr:uid="{00000000-0005-0000-0000-0000FD9F0000}"/>
    <cellStyle name="Unos 3 2 10 13" xfId="41391" xr:uid="{00000000-0005-0000-0000-0000FE9F0000}"/>
    <cellStyle name="Unos 3 2 10 14" xfId="41392" xr:uid="{00000000-0005-0000-0000-0000FF9F0000}"/>
    <cellStyle name="Unos 3 2 10 2" xfId="1133" xr:uid="{00000000-0005-0000-0000-000000A00000}"/>
    <cellStyle name="Unos 3 2 10 2 2" xfId="5826" xr:uid="{00000000-0005-0000-0000-000001A00000}"/>
    <cellStyle name="Unos 3 2 10 2 2 2" xfId="41393" xr:uid="{00000000-0005-0000-0000-000002A00000}"/>
    <cellStyle name="Unos 3 2 10 2 2 2 2" xfId="41394" xr:uid="{00000000-0005-0000-0000-000003A00000}"/>
    <cellStyle name="Unos 3 2 10 2 2 3" xfId="41395" xr:uid="{00000000-0005-0000-0000-000004A00000}"/>
    <cellStyle name="Unos 3 2 10 2 2 4" xfId="41396" xr:uid="{00000000-0005-0000-0000-000005A00000}"/>
    <cellStyle name="Unos 3 2 10 2 3" xfId="41397" xr:uid="{00000000-0005-0000-0000-000006A00000}"/>
    <cellStyle name="Unos 3 2 10 2 3 2" xfId="41398" xr:uid="{00000000-0005-0000-0000-000007A00000}"/>
    <cellStyle name="Unos 3 2 10 2 4" xfId="41399" xr:uid="{00000000-0005-0000-0000-000008A00000}"/>
    <cellStyle name="Unos 3 2 10 2 5" xfId="41400" xr:uid="{00000000-0005-0000-0000-000009A00000}"/>
    <cellStyle name="Unos 3 2 10 3" xfId="1737" xr:uid="{00000000-0005-0000-0000-00000AA00000}"/>
    <cellStyle name="Unos 3 2 10 3 2" xfId="6419" xr:uid="{00000000-0005-0000-0000-00000BA00000}"/>
    <cellStyle name="Unos 3 2 10 3 2 2" xfId="41401" xr:uid="{00000000-0005-0000-0000-00000CA00000}"/>
    <cellStyle name="Unos 3 2 10 3 2 2 2" xfId="41402" xr:uid="{00000000-0005-0000-0000-00000DA00000}"/>
    <cellStyle name="Unos 3 2 10 3 2 3" xfId="41403" xr:uid="{00000000-0005-0000-0000-00000EA00000}"/>
    <cellStyle name="Unos 3 2 10 3 2 4" xfId="41404" xr:uid="{00000000-0005-0000-0000-00000FA00000}"/>
    <cellStyle name="Unos 3 2 10 3 3" xfId="41405" xr:uid="{00000000-0005-0000-0000-000010A00000}"/>
    <cellStyle name="Unos 3 2 10 3 3 2" xfId="41406" xr:uid="{00000000-0005-0000-0000-000011A00000}"/>
    <cellStyle name="Unos 3 2 10 3 4" xfId="41407" xr:uid="{00000000-0005-0000-0000-000012A00000}"/>
    <cellStyle name="Unos 3 2 10 3 5" xfId="41408" xr:uid="{00000000-0005-0000-0000-000013A00000}"/>
    <cellStyle name="Unos 3 2 10 4" xfId="2154" xr:uid="{00000000-0005-0000-0000-000014A00000}"/>
    <cellStyle name="Unos 3 2 10 4 2" xfId="6835" xr:uid="{00000000-0005-0000-0000-000015A00000}"/>
    <cellStyle name="Unos 3 2 10 4 2 2" xfId="41409" xr:uid="{00000000-0005-0000-0000-000016A00000}"/>
    <cellStyle name="Unos 3 2 10 4 2 2 2" xfId="41410" xr:uid="{00000000-0005-0000-0000-000017A00000}"/>
    <cellStyle name="Unos 3 2 10 4 2 3" xfId="41411" xr:uid="{00000000-0005-0000-0000-000018A00000}"/>
    <cellStyle name="Unos 3 2 10 4 2 4" xfId="41412" xr:uid="{00000000-0005-0000-0000-000019A00000}"/>
    <cellStyle name="Unos 3 2 10 4 3" xfId="41413" xr:uid="{00000000-0005-0000-0000-00001AA00000}"/>
    <cellStyle name="Unos 3 2 10 4 3 2" xfId="41414" xr:uid="{00000000-0005-0000-0000-00001BA00000}"/>
    <cellStyle name="Unos 3 2 10 4 4" xfId="41415" xr:uid="{00000000-0005-0000-0000-00001CA00000}"/>
    <cellStyle name="Unos 3 2 10 4 5" xfId="41416" xr:uid="{00000000-0005-0000-0000-00001DA00000}"/>
    <cellStyle name="Unos 3 2 10 5" xfId="2556" xr:uid="{00000000-0005-0000-0000-00001EA00000}"/>
    <cellStyle name="Unos 3 2 10 5 2" xfId="7234" xr:uid="{00000000-0005-0000-0000-00001FA00000}"/>
    <cellStyle name="Unos 3 2 10 5 2 2" xfId="41417" xr:uid="{00000000-0005-0000-0000-000020A00000}"/>
    <cellStyle name="Unos 3 2 10 5 2 2 2" xfId="41418" xr:uid="{00000000-0005-0000-0000-000021A00000}"/>
    <cellStyle name="Unos 3 2 10 5 2 3" xfId="41419" xr:uid="{00000000-0005-0000-0000-000022A00000}"/>
    <cellStyle name="Unos 3 2 10 5 2 4" xfId="41420" xr:uid="{00000000-0005-0000-0000-000023A00000}"/>
    <cellStyle name="Unos 3 2 10 5 3" xfId="41421" xr:uid="{00000000-0005-0000-0000-000024A00000}"/>
    <cellStyle name="Unos 3 2 10 5 3 2" xfId="41422" xr:uid="{00000000-0005-0000-0000-000025A00000}"/>
    <cellStyle name="Unos 3 2 10 5 4" xfId="41423" xr:uid="{00000000-0005-0000-0000-000026A00000}"/>
    <cellStyle name="Unos 3 2 10 5 5" xfId="41424" xr:uid="{00000000-0005-0000-0000-000027A00000}"/>
    <cellStyle name="Unos 3 2 10 6" xfId="3134" xr:uid="{00000000-0005-0000-0000-000028A00000}"/>
    <cellStyle name="Unos 3 2 10 6 2" xfId="7810" xr:uid="{00000000-0005-0000-0000-000029A00000}"/>
    <cellStyle name="Unos 3 2 10 6 2 2" xfId="41425" xr:uid="{00000000-0005-0000-0000-00002AA00000}"/>
    <cellStyle name="Unos 3 2 10 6 2 2 2" xfId="41426" xr:uid="{00000000-0005-0000-0000-00002BA00000}"/>
    <cellStyle name="Unos 3 2 10 6 2 3" xfId="41427" xr:uid="{00000000-0005-0000-0000-00002CA00000}"/>
    <cellStyle name="Unos 3 2 10 6 2 4" xfId="41428" xr:uid="{00000000-0005-0000-0000-00002DA00000}"/>
    <cellStyle name="Unos 3 2 10 6 3" xfId="41429" xr:uid="{00000000-0005-0000-0000-00002EA00000}"/>
    <cellStyle name="Unos 3 2 10 6 3 2" xfId="41430" xr:uid="{00000000-0005-0000-0000-00002FA00000}"/>
    <cellStyle name="Unos 3 2 10 6 4" xfId="41431" xr:uid="{00000000-0005-0000-0000-000030A00000}"/>
    <cellStyle name="Unos 3 2 10 6 5" xfId="41432" xr:uid="{00000000-0005-0000-0000-000031A00000}"/>
    <cellStyle name="Unos 3 2 10 7" xfId="3526" xr:uid="{00000000-0005-0000-0000-000032A00000}"/>
    <cellStyle name="Unos 3 2 10 7 2" xfId="8202" xr:uid="{00000000-0005-0000-0000-000033A00000}"/>
    <cellStyle name="Unos 3 2 10 7 2 2" xfId="41433" xr:uid="{00000000-0005-0000-0000-000034A00000}"/>
    <cellStyle name="Unos 3 2 10 7 2 2 2" xfId="41434" xr:uid="{00000000-0005-0000-0000-000035A00000}"/>
    <cellStyle name="Unos 3 2 10 7 2 3" xfId="41435" xr:uid="{00000000-0005-0000-0000-000036A00000}"/>
    <cellStyle name="Unos 3 2 10 7 2 4" xfId="41436" xr:uid="{00000000-0005-0000-0000-000037A00000}"/>
    <cellStyle name="Unos 3 2 10 7 3" xfId="41437" xr:uid="{00000000-0005-0000-0000-000038A00000}"/>
    <cellStyle name="Unos 3 2 10 7 3 2" xfId="41438" xr:uid="{00000000-0005-0000-0000-000039A00000}"/>
    <cellStyle name="Unos 3 2 10 7 4" xfId="41439" xr:uid="{00000000-0005-0000-0000-00003AA00000}"/>
    <cellStyle name="Unos 3 2 10 7 5" xfId="41440" xr:uid="{00000000-0005-0000-0000-00003BA00000}"/>
    <cellStyle name="Unos 3 2 10 8" xfId="3974" xr:uid="{00000000-0005-0000-0000-00003CA00000}"/>
    <cellStyle name="Unos 3 2 10 8 2" xfId="8646" xr:uid="{00000000-0005-0000-0000-00003DA00000}"/>
    <cellStyle name="Unos 3 2 10 8 2 2" xfId="41441" xr:uid="{00000000-0005-0000-0000-00003EA00000}"/>
    <cellStyle name="Unos 3 2 10 8 2 2 2" xfId="41442" xr:uid="{00000000-0005-0000-0000-00003FA00000}"/>
    <cellStyle name="Unos 3 2 10 8 2 3" xfId="41443" xr:uid="{00000000-0005-0000-0000-000040A00000}"/>
    <cellStyle name="Unos 3 2 10 8 2 4" xfId="41444" xr:uid="{00000000-0005-0000-0000-000041A00000}"/>
    <cellStyle name="Unos 3 2 10 8 3" xfId="41445" xr:uid="{00000000-0005-0000-0000-000042A00000}"/>
    <cellStyle name="Unos 3 2 10 8 3 2" xfId="41446" xr:uid="{00000000-0005-0000-0000-000043A00000}"/>
    <cellStyle name="Unos 3 2 10 8 4" xfId="41447" xr:uid="{00000000-0005-0000-0000-000044A00000}"/>
    <cellStyle name="Unos 3 2 10 8 5" xfId="41448" xr:uid="{00000000-0005-0000-0000-000045A00000}"/>
    <cellStyle name="Unos 3 2 10 9" xfId="4382" xr:uid="{00000000-0005-0000-0000-000046A00000}"/>
    <cellStyle name="Unos 3 2 10 9 2" xfId="9054" xr:uid="{00000000-0005-0000-0000-000047A00000}"/>
    <cellStyle name="Unos 3 2 10 9 2 2" xfId="41449" xr:uid="{00000000-0005-0000-0000-000048A00000}"/>
    <cellStyle name="Unos 3 2 10 9 2 2 2" xfId="41450" xr:uid="{00000000-0005-0000-0000-000049A00000}"/>
    <cellStyle name="Unos 3 2 10 9 2 3" xfId="41451" xr:uid="{00000000-0005-0000-0000-00004AA00000}"/>
    <cellStyle name="Unos 3 2 10 9 2 4" xfId="41452" xr:uid="{00000000-0005-0000-0000-00004BA00000}"/>
    <cellStyle name="Unos 3 2 10 9 3" xfId="41453" xr:uid="{00000000-0005-0000-0000-00004CA00000}"/>
    <cellStyle name="Unos 3 2 10 9 3 2" xfId="41454" xr:uid="{00000000-0005-0000-0000-00004DA00000}"/>
    <cellStyle name="Unos 3 2 10 9 4" xfId="41455" xr:uid="{00000000-0005-0000-0000-00004EA00000}"/>
    <cellStyle name="Unos 3 2 10 9 5" xfId="41456" xr:uid="{00000000-0005-0000-0000-00004FA00000}"/>
    <cellStyle name="Unos 3 2 11" xfId="678" xr:uid="{00000000-0005-0000-0000-000050A00000}"/>
    <cellStyle name="Unos 3 2 11 10" xfId="4811" xr:uid="{00000000-0005-0000-0000-000051A00000}"/>
    <cellStyle name="Unos 3 2 11 10 2" xfId="9397" xr:uid="{00000000-0005-0000-0000-000052A00000}"/>
    <cellStyle name="Unos 3 2 11 10 2 2" xfId="41457" xr:uid="{00000000-0005-0000-0000-000053A00000}"/>
    <cellStyle name="Unos 3 2 11 10 2 2 2" xfId="41458" xr:uid="{00000000-0005-0000-0000-000054A00000}"/>
    <cellStyle name="Unos 3 2 11 10 2 3" xfId="41459" xr:uid="{00000000-0005-0000-0000-000055A00000}"/>
    <cellStyle name="Unos 3 2 11 10 2 4" xfId="41460" xr:uid="{00000000-0005-0000-0000-000056A00000}"/>
    <cellStyle name="Unos 3 2 11 10 3" xfId="41461" xr:uid="{00000000-0005-0000-0000-000057A00000}"/>
    <cellStyle name="Unos 3 2 11 10 3 2" xfId="41462" xr:uid="{00000000-0005-0000-0000-000058A00000}"/>
    <cellStyle name="Unos 3 2 11 10 4" xfId="41463" xr:uid="{00000000-0005-0000-0000-000059A00000}"/>
    <cellStyle name="Unos 3 2 11 10 5" xfId="41464" xr:uid="{00000000-0005-0000-0000-00005AA00000}"/>
    <cellStyle name="Unos 3 2 11 11" xfId="5382" xr:uid="{00000000-0005-0000-0000-00005BA00000}"/>
    <cellStyle name="Unos 3 2 11 11 2" xfId="41465" xr:uid="{00000000-0005-0000-0000-00005CA00000}"/>
    <cellStyle name="Unos 3 2 11 11 2 2" xfId="41466" xr:uid="{00000000-0005-0000-0000-00005DA00000}"/>
    <cellStyle name="Unos 3 2 11 11 3" xfId="41467" xr:uid="{00000000-0005-0000-0000-00005EA00000}"/>
    <cellStyle name="Unos 3 2 11 11 4" xfId="41468" xr:uid="{00000000-0005-0000-0000-00005FA00000}"/>
    <cellStyle name="Unos 3 2 11 12" xfId="41469" xr:uid="{00000000-0005-0000-0000-000060A00000}"/>
    <cellStyle name="Unos 3 2 11 12 2" xfId="41470" xr:uid="{00000000-0005-0000-0000-000061A00000}"/>
    <cellStyle name="Unos 3 2 11 13" xfId="41471" xr:uid="{00000000-0005-0000-0000-000062A00000}"/>
    <cellStyle name="Unos 3 2 11 14" xfId="41472" xr:uid="{00000000-0005-0000-0000-000063A00000}"/>
    <cellStyle name="Unos 3 2 11 2" xfId="1134" xr:uid="{00000000-0005-0000-0000-000064A00000}"/>
    <cellStyle name="Unos 3 2 11 2 2" xfId="5827" xr:uid="{00000000-0005-0000-0000-000065A00000}"/>
    <cellStyle name="Unos 3 2 11 2 2 2" xfId="41473" xr:uid="{00000000-0005-0000-0000-000066A00000}"/>
    <cellStyle name="Unos 3 2 11 2 2 2 2" xfId="41474" xr:uid="{00000000-0005-0000-0000-000067A00000}"/>
    <cellStyle name="Unos 3 2 11 2 2 3" xfId="41475" xr:uid="{00000000-0005-0000-0000-000068A00000}"/>
    <cellStyle name="Unos 3 2 11 2 2 4" xfId="41476" xr:uid="{00000000-0005-0000-0000-000069A00000}"/>
    <cellStyle name="Unos 3 2 11 2 3" xfId="41477" xr:uid="{00000000-0005-0000-0000-00006AA00000}"/>
    <cellStyle name="Unos 3 2 11 2 3 2" xfId="41478" xr:uid="{00000000-0005-0000-0000-00006BA00000}"/>
    <cellStyle name="Unos 3 2 11 2 4" xfId="41479" xr:uid="{00000000-0005-0000-0000-00006CA00000}"/>
    <cellStyle name="Unos 3 2 11 2 5" xfId="41480" xr:uid="{00000000-0005-0000-0000-00006DA00000}"/>
    <cellStyle name="Unos 3 2 11 3" xfId="1738" xr:uid="{00000000-0005-0000-0000-00006EA00000}"/>
    <cellStyle name="Unos 3 2 11 3 2" xfId="6420" xr:uid="{00000000-0005-0000-0000-00006FA00000}"/>
    <cellStyle name="Unos 3 2 11 3 2 2" xfId="41481" xr:uid="{00000000-0005-0000-0000-000070A00000}"/>
    <cellStyle name="Unos 3 2 11 3 2 2 2" xfId="41482" xr:uid="{00000000-0005-0000-0000-000071A00000}"/>
    <cellStyle name="Unos 3 2 11 3 2 3" xfId="41483" xr:uid="{00000000-0005-0000-0000-000072A00000}"/>
    <cellStyle name="Unos 3 2 11 3 2 4" xfId="41484" xr:uid="{00000000-0005-0000-0000-000073A00000}"/>
    <cellStyle name="Unos 3 2 11 3 3" xfId="41485" xr:uid="{00000000-0005-0000-0000-000074A00000}"/>
    <cellStyle name="Unos 3 2 11 3 3 2" xfId="41486" xr:uid="{00000000-0005-0000-0000-000075A00000}"/>
    <cellStyle name="Unos 3 2 11 3 4" xfId="41487" xr:uid="{00000000-0005-0000-0000-000076A00000}"/>
    <cellStyle name="Unos 3 2 11 3 5" xfId="41488" xr:uid="{00000000-0005-0000-0000-000077A00000}"/>
    <cellStyle name="Unos 3 2 11 4" xfId="2155" xr:uid="{00000000-0005-0000-0000-000078A00000}"/>
    <cellStyle name="Unos 3 2 11 4 2" xfId="6836" xr:uid="{00000000-0005-0000-0000-000079A00000}"/>
    <cellStyle name="Unos 3 2 11 4 2 2" xfId="41489" xr:uid="{00000000-0005-0000-0000-00007AA00000}"/>
    <cellStyle name="Unos 3 2 11 4 2 2 2" xfId="41490" xr:uid="{00000000-0005-0000-0000-00007BA00000}"/>
    <cellStyle name="Unos 3 2 11 4 2 3" xfId="41491" xr:uid="{00000000-0005-0000-0000-00007CA00000}"/>
    <cellStyle name="Unos 3 2 11 4 2 4" xfId="41492" xr:uid="{00000000-0005-0000-0000-00007DA00000}"/>
    <cellStyle name="Unos 3 2 11 4 3" xfId="41493" xr:uid="{00000000-0005-0000-0000-00007EA00000}"/>
    <cellStyle name="Unos 3 2 11 4 3 2" xfId="41494" xr:uid="{00000000-0005-0000-0000-00007FA00000}"/>
    <cellStyle name="Unos 3 2 11 4 4" xfId="41495" xr:uid="{00000000-0005-0000-0000-000080A00000}"/>
    <cellStyle name="Unos 3 2 11 4 5" xfId="41496" xr:uid="{00000000-0005-0000-0000-000081A00000}"/>
    <cellStyle name="Unos 3 2 11 5" xfId="2557" xr:uid="{00000000-0005-0000-0000-000082A00000}"/>
    <cellStyle name="Unos 3 2 11 5 2" xfId="7235" xr:uid="{00000000-0005-0000-0000-000083A00000}"/>
    <cellStyle name="Unos 3 2 11 5 2 2" xfId="41497" xr:uid="{00000000-0005-0000-0000-000084A00000}"/>
    <cellStyle name="Unos 3 2 11 5 2 2 2" xfId="41498" xr:uid="{00000000-0005-0000-0000-000085A00000}"/>
    <cellStyle name="Unos 3 2 11 5 2 3" xfId="41499" xr:uid="{00000000-0005-0000-0000-000086A00000}"/>
    <cellStyle name="Unos 3 2 11 5 2 4" xfId="41500" xr:uid="{00000000-0005-0000-0000-000087A00000}"/>
    <cellStyle name="Unos 3 2 11 5 3" xfId="41501" xr:uid="{00000000-0005-0000-0000-000088A00000}"/>
    <cellStyle name="Unos 3 2 11 5 3 2" xfId="41502" xr:uid="{00000000-0005-0000-0000-000089A00000}"/>
    <cellStyle name="Unos 3 2 11 5 4" xfId="41503" xr:uid="{00000000-0005-0000-0000-00008AA00000}"/>
    <cellStyle name="Unos 3 2 11 5 5" xfId="41504" xr:uid="{00000000-0005-0000-0000-00008BA00000}"/>
    <cellStyle name="Unos 3 2 11 6" xfId="3135" xr:uid="{00000000-0005-0000-0000-00008CA00000}"/>
    <cellStyle name="Unos 3 2 11 6 2" xfId="7811" xr:uid="{00000000-0005-0000-0000-00008DA00000}"/>
    <cellStyle name="Unos 3 2 11 6 2 2" xfId="41505" xr:uid="{00000000-0005-0000-0000-00008EA00000}"/>
    <cellStyle name="Unos 3 2 11 6 2 2 2" xfId="41506" xr:uid="{00000000-0005-0000-0000-00008FA00000}"/>
    <cellStyle name="Unos 3 2 11 6 2 3" xfId="41507" xr:uid="{00000000-0005-0000-0000-000090A00000}"/>
    <cellStyle name="Unos 3 2 11 6 2 4" xfId="41508" xr:uid="{00000000-0005-0000-0000-000091A00000}"/>
    <cellStyle name="Unos 3 2 11 6 3" xfId="41509" xr:uid="{00000000-0005-0000-0000-000092A00000}"/>
    <cellStyle name="Unos 3 2 11 6 3 2" xfId="41510" xr:uid="{00000000-0005-0000-0000-000093A00000}"/>
    <cellStyle name="Unos 3 2 11 6 4" xfId="41511" xr:uid="{00000000-0005-0000-0000-000094A00000}"/>
    <cellStyle name="Unos 3 2 11 6 5" xfId="41512" xr:uid="{00000000-0005-0000-0000-000095A00000}"/>
    <cellStyle name="Unos 3 2 11 7" xfId="3527" xr:uid="{00000000-0005-0000-0000-000096A00000}"/>
    <cellStyle name="Unos 3 2 11 7 2" xfId="8203" xr:uid="{00000000-0005-0000-0000-000097A00000}"/>
    <cellStyle name="Unos 3 2 11 7 2 2" xfId="41513" xr:uid="{00000000-0005-0000-0000-000098A00000}"/>
    <cellStyle name="Unos 3 2 11 7 2 2 2" xfId="41514" xr:uid="{00000000-0005-0000-0000-000099A00000}"/>
    <cellStyle name="Unos 3 2 11 7 2 3" xfId="41515" xr:uid="{00000000-0005-0000-0000-00009AA00000}"/>
    <cellStyle name="Unos 3 2 11 7 2 4" xfId="41516" xr:uid="{00000000-0005-0000-0000-00009BA00000}"/>
    <cellStyle name="Unos 3 2 11 7 3" xfId="41517" xr:uid="{00000000-0005-0000-0000-00009CA00000}"/>
    <cellStyle name="Unos 3 2 11 7 3 2" xfId="41518" xr:uid="{00000000-0005-0000-0000-00009DA00000}"/>
    <cellStyle name="Unos 3 2 11 7 4" xfId="41519" xr:uid="{00000000-0005-0000-0000-00009EA00000}"/>
    <cellStyle name="Unos 3 2 11 7 5" xfId="41520" xr:uid="{00000000-0005-0000-0000-00009FA00000}"/>
    <cellStyle name="Unos 3 2 11 8" xfId="3975" xr:uid="{00000000-0005-0000-0000-0000A0A00000}"/>
    <cellStyle name="Unos 3 2 11 8 2" xfId="8647" xr:uid="{00000000-0005-0000-0000-0000A1A00000}"/>
    <cellStyle name="Unos 3 2 11 8 2 2" xfId="41521" xr:uid="{00000000-0005-0000-0000-0000A2A00000}"/>
    <cellStyle name="Unos 3 2 11 8 2 2 2" xfId="41522" xr:uid="{00000000-0005-0000-0000-0000A3A00000}"/>
    <cellStyle name="Unos 3 2 11 8 2 3" xfId="41523" xr:uid="{00000000-0005-0000-0000-0000A4A00000}"/>
    <cellStyle name="Unos 3 2 11 8 2 4" xfId="41524" xr:uid="{00000000-0005-0000-0000-0000A5A00000}"/>
    <cellStyle name="Unos 3 2 11 8 3" xfId="41525" xr:uid="{00000000-0005-0000-0000-0000A6A00000}"/>
    <cellStyle name="Unos 3 2 11 8 3 2" xfId="41526" xr:uid="{00000000-0005-0000-0000-0000A7A00000}"/>
    <cellStyle name="Unos 3 2 11 8 4" xfId="41527" xr:uid="{00000000-0005-0000-0000-0000A8A00000}"/>
    <cellStyle name="Unos 3 2 11 8 5" xfId="41528" xr:uid="{00000000-0005-0000-0000-0000A9A00000}"/>
    <cellStyle name="Unos 3 2 11 9" xfId="4383" xr:uid="{00000000-0005-0000-0000-0000AAA00000}"/>
    <cellStyle name="Unos 3 2 11 9 2" xfId="9055" xr:uid="{00000000-0005-0000-0000-0000ABA00000}"/>
    <cellStyle name="Unos 3 2 11 9 2 2" xfId="41529" xr:uid="{00000000-0005-0000-0000-0000ACA00000}"/>
    <cellStyle name="Unos 3 2 11 9 2 2 2" xfId="41530" xr:uid="{00000000-0005-0000-0000-0000ADA00000}"/>
    <cellStyle name="Unos 3 2 11 9 2 3" xfId="41531" xr:uid="{00000000-0005-0000-0000-0000AEA00000}"/>
    <cellStyle name="Unos 3 2 11 9 2 4" xfId="41532" xr:uid="{00000000-0005-0000-0000-0000AFA00000}"/>
    <cellStyle name="Unos 3 2 11 9 3" xfId="41533" xr:uid="{00000000-0005-0000-0000-0000B0A00000}"/>
    <cellStyle name="Unos 3 2 11 9 3 2" xfId="41534" xr:uid="{00000000-0005-0000-0000-0000B1A00000}"/>
    <cellStyle name="Unos 3 2 11 9 4" xfId="41535" xr:uid="{00000000-0005-0000-0000-0000B2A00000}"/>
    <cellStyle name="Unos 3 2 11 9 5" xfId="41536" xr:uid="{00000000-0005-0000-0000-0000B3A00000}"/>
    <cellStyle name="Unos 3 2 12" xfId="648" xr:uid="{00000000-0005-0000-0000-0000B4A00000}"/>
    <cellStyle name="Unos 3 2 12 10" xfId="4812" xr:uid="{00000000-0005-0000-0000-0000B5A00000}"/>
    <cellStyle name="Unos 3 2 12 10 2" xfId="9398" xr:uid="{00000000-0005-0000-0000-0000B6A00000}"/>
    <cellStyle name="Unos 3 2 12 10 2 2" xfId="41537" xr:uid="{00000000-0005-0000-0000-0000B7A00000}"/>
    <cellStyle name="Unos 3 2 12 10 2 2 2" xfId="41538" xr:uid="{00000000-0005-0000-0000-0000B8A00000}"/>
    <cellStyle name="Unos 3 2 12 10 2 3" xfId="41539" xr:uid="{00000000-0005-0000-0000-0000B9A00000}"/>
    <cellStyle name="Unos 3 2 12 10 2 4" xfId="41540" xr:uid="{00000000-0005-0000-0000-0000BAA00000}"/>
    <cellStyle name="Unos 3 2 12 10 3" xfId="41541" xr:uid="{00000000-0005-0000-0000-0000BBA00000}"/>
    <cellStyle name="Unos 3 2 12 10 3 2" xfId="41542" xr:uid="{00000000-0005-0000-0000-0000BCA00000}"/>
    <cellStyle name="Unos 3 2 12 10 4" xfId="41543" xr:uid="{00000000-0005-0000-0000-0000BDA00000}"/>
    <cellStyle name="Unos 3 2 12 10 5" xfId="41544" xr:uid="{00000000-0005-0000-0000-0000BEA00000}"/>
    <cellStyle name="Unos 3 2 12 11" xfId="5359" xr:uid="{00000000-0005-0000-0000-0000BFA00000}"/>
    <cellStyle name="Unos 3 2 12 11 2" xfId="41545" xr:uid="{00000000-0005-0000-0000-0000C0A00000}"/>
    <cellStyle name="Unos 3 2 12 11 2 2" xfId="41546" xr:uid="{00000000-0005-0000-0000-0000C1A00000}"/>
    <cellStyle name="Unos 3 2 12 11 3" xfId="41547" xr:uid="{00000000-0005-0000-0000-0000C2A00000}"/>
    <cellStyle name="Unos 3 2 12 11 4" xfId="41548" xr:uid="{00000000-0005-0000-0000-0000C3A00000}"/>
    <cellStyle name="Unos 3 2 12 12" xfId="41549" xr:uid="{00000000-0005-0000-0000-0000C4A00000}"/>
    <cellStyle name="Unos 3 2 12 12 2" xfId="41550" xr:uid="{00000000-0005-0000-0000-0000C5A00000}"/>
    <cellStyle name="Unos 3 2 12 13" xfId="41551" xr:uid="{00000000-0005-0000-0000-0000C6A00000}"/>
    <cellStyle name="Unos 3 2 12 14" xfId="41552" xr:uid="{00000000-0005-0000-0000-0000C7A00000}"/>
    <cellStyle name="Unos 3 2 12 2" xfId="1135" xr:uid="{00000000-0005-0000-0000-0000C8A00000}"/>
    <cellStyle name="Unos 3 2 12 2 2" xfId="5828" xr:uid="{00000000-0005-0000-0000-0000C9A00000}"/>
    <cellStyle name="Unos 3 2 12 2 2 2" xfId="41553" xr:uid="{00000000-0005-0000-0000-0000CAA00000}"/>
    <cellStyle name="Unos 3 2 12 2 2 2 2" xfId="41554" xr:uid="{00000000-0005-0000-0000-0000CBA00000}"/>
    <cellStyle name="Unos 3 2 12 2 2 3" xfId="41555" xr:uid="{00000000-0005-0000-0000-0000CCA00000}"/>
    <cellStyle name="Unos 3 2 12 2 2 4" xfId="41556" xr:uid="{00000000-0005-0000-0000-0000CDA00000}"/>
    <cellStyle name="Unos 3 2 12 2 3" xfId="41557" xr:uid="{00000000-0005-0000-0000-0000CEA00000}"/>
    <cellStyle name="Unos 3 2 12 2 3 2" xfId="41558" xr:uid="{00000000-0005-0000-0000-0000CFA00000}"/>
    <cellStyle name="Unos 3 2 12 2 4" xfId="41559" xr:uid="{00000000-0005-0000-0000-0000D0A00000}"/>
    <cellStyle name="Unos 3 2 12 2 5" xfId="41560" xr:uid="{00000000-0005-0000-0000-0000D1A00000}"/>
    <cellStyle name="Unos 3 2 12 3" xfId="1739" xr:uid="{00000000-0005-0000-0000-0000D2A00000}"/>
    <cellStyle name="Unos 3 2 12 3 2" xfId="6421" xr:uid="{00000000-0005-0000-0000-0000D3A00000}"/>
    <cellStyle name="Unos 3 2 12 3 2 2" xfId="41561" xr:uid="{00000000-0005-0000-0000-0000D4A00000}"/>
    <cellStyle name="Unos 3 2 12 3 2 2 2" xfId="41562" xr:uid="{00000000-0005-0000-0000-0000D5A00000}"/>
    <cellStyle name="Unos 3 2 12 3 2 3" xfId="41563" xr:uid="{00000000-0005-0000-0000-0000D6A00000}"/>
    <cellStyle name="Unos 3 2 12 3 2 4" xfId="41564" xr:uid="{00000000-0005-0000-0000-0000D7A00000}"/>
    <cellStyle name="Unos 3 2 12 3 3" xfId="41565" xr:uid="{00000000-0005-0000-0000-0000D8A00000}"/>
    <cellStyle name="Unos 3 2 12 3 3 2" xfId="41566" xr:uid="{00000000-0005-0000-0000-0000D9A00000}"/>
    <cellStyle name="Unos 3 2 12 3 4" xfId="41567" xr:uid="{00000000-0005-0000-0000-0000DAA00000}"/>
    <cellStyle name="Unos 3 2 12 3 5" xfId="41568" xr:uid="{00000000-0005-0000-0000-0000DBA00000}"/>
    <cellStyle name="Unos 3 2 12 4" xfId="2156" xr:uid="{00000000-0005-0000-0000-0000DCA00000}"/>
    <cellStyle name="Unos 3 2 12 4 2" xfId="6837" xr:uid="{00000000-0005-0000-0000-0000DDA00000}"/>
    <cellStyle name="Unos 3 2 12 4 2 2" xfId="41569" xr:uid="{00000000-0005-0000-0000-0000DEA00000}"/>
    <cellStyle name="Unos 3 2 12 4 2 2 2" xfId="41570" xr:uid="{00000000-0005-0000-0000-0000DFA00000}"/>
    <cellStyle name="Unos 3 2 12 4 2 3" xfId="41571" xr:uid="{00000000-0005-0000-0000-0000E0A00000}"/>
    <cellStyle name="Unos 3 2 12 4 2 4" xfId="41572" xr:uid="{00000000-0005-0000-0000-0000E1A00000}"/>
    <cellStyle name="Unos 3 2 12 4 3" xfId="41573" xr:uid="{00000000-0005-0000-0000-0000E2A00000}"/>
    <cellStyle name="Unos 3 2 12 4 3 2" xfId="41574" xr:uid="{00000000-0005-0000-0000-0000E3A00000}"/>
    <cellStyle name="Unos 3 2 12 4 4" xfId="41575" xr:uid="{00000000-0005-0000-0000-0000E4A00000}"/>
    <cellStyle name="Unos 3 2 12 4 5" xfId="41576" xr:uid="{00000000-0005-0000-0000-0000E5A00000}"/>
    <cellStyle name="Unos 3 2 12 5" xfId="2558" xr:uid="{00000000-0005-0000-0000-0000E6A00000}"/>
    <cellStyle name="Unos 3 2 12 5 2" xfId="7236" xr:uid="{00000000-0005-0000-0000-0000E7A00000}"/>
    <cellStyle name="Unos 3 2 12 5 2 2" xfId="41577" xr:uid="{00000000-0005-0000-0000-0000E8A00000}"/>
    <cellStyle name="Unos 3 2 12 5 2 2 2" xfId="41578" xr:uid="{00000000-0005-0000-0000-0000E9A00000}"/>
    <cellStyle name="Unos 3 2 12 5 2 3" xfId="41579" xr:uid="{00000000-0005-0000-0000-0000EAA00000}"/>
    <cellStyle name="Unos 3 2 12 5 2 4" xfId="41580" xr:uid="{00000000-0005-0000-0000-0000EBA00000}"/>
    <cellStyle name="Unos 3 2 12 5 3" xfId="41581" xr:uid="{00000000-0005-0000-0000-0000ECA00000}"/>
    <cellStyle name="Unos 3 2 12 5 3 2" xfId="41582" xr:uid="{00000000-0005-0000-0000-0000EDA00000}"/>
    <cellStyle name="Unos 3 2 12 5 4" xfId="41583" xr:uid="{00000000-0005-0000-0000-0000EEA00000}"/>
    <cellStyle name="Unos 3 2 12 5 5" xfId="41584" xr:uid="{00000000-0005-0000-0000-0000EFA00000}"/>
    <cellStyle name="Unos 3 2 12 6" xfId="3136" xr:uid="{00000000-0005-0000-0000-0000F0A00000}"/>
    <cellStyle name="Unos 3 2 12 6 2" xfId="7812" xr:uid="{00000000-0005-0000-0000-0000F1A00000}"/>
    <cellStyle name="Unos 3 2 12 6 2 2" xfId="41585" xr:uid="{00000000-0005-0000-0000-0000F2A00000}"/>
    <cellStyle name="Unos 3 2 12 6 2 2 2" xfId="41586" xr:uid="{00000000-0005-0000-0000-0000F3A00000}"/>
    <cellStyle name="Unos 3 2 12 6 2 3" xfId="41587" xr:uid="{00000000-0005-0000-0000-0000F4A00000}"/>
    <cellStyle name="Unos 3 2 12 6 2 4" xfId="41588" xr:uid="{00000000-0005-0000-0000-0000F5A00000}"/>
    <cellStyle name="Unos 3 2 12 6 3" xfId="41589" xr:uid="{00000000-0005-0000-0000-0000F6A00000}"/>
    <cellStyle name="Unos 3 2 12 6 3 2" xfId="41590" xr:uid="{00000000-0005-0000-0000-0000F7A00000}"/>
    <cellStyle name="Unos 3 2 12 6 4" xfId="41591" xr:uid="{00000000-0005-0000-0000-0000F8A00000}"/>
    <cellStyle name="Unos 3 2 12 6 5" xfId="41592" xr:uid="{00000000-0005-0000-0000-0000F9A00000}"/>
    <cellStyle name="Unos 3 2 12 7" xfId="3528" xr:uid="{00000000-0005-0000-0000-0000FAA00000}"/>
    <cellStyle name="Unos 3 2 12 7 2" xfId="8204" xr:uid="{00000000-0005-0000-0000-0000FBA00000}"/>
    <cellStyle name="Unos 3 2 12 7 2 2" xfId="41593" xr:uid="{00000000-0005-0000-0000-0000FCA00000}"/>
    <cellStyle name="Unos 3 2 12 7 2 2 2" xfId="41594" xr:uid="{00000000-0005-0000-0000-0000FDA00000}"/>
    <cellStyle name="Unos 3 2 12 7 2 3" xfId="41595" xr:uid="{00000000-0005-0000-0000-0000FEA00000}"/>
    <cellStyle name="Unos 3 2 12 7 2 4" xfId="41596" xr:uid="{00000000-0005-0000-0000-0000FFA00000}"/>
    <cellStyle name="Unos 3 2 12 7 3" xfId="41597" xr:uid="{00000000-0005-0000-0000-000000A10000}"/>
    <cellStyle name="Unos 3 2 12 7 3 2" xfId="41598" xr:uid="{00000000-0005-0000-0000-000001A10000}"/>
    <cellStyle name="Unos 3 2 12 7 4" xfId="41599" xr:uid="{00000000-0005-0000-0000-000002A10000}"/>
    <cellStyle name="Unos 3 2 12 7 5" xfId="41600" xr:uid="{00000000-0005-0000-0000-000003A10000}"/>
    <cellStyle name="Unos 3 2 12 8" xfId="3976" xr:uid="{00000000-0005-0000-0000-000004A10000}"/>
    <cellStyle name="Unos 3 2 12 8 2" xfId="8648" xr:uid="{00000000-0005-0000-0000-000005A10000}"/>
    <cellStyle name="Unos 3 2 12 8 2 2" xfId="41601" xr:uid="{00000000-0005-0000-0000-000006A10000}"/>
    <cellStyle name="Unos 3 2 12 8 2 2 2" xfId="41602" xr:uid="{00000000-0005-0000-0000-000007A10000}"/>
    <cellStyle name="Unos 3 2 12 8 2 3" xfId="41603" xr:uid="{00000000-0005-0000-0000-000008A10000}"/>
    <cellStyle name="Unos 3 2 12 8 2 4" xfId="41604" xr:uid="{00000000-0005-0000-0000-000009A10000}"/>
    <cellStyle name="Unos 3 2 12 8 3" xfId="41605" xr:uid="{00000000-0005-0000-0000-00000AA10000}"/>
    <cellStyle name="Unos 3 2 12 8 3 2" xfId="41606" xr:uid="{00000000-0005-0000-0000-00000BA10000}"/>
    <cellStyle name="Unos 3 2 12 8 4" xfId="41607" xr:uid="{00000000-0005-0000-0000-00000CA10000}"/>
    <cellStyle name="Unos 3 2 12 8 5" xfId="41608" xr:uid="{00000000-0005-0000-0000-00000DA10000}"/>
    <cellStyle name="Unos 3 2 12 9" xfId="4384" xr:uid="{00000000-0005-0000-0000-00000EA10000}"/>
    <cellStyle name="Unos 3 2 12 9 2" xfId="9056" xr:uid="{00000000-0005-0000-0000-00000FA10000}"/>
    <cellStyle name="Unos 3 2 12 9 2 2" xfId="41609" xr:uid="{00000000-0005-0000-0000-000010A10000}"/>
    <cellStyle name="Unos 3 2 12 9 2 2 2" xfId="41610" xr:uid="{00000000-0005-0000-0000-000011A10000}"/>
    <cellStyle name="Unos 3 2 12 9 2 3" xfId="41611" xr:uid="{00000000-0005-0000-0000-000012A10000}"/>
    <cellStyle name="Unos 3 2 12 9 2 4" xfId="41612" xr:uid="{00000000-0005-0000-0000-000013A10000}"/>
    <cellStyle name="Unos 3 2 12 9 3" xfId="41613" xr:uid="{00000000-0005-0000-0000-000014A10000}"/>
    <cellStyle name="Unos 3 2 12 9 3 2" xfId="41614" xr:uid="{00000000-0005-0000-0000-000015A10000}"/>
    <cellStyle name="Unos 3 2 12 9 4" xfId="41615" xr:uid="{00000000-0005-0000-0000-000016A10000}"/>
    <cellStyle name="Unos 3 2 12 9 5" xfId="41616" xr:uid="{00000000-0005-0000-0000-000017A10000}"/>
    <cellStyle name="Unos 3 2 13" xfId="471" xr:uid="{00000000-0005-0000-0000-000018A10000}"/>
    <cellStyle name="Unos 3 2 13 10" xfId="4813" xr:uid="{00000000-0005-0000-0000-000019A10000}"/>
    <cellStyle name="Unos 3 2 13 10 2" xfId="9399" xr:uid="{00000000-0005-0000-0000-00001AA10000}"/>
    <cellStyle name="Unos 3 2 13 10 2 2" xfId="41617" xr:uid="{00000000-0005-0000-0000-00001BA10000}"/>
    <cellStyle name="Unos 3 2 13 10 2 2 2" xfId="41618" xr:uid="{00000000-0005-0000-0000-00001CA10000}"/>
    <cellStyle name="Unos 3 2 13 10 2 3" xfId="41619" xr:uid="{00000000-0005-0000-0000-00001DA10000}"/>
    <cellStyle name="Unos 3 2 13 10 2 4" xfId="41620" xr:uid="{00000000-0005-0000-0000-00001EA10000}"/>
    <cellStyle name="Unos 3 2 13 10 3" xfId="41621" xr:uid="{00000000-0005-0000-0000-00001FA10000}"/>
    <cellStyle name="Unos 3 2 13 10 3 2" xfId="41622" xr:uid="{00000000-0005-0000-0000-000020A10000}"/>
    <cellStyle name="Unos 3 2 13 10 4" xfId="41623" xr:uid="{00000000-0005-0000-0000-000021A10000}"/>
    <cellStyle name="Unos 3 2 13 10 5" xfId="41624" xr:uid="{00000000-0005-0000-0000-000022A10000}"/>
    <cellStyle name="Unos 3 2 13 11" xfId="5227" xr:uid="{00000000-0005-0000-0000-000023A10000}"/>
    <cellStyle name="Unos 3 2 13 11 2" xfId="41625" xr:uid="{00000000-0005-0000-0000-000024A10000}"/>
    <cellStyle name="Unos 3 2 13 11 2 2" xfId="41626" xr:uid="{00000000-0005-0000-0000-000025A10000}"/>
    <cellStyle name="Unos 3 2 13 11 3" xfId="41627" xr:uid="{00000000-0005-0000-0000-000026A10000}"/>
    <cellStyle name="Unos 3 2 13 11 4" xfId="41628" xr:uid="{00000000-0005-0000-0000-000027A10000}"/>
    <cellStyle name="Unos 3 2 13 12" xfId="41629" xr:uid="{00000000-0005-0000-0000-000028A10000}"/>
    <cellStyle name="Unos 3 2 13 12 2" xfId="41630" xr:uid="{00000000-0005-0000-0000-000029A10000}"/>
    <cellStyle name="Unos 3 2 13 13" xfId="41631" xr:uid="{00000000-0005-0000-0000-00002AA10000}"/>
    <cellStyle name="Unos 3 2 13 14" xfId="41632" xr:uid="{00000000-0005-0000-0000-00002BA10000}"/>
    <cellStyle name="Unos 3 2 13 2" xfId="1136" xr:uid="{00000000-0005-0000-0000-00002CA10000}"/>
    <cellStyle name="Unos 3 2 13 2 2" xfId="5829" xr:uid="{00000000-0005-0000-0000-00002DA10000}"/>
    <cellStyle name="Unos 3 2 13 2 2 2" xfId="41633" xr:uid="{00000000-0005-0000-0000-00002EA10000}"/>
    <cellStyle name="Unos 3 2 13 2 2 2 2" xfId="41634" xr:uid="{00000000-0005-0000-0000-00002FA10000}"/>
    <cellStyle name="Unos 3 2 13 2 2 3" xfId="41635" xr:uid="{00000000-0005-0000-0000-000030A10000}"/>
    <cellStyle name="Unos 3 2 13 2 2 4" xfId="41636" xr:uid="{00000000-0005-0000-0000-000031A10000}"/>
    <cellStyle name="Unos 3 2 13 2 3" xfId="41637" xr:uid="{00000000-0005-0000-0000-000032A10000}"/>
    <cellStyle name="Unos 3 2 13 2 3 2" xfId="41638" xr:uid="{00000000-0005-0000-0000-000033A10000}"/>
    <cellStyle name="Unos 3 2 13 2 4" xfId="41639" xr:uid="{00000000-0005-0000-0000-000034A10000}"/>
    <cellStyle name="Unos 3 2 13 2 5" xfId="41640" xr:uid="{00000000-0005-0000-0000-000035A10000}"/>
    <cellStyle name="Unos 3 2 13 3" xfId="1740" xr:uid="{00000000-0005-0000-0000-000036A10000}"/>
    <cellStyle name="Unos 3 2 13 3 2" xfId="6422" xr:uid="{00000000-0005-0000-0000-000037A10000}"/>
    <cellStyle name="Unos 3 2 13 3 2 2" xfId="41641" xr:uid="{00000000-0005-0000-0000-000038A10000}"/>
    <cellStyle name="Unos 3 2 13 3 2 2 2" xfId="41642" xr:uid="{00000000-0005-0000-0000-000039A10000}"/>
    <cellStyle name="Unos 3 2 13 3 2 3" xfId="41643" xr:uid="{00000000-0005-0000-0000-00003AA10000}"/>
    <cellStyle name="Unos 3 2 13 3 2 4" xfId="41644" xr:uid="{00000000-0005-0000-0000-00003BA10000}"/>
    <cellStyle name="Unos 3 2 13 3 3" xfId="41645" xr:uid="{00000000-0005-0000-0000-00003CA10000}"/>
    <cellStyle name="Unos 3 2 13 3 3 2" xfId="41646" xr:uid="{00000000-0005-0000-0000-00003DA10000}"/>
    <cellStyle name="Unos 3 2 13 3 4" xfId="41647" xr:uid="{00000000-0005-0000-0000-00003EA10000}"/>
    <cellStyle name="Unos 3 2 13 3 5" xfId="41648" xr:uid="{00000000-0005-0000-0000-00003FA10000}"/>
    <cellStyle name="Unos 3 2 13 4" xfId="2157" xr:uid="{00000000-0005-0000-0000-000040A10000}"/>
    <cellStyle name="Unos 3 2 13 4 2" xfId="6838" xr:uid="{00000000-0005-0000-0000-000041A10000}"/>
    <cellStyle name="Unos 3 2 13 4 2 2" xfId="41649" xr:uid="{00000000-0005-0000-0000-000042A10000}"/>
    <cellStyle name="Unos 3 2 13 4 2 2 2" xfId="41650" xr:uid="{00000000-0005-0000-0000-000043A10000}"/>
    <cellStyle name="Unos 3 2 13 4 2 3" xfId="41651" xr:uid="{00000000-0005-0000-0000-000044A10000}"/>
    <cellStyle name="Unos 3 2 13 4 2 4" xfId="41652" xr:uid="{00000000-0005-0000-0000-000045A10000}"/>
    <cellStyle name="Unos 3 2 13 4 3" xfId="41653" xr:uid="{00000000-0005-0000-0000-000046A10000}"/>
    <cellStyle name="Unos 3 2 13 4 3 2" xfId="41654" xr:uid="{00000000-0005-0000-0000-000047A10000}"/>
    <cellStyle name="Unos 3 2 13 4 4" xfId="41655" xr:uid="{00000000-0005-0000-0000-000048A10000}"/>
    <cellStyle name="Unos 3 2 13 4 5" xfId="41656" xr:uid="{00000000-0005-0000-0000-000049A10000}"/>
    <cellStyle name="Unos 3 2 13 5" xfId="2559" xr:uid="{00000000-0005-0000-0000-00004AA10000}"/>
    <cellStyle name="Unos 3 2 13 5 2" xfId="7237" xr:uid="{00000000-0005-0000-0000-00004BA10000}"/>
    <cellStyle name="Unos 3 2 13 5 2 2" xfId="41657" xr:uid="{00000000-0005-0000-0000-00004CA10000}"/>
    <cellStyle name="Unos 3 2 13 5 2 2 2" xfId="41658" xr:uid="{00000000-0005-0000-0000-00004DA10000}"/>
    <cellStyle name="Unos 3 2 13 5 2 3" xfId="41659" xr:uid="{00000000-0005-0000-0000-00004EA10000}"/>
    <cellStyle name="Unos 3 2 13 5 2 4" xfId="41660" xr:uid="{00000000-0005-0000-0000-00004FA10000}"/>
    <cellStyle name="Unos 3 2 13 5 3" xfId="41661" xr:uid="{00000000-0005-0000-0000-000050A10000}"/>
    <cellStyle name="Unos 3 2 13 5 3 2" xfId="41662" xr:uid="{00000000-0005-0000-0000-000051A10000}"/>
    <cellStyle name="Unos 3 2 13 5 4" xfId="41663" xr:uid="{00000000-0005-0000-0000-000052A10000}"/>
    <cellStyle name="Unos 3 2 13 5 5" xfId="41664" xr:uid="{00000000-0005-0000-0000-000053A10000}"/>
    <cellStyle name="Unos 3 2 13 6" xfId="3137" xr:uid="{00000000-0005-0000-0000-000054A10000}"/>
    <cellStyle name="Unos 3 2 13 6 2" xfId="7813" xr:uid="{00000000-0005-0000-0000-000055A10000}"/>
    <cellStyle name="Unos 3 2 13 6 2 2" xfId="41665" xr:uid="{00000000-0005-0000-0000-000056A10000}"/>
    <cellStyle name="Unos 3 2 13 6 2 2 2" xfId="41666" xr:uid="{00000000-0005-0000-0000-000057A10000}"/>
    <cellStyle name="Unos 3 2 13 6 2 3" xfId="41667" xr:uid="{00000000-0005-0000-0000-000058A10000}"/>
    <cellStyle name="Unos 3 2 13 6 2 4" xfId="41668" xr:uid="{00000000-0005-0000-0000-000059A10000}"/>
    <cellStyle name="Unos 3 2 13 6 3" xfId="41669" xr:uid="{00000000-0005-0000-0000-00005AA10000}"/>
    <cellStyle name="Unos 3 2 13 6 3 2" xfId="41670" xr:uid="{00000000-0005-0000-0000-00005BA10000}"/>
    <cellStyle name="Unos 3 2 13 6 4" xfId="41671" xr:uid="{00000000-0005-0000-0000-00005CA10000}"/>
    <cellStyle name="Unos 3 2 13 6 5" xfId="41672" xr:uid="{00000000-0005-0000-0000-00005DA10000}"/>
    <cellStyle name="Unos 3 2 13 7" xfId="3529" xr:uid="{00000000-0005-0000-0000-00005EA10000}"/>
    <cellStyle name="Unos 3 2 13 7 2" xfId="8205" xr:uid="{00000000-0005-0000-0000-00005FA10000}"/>
    <cellStyle name="Unos 3 2 13 7 2 2" xfId="41673" xr:uid="{00000000-0005-0000-0000-000060A10000}"/>
    <cellStyle name="Unos 3 2 13 7 2 2 2" xfId="41674" xr:uid="{00000000-0005-0000-0000-000061A10000}"/>
    <cellStyle name="Unos 3 2 13 7 2 3" xfId="41675" xr:uid="{00000000-0005-0000-0000-000062A10000}"/>
    <cellStyle name="Unos 3 2 13 7 2 4" xfId="41676" xr:uid="{00000000-0005-0000-0000-000063A10000}"/>
    <cellStyle name="Unos 3 2 13 7 3" xfId="41677" xr:uid="{00000000-0005-0000-0000-000064A10000}"/>
    <cellStyle name="Unos 3 2 13 7 3 2" xfId="41678" xr:uid="{00000000-0005-0000-0000-000065A10000}"/>
    <cellStyle name="Unos 3 2 13 7 4" xfId="41679" xr:uid="{00000000-0005-0000-0000-000066A10000}"/>
    <cellStyle name="Unos 3 2 13 7 5" xfId="41680" xr:uid="{00000000-0005-0000-0000-000067A10000}"/>
    <cellStyle name="Unos 3 2 13 8" xfId="3977" xr:uid="{00000000-0005-0000-0000-000068A10000}"/>
    <cellStyle name="Unos 3 2 13 8 2" xfId="8649" xr:uid="{00000000-0005-0000-0000-000069A10000}"/>
    <cellStyle name="Unos 3 2 13 8 2 2" xfId="41681" xr:uid="{00000000-0005-0000-0000-00006AA10000}"/>
    <cellStyle name="Unos 3 2 13 8 2 2 2" xfId="41682" xr:uid="{00000000-0005-0000-0000-00006BA10000}"/>
    <cellStyle name="Unos 3 2 13 8 2 3" xfId="41683" xr:uid="{00000000-0005-0000-0000-00006CA10000}"/>
    <cellStyle name="Unos 3 2 13 8 2 4" xfId="41684" xr:uid="{00000000-0005-0000-0000-00006DA10000}"/>
    <cellStyle name="Unos 3 2 13 8 3" xfId="41685" xr:uid="{00000000-0005-0000-0000-00006EA10000}"/>
    <cellStyle name="Unos 3 2 13 8 3 2" xfId="41686" xr:uid="{00000000-0005-0000-0000-00006FA10000}"/>
    <cellStyle name="Unos 3 2 13 8 4" xfId="41687" xr:uid="{00000000-0005-0000-0000-000070A10000}"/>
    <cellStyle name="Unos 3 2 13 8 5" xfId="41688" xr:uid="{00000000-0005-0000-0000-000071A10000}"/>
    <cellStyle name="Unos 3 2 13 9" xfId="4385" xr:uid="{00000000-0005-0000-0000-000072A10000}"/>
    <cellStyle name="Unos 3 2 13 9 2" xfId="9057" xr:uid="{00000000-0005-0000-0000-000073A10000}"/>
    <cellStyle name="Unos 3 2 13 9 2 2" xfId="41689" xr:uid="{00000000-0005-0000-0000-000074A10000}"/>
    <cellStyle name="Unos 3 2 13 9 2 2 2" xfId="41690" xr:uid="{00000000-0005-0000-0000-000075A10000}"/>
    <cellStyle name="Unos 3 2 13 9 2 3" xfId="41691" xr:uid="{00000000-0005-0000-0000-000076A10000}"/>
    <cellStyle name="Unos 3 2 13 9 2 4" xfId="41692" xr:uid="{00000000-0005-0000-0000-000077A10000}"/>
    <cellStyle name="Unos 3 2 13 9 3" xfId="41693" xr:uid="{00000000-0005-0000-0000-000078A10000}"/>
    <cellStyle name="Unos 3 2 13 9 3 2" xfId="41694" xr:uid="{00000000-0005-0000-0000-000079A10000}"/>
    <cellStyle name="Unos 3 2 13 9 4" xfId="41695" xr:uid="{00000000-0005-0000-0000-00007AA10000}"/>
    <cellStyle name="Unos 3 2 13 9 5" xfId="41696" xr:uid="{00000000-0005-0000-0000-00007BA10000}"/>
    <cellStyle name="Unos 3 2 14" xfId="1163" xr:uid="{00000000-0005-0000-0000-00007CA10000}"/>
    <cellStyle name="Unos 3 2 14 10" xfId="4838" xr:uid="{00000000-0005-0000-0000-00007DA10000}"/>
    <cellStyle name="Unos 3 2 14 10 2" xfId="9422" xr:uid="{00000000-0005-0000-0000-00007EA10000}"/>
    <cellStyle name="Unos 3 2 14 10 2 2" xfId="41697" xr:uid="{00000000-0005-0000-0000-00007FA10000}"/>
    <cellStyle name="Unos 3 2 14 10 2 2 2" xfId="41698" xr:uid="{00000000-0005-0000-0000-000080A10000}"/>
    <cellStyle name="Unos 3 2 14 10 2 3" xfId="41699" xr:uid="{00000000-0005-0000-0000-000081A10000}"/>
    <cellStyle name="Unos 3 2 14 10 2 4" xfId="41700" xr:uid="{00000000-0005-0000-0000-000082A10000}"/>
    <cellStyle name="Unos 3 2 14 10 3" xfId="41701" xr:uid="{00000000-0005-0000-0000-000083A10000}"/>
    <cellStyle name="Unos 3 2 14 10 3 2" xfId="41702" xr:uid="{00000000-0005-0000-0000-000084A10000}"/>
    <cellStyle name="Unos 3 2 14 10 4" xfId="41703" xr:uid="{00000000-0005-0000-0000-000085A10000}"/>
    <cellStyle name="Unos 3 2 14 10 5" xfId="41704" xr:uid="{00000000-0005-0000-0000-000086A10000}"/>
    <cellStyle name="Unos 3 2 14 11" xfId="5852" xr:uid="{00000000-0005-0000-0000-000087A10000}"/>
    <cellStyle name="Unos 3 2 14 11 2" xfId="41705" xr:uid="{00000000-0005-0000-0000-000088A10000}"/>
    <cellStyle name="Unos 3 2 14 11 2 2" xfId="41706" xr:uid="{00000000-0005-0000-0000-000089A10000}"/>
    <cellStyle name="Unos 3 2 14 11 3" xfId="41707" xr:uid="{00000000-0005-0000-0000-00008AA10000}"/>
    <cellStyle name="Unos 3 2 14 11 4" xfId="41708" xr:uid="{00000000-0005-0000-0000-00008BA10000}"/>
    <cellStyle name="Unos 3 2 14 12" xfId="41709" xr:uid="{00000000-0005-0000-0000-00008CA10000}"/>
    <cellStyle name="Unos 3 2 14 12 2" xfId="41710" xr:uid="{00000000-0005-0000-0000-00008DA10000}"/>
    <cellStyle name="Unos 3 2 14 13" xfId="41711" xr:uid="{00000000-0005-0000-0000-00008EA10000}"/>
    <cellStyle name="Unos 3 2 14 14" xfId="41712" xr:uid="{00000000-0005-0000-0000-00008FA10000}"/>
    <cellStyle name="Unos 3 2 14 2" xfId="1774" xr:uid="{00000000-0005-0000-0000-000090A10000}"/>
    <cellStyle name="Unos 3 2 14 2 2" xfId="6456" xr:uid="{00000000-0005-0000-0000-000091A10000}"/>
    <cellStyle name="Unos 3 2 14 2 2 2" xfId="41713" xr:uid="{00000000-0005-0000-0000-000092A10000}"/>
    <cellStyle name="Unos 3 2 14 2 2 2 2" xfId="41714" xr:uid="{00000000-0005-0000-0000-000093A10000}"/>
    <cellStyle name="Unos 3 2 14 2 2 3" xfId="41715" xr:uid="{00000000-0005-0000-0000-000094A10000}"/>
    <cellStyle name="Unos 3 2 14 2 2 4" xfId="41716" xr:uid="{00000000-0005-0000-0000-000095A10000}"/>
    <cellStyle name="Unos 3 2 14 2 3" xfId="41717" xr:uid="{00000000-0005-0000-0000-000096A10000}"/>
    <cellStyle name="Unos 3 2 14 2 3 2" xfId="41718" xr:uid="{00000000-0005-0000-0000-000097A10000}"/>
    <cellStyle name="Unos 3 2 14 2 4" xfId="41719" xr:uid="{00000000-0005-0000-0000-000098A10000}"/>
    <cellStyle name="Unos 3 2 14 2 5" xfId="41720" xr:uid="{00000000-0005-0000-0000-000099A10000}"/>
    <cellStyle name="Unos 3 2 14 3" xfId="2185" xr:uid="{00000000-0005-0000-0000-00009AA10000}"/>
    <cellStyle name="Unos 3 2 14 3 2" xfId="6865" xr:uid="{00000000-0005-0000-0000-00009BA10000}"/>
    <cellStyle name="Unos 3 2 14 3 2 2" xfId="41721" xr:uid="{00000000-0005-0000-0000-00009CA10000}"/>
    <cellStyle name="Unos 3 2 14 3 2 2 2" xfId="41722" xr:uid="{00000000-0005-0000-0000-00009DA10000}"/>
    <cellStyle name="Unos 3 2 14 3 2 3" xfId="41723" xr:uid="{00000000-0005-0000-0000-00009EA10000}"/>
    <cellStyle name="Unos 3 2 14 3 2 4" xfId="41724" xr:uid="{00000000-0005-0000-0000-00009FA10000}"/>
    <cellStyle name="Unos 3 2 14 3 3" xfId="41725" xr:uid="{00000000-0005-0000-0000-0000A0A10000}"/>
    <cellStyle name="Unos 3 2 14 3 3 2" xfId="41726" xr:uid="{00000000-0005-0000-0000-0000A1A10000}"/>
    <cellStyle name="Unos 3 2 14 3 4" xfId="41727" xr:uid="{00000000-0005-0000-0000-0000A2A10000}"/>
    <cellStyle name="Unos 3 2 14 3 5" xfId="41728" xr:uid="{00000000-0005-0000-0000-0000A3A10000}"/>
    <cellStyle name="Unos 3 2 14 4" xfId="2586" xr:uid="{00000000-0005-0000-0000-0000A4A10000}"/>
    <cellStyle name="Unos 3 2 14 4 2" xfId="7264" xr:uid="{00000000-0005-0000-0000-0000A5A10000}"/>
    <cellStyle name="Unos 3 2 14 4 2 2" xfId="41729" xr:uid="{00000000-0005-0000-0000-0000A6A10000}"/>
    <cellStyle name="Unos 3 2 14 4 2 2 2" xfId="41730" xr:uid="{00000000-0005-0000-0000-0000A7A10000}"/>
    <cellStyle name="Unos 3 2 14 4 2 3" xfId="41731" xr:uid="{00000000-0005-0000-0000-0000A8A10000}"/>
    <cellStyle name="Unos 3 2 14 4 2 4" xfId="41732" xr:uid="{00000000-0005-0000-0000-0000A9A10000}"/>
    <cellStyle name="Unos 3 2 14 4 3" xfId="41733" xr:uid="{00000000-0005-0000-0000-0000AAA10000}"/>
    <cellStyle name="Unos 3 2 14 4 3 2" xfId="41734" xr:uid="{00000000-0005-0000-0000-0000ABA10000}"/>
    <cellStyle name="Unos 3 2 14 4 4" xfId="41735" xr:uid="{00000000-0005-0000-0000-0000ACA10000}"/>
    <cellStyle name="Unos 3 2 14 4 5" xfId="41736" xr:uid="{00000000-0005-0000-0000-0000ADA10000}"/>
    <cellStyle name="Unos 3 2 14 5" xfId="2865" xr:uid="{00000000-0005-0000-0000-0000AEA10000}"/>
    <cellStyle name="Unos 3 2 14 5 2" xfId="7542" xr:uid="{00000000-0005-0000-0000-0000AFA10000}"/>
    <cellStyle name="Unos 3 2 14 5 2 2" xfId="41737" xr:uid="{00000000-0005-0000-0000-0000B0A10000}"/>
    <cellStyle name="Unos 3 2 14 5 2 2 2" xfId="41738" xr:uid="{00000000-0005-0000-0000-0000B1A10000}"/>
    <cellStyle name="Unos 3 2 14 5 2 3" xfId="41739" xr:uid="{00000000-0005-0000-0000-0000B2A10000}"/>
    <cellStyle name="Unos 3 2 14 5 2 4" xfId="41740" xr:uid="{00000000-0005-0000-0000-0000B3A10000}"/>
    <cellStyle name="Unos 3 2 14 5 3" xfId="41741" xr:uid="{00000000-0005-0000-0000-0000B4A10000}"/>
    <cellStyle name="Unos 3 2 14 5 3 2" xfId="41742" xr:uid="{00000000-0005-0000-0000-0000B5A10000}"/>
    <cellStyle name="Unos 3 2 14 5 4" xfId="41743" xr:uid="{00000000-0005-0000-0000-0000B6A10000}"/>
    <cellStyle name="Unos 3 2 14 5 5" xfId="41744" xr:uid="{00000000-0005-0000-0000-0000B7A10000}"/>
    <cellStyle name="Unos 3 2 14 6" xfId="3162" xr:uid="{00000000-0005-0000-0000-0000B8A10000}"/>
    <cellStyle name="Unos 3 2 14 6 2" xfId="7838" xr:uid="{00000000-0005-0000-0000-0000B9A10000}"/>
    <cellStyle name="Unos 3 2 14 6 2 2" xfId="41745" xr:uid="{00000000-0005-0000-0000-0000BAA10000}"/>
    <cellStyle name="Unos 3 2 14 6 2 2 2" xfId="41746" xr:uid="{00000000-0005-0000-0000-0000BBA10000}"/>
    <cellStyle name="Unos 3 2 14 6 2 3" xfId="41747" xr:uid="{00000000-0005-0000-0000-0000BCA10000}"/>
    <cellStyle name="Unos 3 2 14 6 2 4" xfId="41748" xr:uid="{00000000-0005-0000-0000-0000BDA10000}"/>
    <cellStyle name="Unos 3 2 14 6 3" xfId="41749" xr:uid="{00000000-0005-0000-0000-0000BEA10000}"/>
    <cellStyle name="Unos 3 2 14 6 3 2" xfId="41750" xr:uid="{00000000-0005-0000-0000-0000BFA10000}"/>
    <cellStyle name="Unos 3 2 14 6 4" xfId="41751" xr:uid="{00000000-0005-0000-0000-0000C0A10000}"/>
    <cellStyle name="Unos 3 2 14 6 5" xfId="41752" xr:uid="{00000000-0005-0000-0000-0000C1A10000}"/>
    <cellStyle name="Unos 3 2 14 7" xfId="3554" xr:uid="{00000000-0005-0000-0000-0000C2A10000}"/>
    <cellStyle name="Unos 3 2 14 7 2" xfId="8230" xr:uid="{00000000-0005-0000-0000-0000C3A10000}"/>
    <cellStyle name="Unos 3 2 14 7 2 2" xfId="41753" xr:uid="{00000000-0005-0000-0000-0000C4A10000}"/>
    <cellStyle name="Unos 3 2 14 7 2 2 2" xfId="41754" xr:uid="{00000000-0005-0000-0000-0000C5A10000}"/>
    <cellStyle name="Unos 3 2 14 7 2 3" xfId="41755" xr:uid="{00000000-0005-0000-0000-0000C6A10000}"/>
    <cellStyle name="Unos 3 2 14 7 2 4" xfId="41756" xr:uid="{00000000-0005-0000-0000-0000C7A10000}"/>
    <cellStyle name="Unos 3 2 14 7 3" xfId="41757" xr:uid="{00000000-0005-0000-0000-0000C8A10000}"/>
    <cellStyle name="Unos 3 2 14 7 3 2" xfId="41758" xr:uid="{00000000-0005-0000-0000-0000C9A10000}"/>
    <cellStyle name="Unos 3 2 14 7 4" xfId="41759" xr:uid="{00000000-0005-0000-0000-0000CAA10000}"/>
    <cellStyle name="Unos 3 2 14 7 5" xfId="41760" xr:uid="{00000000-0005-0000-0000-0000CBA10000}"/>
    <cellStyle name="Unos 3 2 14 8" xfId="4002" xr:uid="{00000000-0005-0000-0000-0000CCA10000}"/>
    <cellStyle name="Unos 3 2 14 8 2" xfId="8674" xr:uid="{00000000-0005-0000-0000-0000CDA10000}"/>
    <cellStyle name="Unos 3 2 14 8 2 2" xfId="41761" xr:uid="{00000000-0005-0000-0000-0000CEA10000}"/>
    <cellStyle name="Unos 3 2 14 8 2 2 2" xfId="41762" xr:uid="{00000000-0005-0000-0000-0000CFA10000}"/>
    <cellStyle name="Unos 3 2 14 8 2 3" xfId="41763" xr:uid="{00000000-0005-0000-0000-0000D0A10000}"/>
    <cellStyle name="Unos 3 2 14 8 2 4" xfId="41764" xr:uid="{00000000-0005-0000-0000-0000D1A10000}"/>
    <cellStyle name="Unos 3 2 14 8 3" xfId="41765" xr:uid="{00000000-0005-0000-0000-0000D2A10000}"/>
    <cellStyle name="Unos 3 2 14 8 3 2" xfId="41766" xr:uid="{00000000-0005-0000-0000-0000D3A10000}"/>
    <cellStyle name="Unos 3 2 14 8 4" xfId="41767" xr:uid="{00000000-0005-0000-0000-0000D4A10000}"/>
    <cellStyle name="Unos 3 2 14 8 5" xfId="41768" xr:uid="{00000000-0005-0000-0000-0000D5A10000}"/>
    <cellStyle name="Unos 3 2 14 9" xfId="4410" xr:uid="{00000000-0005-0000-0000-0000D6A10000}"/>
    <cellStyle name="Unos 3 2 14 9 2" xfId="9082" xr:uid="{00000000-0005-0000-0000-0000D7A10000}"/>
    <cellStyle name="Unos 3 2 14 9 2 2" xfId="41769" xr:uid="{00000000-0005-0000-0000-0000D8A10000}"/>
    <cellStyle name="Unos 3 2 14 9 2 2 2" xfId="41770" xr:uid="{00000000-0005-0000-0000-0000D9A10000}"/>
    <cellStyle name="Unos 3 2 14 9 2 3" xfId="41771" xr:uid="{00000000-0005-0000-0000-0000DAA10000}"/>
    <cellStyle name="Unos 3 2 14 9 2 4" xfId="41772" xr:uid="{00000000-0005-0000-0000-0000DBA10000}"/>
    <cellStyle name="Unos 3 2 14 9 3" xfId="41773" xr:uid="{00000000-0005-0000-0000-0000DCA10000}"/>
    <cellStyle name="Unos 3 2 14 9 3 2" xfId="41774" xr:uid="{00000000-0005-0000-0000-0000DDA10000}"/>
    <cellStyle name="Unos 3 2 14 9 4" xfId="41775" xr:uid="{00000000-0005-0000-0000-0000DEA10000}"/>
    <cellStyle name="Unos 3 2 14 9 5" xfId="41776" xr:uid="{00000000-0005-0000-0000-0000DFA10000}"/>
    <cellStyle name="Unos 3 2 15" xfId="750" xr:uid="{00000000-0005-0000-0000-0000E0A10000}"/>
    <cellStyle name="Unos 3 2 15 2" xfId="5443" xr:uid="{00000000-0005-0000-0000-0000E1A10000}"/>
    <cellStyle name="Unos 3 2 15 2 2" xfId="41777" xr:uid="{00000000-0005-0000-0000-0000E2A10000}"/>
    <cellStyle name="Unos 3 2 15 2 2 2" xfId="41778" xr:uid="{00000000-0005-0000-0000-0000E3A10000}"/>
    <cellStyle name="Unos 3 2 15 2 3" xfId="41779" xr:uid="{00000000-0005-0000-0000-0000E4A10000}"/>
    <cellStyle name="Unos 3 2 15 2 4" xfId="41780" xr:uid="{00000000-0005-0000-0000-0000E5A10000}"/>
    <cellStyle name="Unos 3 2 15 3" xfId="41781" xr:uid="{00000000-0005-0000-0000-0000E6A10000}"/>
    <cellStyle name="Unos 3 2 15 3 2" xfId="41782" xr:uid="{00000000-0005-0000-0000-0000E7A10000}"/>
    <cellStyle name="Unos 3 2 15 4" xfId="41783" xr:uid="{00000000-0005-0000-0000-0000E8A10000}"/>
    <cellStyle name="Unos 3 2 15 5" xfId="41784" xr:uid="{00000000-0005-0000-0000-0000E9A10000}"/>
    <cellStyle name="Unos 3 2 16" xfId="1338" xr:uid="{00000000-0005-0000-0000-0000EAA10000}"/>
    <cellStyle name="Unos 3 2 16 2" xfId="6021" xr:uid="{00000000-0005-0000-0000-0000EBA10000}"/>
    <cellStyle name="Unos 3 2 16 2 2" xfId="41785" xr:uid="{00000000-0005-0000-0000-0000ECA10000}"/>
    <cellStyle name="Unos 3 2 16 2 2 2" xfId="41786" xr:uid="{00000000-0005-0000-0000-0000EDA10000}"/>
    <cellStyle name="Unos 3 2 16 2 3" xfId="41787" xr:uid="{00000000-0005-0000-0000-0000EEA10000}"/>
    <cellStyle name="Unos 3 2 16 2 4" xfId="41788" xr:uid="{00000000-0005-0000-0000-0000EFA10000}"/>
    <cellStyle name="Unos 3 2 16 3" xfId="41789" xr:uid="{00000000-0005-0000-0000-0000F0A10000}"/>
    <cellStyle name="Unos 3 2 16 3 2" xfId="41790" xr:uid="{00000000-0005-0000-0000-0000F1A10000}"/>
    <cellStyle name="Unos 3 2 16 4" xfId="41791" xr:uid="{00000000-0005-0000-0000-0000F2A10000}"/>
    <cellStyle name="Unos 3 2 16 5" xfId="41792" xr:uid="{00000000-0005-0000-0000-0000F3A10000}"/>
    <cellStyle name="Unos 3 2 17" xfId="1257" xr:uid="{00000000-0005-0000-0000-0000F4A10000}"/>
    <cellStyle name="Unos 3 2 17 2" xfId="5940" xr:uid="{00000000-0005-0000-0000-0000F5A10000}"/>
    <cellStyle name="Unos 3 2 17 2 2" xfId="41793" xr:uid="{00000000-0005-0000-0000-0000F6A10000}"/>
    <cellStyle name="Unos 3 2 17 2 2 2" xfId="41794" xr:uid="{00000000-0005-0000-0000-0000F7A10000}"/>
    <cellStyle name="Unos 3 2 17 2 3" xfId="41795" xr:uid="{00000000-0005-0000-0000-0000F8A10000}"/>
    <cellStyle name="Unos 3 2 17 2 4" xfId="41796" xr:uid="{00000000-0005-0000-0000-0000F9A10000}"/>
    <cellStyle name="Unos 3 2 17 3" xfId="41797" xr:uid="{00000000-0005-0000-0000-0000FAA10000}"/>
    <cellStyle name="Unos 3 2 17 3 2" xfId="41798" xr:uid="{00000000-0005-0000-0000-0000FBA10000}"/>
    <cellStyle name="Unos 3 2 17 4" xfId="41799" xr:uid="{00000000-0005-0000-0000-0000FCA10000}"/>
    <cellStyle name="Unos 3 2 17 5" xfId="41800" xr:uid="{00000000-0005-0000-0000-0000FDA10000}"/>
    <cellStyle name="Unos 3 2 18" xfId="1268" xr:uid="{00000000-0005-0000-0000-0000FEA10000}"/>
    <cellStyle name="Unos 3 2 18 2" xfId="5951" xr:uid="{00000000-0005-0000-0000-0000FFA10000}"/>
    <cellStyle name="Unos 3 2 18 2 2" xfId="41801" xr:uid="{00000000-0005-0000-0000-000000A20000}"/>
    <cellStyle name="Unos 3 2 18 2 2 2" xfId="41802" xr:uid="{00000000-0005-0000-0000-000001A20000}"/>
    <cellStyle name="Unos 3 2 18 2 3" xfId="41803" xr:uid="{00000000-0005-0000-0000-000002A20000}"/>
    <cellStyle name="Unos 3 2 18 2 4" xfId="41804" xr:uid="{00000000-0005-0000-0000-000003A20000}"/>
    <cellStyle name="Unos 3 2 18 3" xfId="41805" xr:uid="{00000000-0005-0000-0000-000004A20000}"/>
    <cellStyle name="Unos 3 2 18 3 2" xfId="41806" xr:uid="{00000000-0005-0000-0000-000005A20000}"/>
    <cellStyle name="Unos 3 2 18 4" xfId="41807" xr:uid="{00000000-0005-0000-0000-000006A20000}"/>
    <cellStyle name="Unos 3 2 18 5" xfId="41808" xr:uid="{00000000-0005-0000-0000-000007A20000}"/>
    <cellStyle name="Unos 3 2 19" xfId="2675" xr:uid="{00000000-0005-0000-0000-000008A20000}"/>
    <cellStyle name="Unos 3 2 19 2" xfId="7353" xr:uid="{00000000-0005-0000-0000-000009A20000}"/>
    <cellStyle name="Unos 3 2 19 2 2" xfId="41809" xr:uid="{00000000-0005-0000-0000-00000AA20000}"/>
    <cellStyle name="Unos 3 2 19 2 2 2" xfId="41810" xr:uid="{00000000-0005-0000-0000-00000BA20000}"/>
    <cellStyle name="Unos 3 2 19 2 3" xfId="41811" xr:uid="{00000000-0005-0000-0000-00000CA20000}"/>
    <cellStyle name="Unos 3 2 19 2 4" xfId="41812" xr:uid="{00000000-0005-0000-0000-00000DA20000}"/>
    <cellStyle name="Unos 3 2 19 3" xfId="41813" xr:uid="{00000000-0005-0000-0000-00000EA20000}"/>
    <cellStyle name="Unos 3 2 19 3 2" xfId="41814" xr:uid="{00000000-0005-0000-0000-00000FA20000}"/>
    <cellStyle name="Unos 3 2 19 4" xfId="41815" xr:uid="{00000000-0005-0000-0000-000010A20000}"/>
    <cellStyle name="Unos 3 2 19 5" xfId="41816" xr:uid="{00000000-0005-0000-0000-000011A20000}"/>
    <cellStyle name="Unos 3 2 2" xfId="500" xr:uid="{00000000-0005-0000-0000-000012A20000}"/>
    <cellStyle name="Unos 3 2 2 10" xfId="4814" xr:uid="{00000000-0005-0000-0000-000013A20000}"/>
    <cellStyle name="Unos 3 2 2 10 2" xfId="9400" xr:uid="{00000000-0005-0000-0000-000014A20000}"/>
    <cellStyle name="Unos 3 2 2 10 2 2" xfId="41817" xr:uid="{00000000-0005-0000-0000-000015A20000}"/>
    <cellStyle name="Unos 3 2 2 10 2 2 2" xfId="41818" xr:uid="{00000000-0005-0000-0000-000016A20000}"/>
    <cellStyle name="Unos 3 2 2 10 2 3" xfId="41819" xr:uid="{00000000-0005-0000-0000-000017A20000}"/>
    <cellStyle name="Unos 3 2 2 10 2 4" xfId="41820" xr:uid="{00000000-0005-0000-0000-000018A20000}"/>
    <cellStyle name="Unos 3 2 2 10 3" xfId="41821" xr:uid="{00000000-0005-0000-0000-000019A20000}"/>
    <cellStyle name="Unos 3 2 2 10 3 2" xfId="41822" xr:uid="{00000000-0005-0000-0000-00001AA20000}"/>
    <cellStyle name="Unos 3 2 2 10 4" xfId="41823" xr:uid="{00000000-0005-0000-0000-00001BA20000}"/>
    <cellStyle name="Unos 3 2 2 10 5" xfId="41824" xr:uid="{00000000-0005-0000-0000-00001CA20000}"/>
    <cellStyle name="Unos 3 2 2 11" xfId="5249" xr:uid="{00000000-0005-0000-0000-00001DA20000}"/>
    <cellStyle name="Unos 3 2 2 11 2" xfId="41825" xr:uid="{00000000-0005-0000-0000-00001EA20000}"/>
    <cellStyle name="Unos 3 2 2 11 2 2" xfId="41826" xr:uid="{00000000-0005-0000-0000-00001FA20000}"/>
    <cellStyle name="Unos 3 2 2 11 3" xfId="41827" xr:uid="{00000000-0005-0000-0000-000020A20000}"/>
    <cellStyle name="Unos 3 2 2 11 4" xfId="41828" xr:uid="{00000000-0005-0000-0000-000021A20000}"/>
    <cellStyle name="Unos 3 2 2 12" xfId="41829" xr:uid="{00000000-0005-0000-0000-000022A20000}"/>
    <cellStyle name="Unos 3 2 2 12 2" xfId="41830" xr:uid="{00000000-0005-0000-0000-000023A20000}"/>
    <cellStyle name="Unos 3 2 2 13" xfId="41831" xr:uid="{00000000-0005-0000-0000-000024A20000}"/>
    <cellStyle name="Unos 3 2 2 14" xfId="41832" xr:uid="{00000000-0005-0000-0000-000025A20000}"/>
    <cellStyle name="Unos 3 2 2 2" xfId="1137" xr:uid="{00000000-0005-0000-0000-000026A20000}"/>
    <cellStyle name="Unos 3 2 2 2 2" xfId="5830" xr:uid="{00000000-0005-0000-0000-000027A20000}"/>
    <cellStyle name="Unos 3 2 2 2 2 2" xfId="41833" xr:uid="{00000000-0005-0000-0000-000028A20000}"/>
    <cellStyle name="Unos 3 2 2 2 2 2 2" xfId="41834" xr:uid="{00000000-0005-0000-0000-000029A20000}"/>
    <cellStyle name="Unos 3 2 2 2 2 3" xfId="41835" xr:uid="{00000000-0005-0000-0000-00002AA20000}"/>
    <cellStyle name="Unos 3 2 2 2 2 4" xfId="41836" xr:uid="{00000000-0005-0000-0000-00002BA20000}"/>
    <cellStyle name="Unos 3 2 2 2 3" xfId="41837" xr:uid="{00000000-0005-0000-0000-00002CA20000}"/>
    <cellStyle name="Unos 3 2 2 2 3 2" xfId="41838" xr:uid="{00000000-0005-0000-0000-00002DA20000}"/>
    <cellStyle name="Unos 3 2 2 2 4" xfId="41839" xr:uid="{00000000-0005-0000-0000-00002EA20000}"/>
    <cellStyle name="Unos 3 2 2 2 5" xfId="41840" xr:uid="{00000000-0005-0000-0000-00002FA20000}"/>
    <cellStyle name="Unos 3 2 2 3" xfId="1741" xr:uid="{00000000-0005-0000-0000-000030A20000}"/>
    <cellStyle name="Unos 3 2 2 3 2" xfId="6423" xr:uid="{00000000-0005-0000-0000-000031A20000}"/>
    <cellStyle name="Unos 3 2 2 3 2 2" xfId="41841" xr:uid="{00000000-0005-0000-0000-000032A20000}"/>
    <cellStyle name="Unos 3 2 2 3 2 2 2" xfId="41842" xr:uid="{00000000-0005-0000-0000-000033A20000}"/>
    <cellStyle name="Unos 3 2 2 3 2 3" xfId="41843" xr:uid="{00000000-0005-0000-0000-000034A20000}"/>
    <cellStyle name="Unos 3 2 2 3 2 4" xfId="41844" xr:uid="{00000000-0005-0000-0000-000035A20000}"/>
    <cellStyle name="Unos 3 2 2 3 3" xfId="41845" xr:uid="{00000000-0005-0000-0000-000036A20000}"/>
    <cellStyle name="Unos 3 2 2 3 3 2" xfId="41846" xr:uid="{00000000-0005-0000-0000-000037A20000}"/>
    <cellStyle name="Unos 3 2 2 3 4" xfId="41847" xr:uid="{00000000-0005-0000-0000-000038A20000}"/>
    <cellStyle name="Unos 3 2 2 3 5" xfId="41848" xr:uid="{00000000-0005-0000-0000-000039A20000}"/>
    <cellStyle name="Unos 3 2 2 4" xfId="2158" xr:uid="{00000000-0005-0000-0000-00003AA20000}"/>
    <cellStyle name="Unos 3 2 2 4 2" xfId="6839" xr:uid="{00000000-0005-0000-0000-00003BA20000}"/>
    <cellStyle name="Unos 3 2 2 4 2 2" xfId="41849" xr:uid="{00000000-0005-0000-0000-00003CA20000}"/>
    <cellStyle name="Unos 3 2 2 4 2 2 2" xfId="41850" xr:uid="{00000000-0005-0000-0000-00003DA20000}"/>
    <cellStyle name="Unos 3 2 2 4 2 3" xfId="41851" xr:uid="{00000000-0005-0000-0000-00003EA20000}"/>
    <cellStyle name="Unos 3 2 2 4 2 4" xfId="41852" xr:uid="{00000000-0005-0000-0000-00003FA20000}"/>
    <cellStyle name="Unos 3 2 2 4 3" xfId="41853" xr:uid="{00000000-0005-0000-0000-000040A20000}"/>
    <cellStyle name="Unos 3 2 2 4 3 2" xfId="41854" xr:uid="{00000000-0005-0000-0000-000041A20000}"/>
    <cellStyle name="Unos 3 2 2 4 4" xfId="41855" xr:uid="{00000000-0005-0000-0000-000042A20000}"/>
    <cellStyle name="Unos 3 2 2 4 5" xfId="41856" xr:uid="{00000000-0005-0000-0000-000043A20000}"/>
    <cellStyle name="Unos 3 2 2 5" xfId="2560" xr:uid="{00000000-0005-0000-0000-000044A20000}"/>
    <cellStyle name="Unos 3 2 2 5 2" xfId="7238" xr:uid="{00000000-0005-0000-0000-000045A20000}"/>
    <cellStyle name="Unos 3 2 2 5 2 2" xfId="41857" xr:uid="{00000000-0005-0000-0000-000046A20000}"/>
    <cellStyle name="Unos 3 2 2 5 2 2 2" xfId="41858" xr:uid="{00000000-0005-0000-0000-000047A20000}"/>
    <cellStyle name="Unos 3 2 2 5 2 3" xfId="41859" xr:uid="{00000000-0005-0000-0000-000048A20000}"/>
    <cellStyle name="Unos 3 2 2 5 2 4" xfId="41860" xr:uid="{00000000-0005-0000-0000-000049A20000}"/>
    <cellStyle name="Unos 3 2 2 5 3" xfId="41861" xr:uid="{00000000-0005-0000-0000-00004AA20000}"/>
    <cellStyle name="Unos 3 2 2 5 3 2" xfId="41862" xr:uid="{00000000-0005-0000-0000-00004BA20000}"/>
    <cellStyle name="Unos 3 2 2 5 4" xfId="41863" xr:uid="{00000000-0005-0000-0000-00004CA20000}"/>
    <cellStyle name="Unos 3 2 2 5 5" xfId="41864" xr:uid="{00000000-0005-0000-0000-00004DA20000}"/>
    <cellStyle name="Unos 3 2 2 6" xfId="3138" xr:uid="{00000000-0005-0000-0000-00004EA20000}"/>
    <cellStyle name="Unos 3 2 2 6 2" xfId="7814" xr:uid="{00000000-0005-0000-0000-00004FA20000}"/>
    <cellStyle name="Unos 3 2 2 6 2 2" xfId="41865" xr:uid="{00000000-0005-0000-0000-000050A20000}"/>
    <cellStyle name="Unos 3 2 2 6 2 2 2" xfId="41866" xr:uid="{00000000-0005-0000-0000-000051A20000}"/>
    <cellStyle name="Unos 3 2 2 6 2 3" xfId="41867" xr:uid="{00000000-0005-0000-0000-000052A20000}"/>
    <cellStyle name="Unos 3 2 2 6 2 4" xfId="41868" xr:uid="{00000000-0005-0000-0000-000053A20000}"/>
    <cellStyle name="Unos 3 2 2 6 3" xfId="41869" xr:uid="{00000000-0005-0000-0000-000054A20000}"/>
    <cellStyle name="Unos 3 2 2 6 3 2" xfId="41870" xr:uid="{00000000-0005-0000-0000-000055A20000}"/>
    <cellStyle name="Unos 3 2 2 6 4" xfId="41871" xr:uid="{00000000-0005-0000-0000-000056A20000}"/>
    <cellStyle name="Unos 3 2 2 6 5" xfId="41872" xr:uid="{00000000-0005-0000-0000-000057A20000}"/>
    <cellStyle name="Unos 3 2 2 7" xfId="3530" xr:uid="{00000000-0005-0000-0000-000058A20000}"/>
    <cellStyle name="Unos 3 2 2 7 2" xfId="8206" xr:uid="{00000000-0005-0000-0000-000059A20000}"/>
    <cellStyle name="Unos 3 2 2 7 2 2" xfId="41873" xr:uid="{00000000-0005-0000-0000-00005AA20000}"/>
    <cellStyle name="Unos 3 2 2 7 2 2 2" xfId="41874" xr:uid="{00000000-0005-0000-0000-00005BA20000}"/>
    <cellStyle name="Unos 3 2 2 7 2 3" xfId="41875" xr:uid="{00000000-0005-0000-0000-00005CA20000}"/>
    <cellStyle name="Unos 3 2 2 7 2 4" xfId="41876" xr:uid="{00000000-0005-0000-0000-00005DA20000}"/>
    <cellStyle name="Unos 3 2 2 7 3" xfId="41877" xr:uid="{00000000-0005-0000-0000-00005EA20000}"/>
    <cellStyle name="Unos 3 2 2 7 3 2" xfId="41878" xr:uid="{00000000-0005-0000-0000-00005FA20000}"/>
    <cellStyle name="Unos 3 2 2 7 4" xfId="41879" xr:uid="{00000000-0005-0000-0000-000060A20000}"/>
    <cellStyle name="Unos 3 2 2 7 5" xfId="41880" xr:uid="{00000000-0005-0000-0000-000061A20000}"/>
    <cellStyle name="Unos 3 2 2 8" xfId="3978" xr:uid="{00000000-0005-0000-0000-000062A20000}"/>
    <cellStyle name="Unos 3 2 2 8 2" xfId="8650" xr:uid="{00000000-0005-0000-0000-000063A20000}"/>
    <cellStyle name="Unos 3 2 2 8 2 2" xfId="41881" xr:uid="{00000000-0005-0000-0000-000064A20000}"/>
    <cellStyle name="Unos 3 2 2 8 2 2 2" xfId="41882" xr:uid="{00000000-0005-0000-0000-000065A20000}"/>
    <cellStyle name="Unos 3 2 2 8 2 3" xfId="41883" xr:uid="{00000000-0005-0000-0000-000066A20000}"/>
    <cellStyle name="Unos 3 2 2 8 2 4" xfId="41884" xr:uid="{00000000-0005-0000-0000-000067A20000}"/>
    <cellStyle name="Unos 3 2 2 8 3" xfId="41885" xr:uid="{00000000-0005-0000-0000-000068A20000}"/>
    <cellStyle name="Unos 3 2 2 8 3 2" xfId="41886" xr:uid="{00000000-0005-0000-0000-000069A20000}"/>
    <cellStyle name="Unos 3 2 2 8 4" xfId="41887" xr:uid="{00000000-0005-0000-0000-00006AA20000}"/>
    <cellStyle name="Unos 3 2 2 8 5" xfId="41888" xr:uid="{00000000-0005-0000-0000-00006BA20000}"/>
    <cellStyle name="Unos 3 2 2 9" xfId="4386" xr:uid="{00000000-0005-0000-0000-00006CA20000}"/>
    <cellStyle name="Unos 3 2 2 9 2" xfId="9058" xr:uid="{00000000-0005-0000-0000-00006DA20000}"/>
    <cellStyle name="Unos 3 2 2 9 2 2" xfId="41889" xr:uid="{00000000-0005-0000-0000-00006EA20000}"/>
    <cellStyle name="Unos 3 2 2 9 2 2 2" xfId="41890" xr:uid="{00000000-0005-0000-0000-00006FA20000}"/>
    <cellStyle name="Unos 3 2 2 9 2 3" xfId="41891" xr:uid="{00000000-0005-0000-0000-000070A20000}"/>
    <cellStyle name="Unos 3 2 2 9 2 4" xfId="41892" xr:uid="{00000000-0005-0000-0000-000071A20000}"/>
    <cellStyle name="Unos 3 2 2 9 3" xfId="41893" xr:uid="{00000000-0005-0000-0000-000072A20000}"/>
    <cellStyle name="Unos 3 2 2 9 3 2" xfId="41894" xr:uid="{00000000-0005-0000-0000-000073A20000}"/>
    <cellStyle name="Unos 3 2 2 9 4" xfId="41895" xr:uid="{00000000-0005-0000-0000-000074A20000}"/>
    <cellStyle name="Unos 3 2 2 9 5" xfId="41896" xr:uid="{00000000-0005-0000-0000-000075A20000}"/>
    <cellStyle name="Unos 3 2 20" xfId="2744" xr:uid="{00000000-0005-0000-0000-000076A20000}"/>
    <cellStyle name="Unos 3 2 20 2" xfId="7422" xr:uid="{00000000-0005-0000-0000-000077A20000}"/>
    <cellStyle name="Unos 3 2 20 2 2" xfId="41897" xr:uid="{00000000-0005-0000-0000-000078A20000}"/>
    <cellStyle name="Unos 3 2 20 2 2 2" xfId="41898" xr:uid="{00000000-0005-0000-0000-000079A20000}"/>
    <cellStyle name="Unos 3 2 20 2 3" xfId="41899" xr:uid="{00000000-0005-0000-0000-00007AA20000}"/>
    <cellStyle name="Unos 3 2 20 2 4" xfId="41900" xr:uid="{00000000-0005-0000-0000-00007BA20000}"/>
    <cellStyle name="Unos 3 2 20 3" xfId="41901" xr:uid="{00000000-0005-0000-0000-00007CA20000}"/>
    <cellStyle name="Unos 3 2 20 3 2" xfId="41902" xr:uid="{00000000-0005-0000-0000-00007DA20000}"/>
    <cellStyle name="Unos 3 2 20 4" xfId="41903" xr:uid="{00000000-0005-0000-0000-00007EA20000}"/>
    <cellStyle name="Unos 3 2 20 5" xfId="41904" xr:uid="{00000000-0005-0000-0000-00007FA20000}"/>
    <cellStyle name="Unos 3 2 21" xfId="3591" xr:uid="{00000000-0005-0000-0000-000080A20000}"/>
    <cellStyle name="Unos 3 2 21 2" xfId="8263" xr:uid="{00000000-0005-0000-0000-000081A20000}"/>
    <cellStyle name="Unos 3 2 21 2 2" xfId="41905" xr:uid="{00000000-0005-0000-0000-000082A20000}"/>
    <cellStyle name="Unos 3 2 21 2 2 2" xfId="41906" xr:uid="{00000000-0005-0000-0000-000083A20000}"/>
    <cellStyle name="Unos 3 2 21 2 3" xfId="41907" xr:uid="{00000000-0005-0000-0000-000084A20000}"/>
    <cellStyle name="Unos 3 2 21 2 4" xfId="41908" xr:uid="{00000000-0005-0000-0000-000085A20000}"/>
    <cellStyle name="Unos 3 2 21 3" xfId="41909" xr:uid="{00000000-0005-0000-0000-000086A20000}"/>
    <cellStyle name="Unos 3 2 21 3 2" xfId="41910" xr:uid="{00000000-0005-0000-0000-000087A20000}"/>
    <cellStyle name="Unos 3 2 21 4" xfId="41911" xr:uid="{00000000-0005-0000-0000-000088A20000}"/>
    <cellStyle name="Unos 3 2 21 5" xfId="41912" xr:uid="{00000000-0005-0000-0000-000089A20000}"/>
    <cellStyle name="Unos 3 2 22" xfId="3579" xr:uid="{00000000-0005-0000-0000-00008AA20000}"/>
    <cellStyle name="Unos 3 2 22 2" xfId="8251" xr:uid="{00000000-0005-0000-0000-00008BA20000}"/>
    <cellStyle name="Unos 3 2 22 2 2" xfId="41913" xr:uid="{00000000-0005-0000-0000-00008CA20000}"/>
    <cellStyle name="Unos 3 2 22 2 2 2" xfId="41914" xr:uid="{00000000-0005-0000-0000-00008DA20000}"/>
    <cellStyle name="Unos 3 2 22 2 3" xfId="41915" xr:uid="{00000000-0005-0000-0000-00008EA20000}"/>
    <cellStyle name="Unos 3 2 22 2 4" xfId="41916" xr:uid="{00000000-0005-0000-0000-00008FA20000}"/>
    <cellStyle name="Unos 3 2 22 3" xfId="41917" xr:uid="{00000000-0005-0000-0000-000090A20000}"/>
    <cellStyle name="Unos 3 2 22 3 2" xfId="41918" xr:uid="{00000000-0005-0000-0000-000091A20000}"/>
    <cellStyle name="Unos 3 2 22 4" xfId="41919" xr:uid="{00000000-0005-0000-0000-000092A20000}"/>
    <cellStyle name="Unos 3 2 22 5" xfId="41920" xr:uid="{00000000-0005-0000-0000-000093A20000}"/>
    <cellStyle name="Unos 3 2 23" xfId="4427" xr:uid="{00000000-0005-0000-0000-000094A20000}"/>
    <cellStyle name="Unos 3 2 23 2" xfId="9095" xr:uid="{00000000-0005-0000-0000-000095A20000}"/>
    <cellStyle name="Unos 3 2 23 2 2" xfId="41921" xr:uid="{00000000-0005-0000-0000-000096A20000}"/>
    <cellStyle name="Unos 3 2 23 2 2 2" xfId="41922" xr:uid="{00000000-0005-0000-0000-000097A20000}"/>
    <cellStyle name="Unos 3 2 23 2 3" xfId="41923" xr:uid="{00000000-0005-0000-0000-000098A20000}"/>
    <cellStyle name="Unos 3 2 23 2 4" xfId="41924" xr:uid="{00000000-0005-0000-0000-000099A20000}"/>
    <cellStyle name="Unos 3 2 23 3" xfId="41925" xr:uid="{00000000-0005-0000-0000-00009AA20000}"/>
    <cellStyle name="Unos 3 2 23 3 2" xfId="41926" xr:uid="{00000000-0005-0000-0000-00009BA20000}"/>
    <cellStyle name="Unos 3 2 23 4" xfId="41927" xr:uid="{00000000-0005-0000-0000-00009CA20000}"/>
    <cellStyle name="Unos 3 2 23 5" xfId="41928" xr:uid="{00000000-0005-0000-0000-00009DA20000}"/>
    <cellStyle name="Unos 3 2 24" xfId="5057" xr:uid="{00000000-0005-0000-0000-00009EA20000}"/>
    <cellStyle name="Unos 3 2 24 2" xfId="41929" xr:uid="{00000000-0005-0000-0000-00009FA20000}"/>
    <cellStyle name="Unos 3 2 24 2 2" xfId="41930" xr:uid="{00000000-0005-0000-0000-0000A0A20000}"/>
    <cellStyle name="Unos 3 2 24 3" xfId="41931" xr:uid="{00000000-0005-0000-0000-0000A1A20000}"/>
    <cellStyle name="Unos 3 2 24 4" xfId="41932" xr:uid="{00000000-0005-0000-0000-0000A2A20000}"/>
    <cellStyle name="Unos 3 2 25" xfId="41933" xr:uid="{00000000-0005-0000-0000-0000A3A20000}"/>
    <cellStyle name="Unos 3 2 25 2" xfId="41934" xr:uid="{00000000-0005-0000-0000-0000A4A20000}"/>
    <cellStyle name="Unos 3 2 26" xfId="41935" xr:uid="{00000000-0005-0000-0000-0000A5A20000}"/>
    <cellStyle name="Unos 3 2 27" xfId="41936" xr:uid="{00000000-0005-0000-0000-0000A6A20000}"/>
    <cellStyle name="Unos 3 2 3" xfId="351" xr:uid="{00000000-0005-0000-0000-0000A7A20000}"/>
    <cellStyle name="Unos 3 2 3 10" xfId="4815" xr:uid="{00000000-0005-0000-0000-0000A8A20000}"/>
    <cellStyle name="Unos 3 2 3 10 2" xfId="9401" xr:uid="{00000000-0005-0000-0000-0000A9A20000}"/>
    <cellStyle name="Unos 3 2 3 10 2 2" xfId="41937" xr:uid="{00000000-0005-0000-0000-0000AAA20000}"/>
    <cellStyle name="Unos 3 2 3 10 2 2 2" xfId="41938" xr:uid="{00000000-0005-0000-0000-0000ABA20000}"/>
    <cellStyle name="Unos 3 2 3 10 2 3" xfId="41939" xr:uid="{00000000-0005-0000-0000-0000ACA20000}"/>
    <cellStyle name="Unos 3 2 3 10 2 4" xfId="41940" xr:uid="{00000000-0005-0000-0000-0000ADA20000}"/>
    <cellStyle name="Unos 3 2 3 10 3" xfId="41941" xr:uid="{00000000-0005-0000-0000-0000AEA20000}"/>
    <cellStyle name="Unos 3 2 3 10 3 2" xfId="41942" xr:uid="{00000000-0005-0000-0000-0000AFA20000}"/>
    <cellStyle name="Unos 3 2 3 10 4" xfId="41943" xr:uid="{00000000-0005-0000-0000-0000B0A20000}"/>
    <cellStyle name="Unos 3 2 3 10 5" xfId="41944" xr:uid="{00000000-0005-0000-0000-0000B1A20000}"/>
    <cellStyle name="Unos 3 2 3 11" xfId="5130" xr:uid="{00000000-0005-0000-0000-0000B2A20000}"/>
    <cellStyle name="Unos 3 2 3 11 2" xfId="41945" xr:uid="{00000000-0005-0000-0000-0000B3A20000}"/>
    <cellStyle name="Unos 3 2 3 11 2 2" xfId="41946" xr:uid="{00000000-0005-0000-0000-0000B4A20000}"/>
    <cellStyle name="Unos 3 2 3 11 3" xfId="41947" xr:uid="{00000000-0005-0000-0000-0000B5A20000}"/>
    <cellStyle name="Unos 3 2 3 11 4" xfId="41948" xr:uid="{00000000-0005-0000-0000-0000B6A20000}"/>
    <cellStyle name="Unos 3 2 3 12" xfId="41949" xr:uid="{00000000-0005-0000-0000-0000B7A20000}"/>
    <cellStyle name="Unos 3 2 3 12 2" xfId="41950" xr:uid="{00000000-0005-0000-0000-0000B8A20000}"/>
    <cellStyle name="Unos 3 2 3 13" xfId="41951" xr:uid="{00000000-0005-0000-0000-0000B9A20000}"/>
    <cellStyle name="Unos 3 2 3 14" xfId="41952" xr:uid="{00000000-0005-0000-0000-0000BAA20000}"/>
    <cellStyle name="Unos 3 2 3 2" xfId="1138" xr:uid="{00000000-0005-0000-0000-0000BBA20000}"/>
    <cellStyle name="Unos 3 2 3 2 2" xfId="5831" xr:uid="{00000000-0005-0000-0000-0000BCA20000}"/>
    <cellStyle name="Unos 3 2 3 2 2 2" xfId="41953" xr:uid="{00000000-0005-0000-0000-0000BDA20000}"/>
    <cellStyle name="Unos 3 2 3 2 2 2 2" xfId="41954" xr:uid="{00000000-0005-0000-0000-0000BEA20000}"/>
    <cellStyle name="Unos 3 2 3 2 2 3" xfId="41955" xr:uid="{00000000-0005-0000-0000-0000BFA20000}"/>
    <cellStyle name="Unos 3 2 3 2 2 4" xfId="41956" xr:uid="{00000000-0005-0000-0000-0000C0A20000}"/>
    <cellStyle name="Unos 3 2 3 2 3" xfId="41957" xr:uid="{00000000-0005-0000-0000-0000C1A20000}"/>
    <cellStyle name="Unos 3 2 3 2 3 2" xfId="41958" xr:uid="{00000000-0005-0000-0000-0000C2A20000}"/>
    <cellStyle name="Unos 3 2 3 2 4" xfId="41959" xr:uid="{00000000-0005-0000-0000-0000C3A20000}"/>
    <cellStyle name="Unos 3 2 3 2 5" xfId="41960" xr:uid="{00000000-0005-0000-0000-0000C4A20000}"/>
    <cellStyle name="Unos 3 2 3 3" xfId="1742" xr:uid="{00000000-0005-0000-0000-0000C5A20000}"/>
    <cellStyle name="Unos 3 2 3 3 2" xfId="6424" xr:uid="{00000000-0005-0000-0000-0000C6A20000}"/>
    <cellStyle name="Unos 3 2 3 3 2 2" xfId="41961" xr:uid="{00000000-0005-0000-0000-0000C7A20000}"/>
    <cellStyle name="Unos 3 2 3 3 2 2 2" xfId="41962" xr:uid="{00000000-0005-0000-0000-0000C8A20000}"/>
    <cellStyle name="Unos 3 2 3 3 2 3" xfId="41963" xr:uid="{00000000-0005-0000-0000-0000C9A20000}"/>
    <cellStyle name="Unos 3 2 3 3 2 4" xfId="41964" xr:uid="{00000000-0005-0000-0000-0000CAA20000}"/>
    <cellStyle name="Unos 3 2 3 3 3" xfId="41965" xr:uid="{00000000-0005-0000-0000-0000CBA20000}"/>
    <cellStyle name="Unos 3 2 3 3 3 2" xfId="41966" xr:uid="{00000000-0005-0000-0000-0000CCA20000}"/>
    <cellStyle name="Unos 3 2 3 3 4" xfId="41967" xr:uid="{00000000-0005-0000-0000-0000CDA20000}"/>
    <cellStyle name="Unos 3 2 3 3 5" xfId="41968" xr:uid="{00000000-0005-0000-0000-0000CEA20000}"/>
    <cellStyle name="Unos 3 2 3 4" xfId="2159" xr:uid="{00000000-0005-0000-0000-0000CFA20000}"/>
    <cellStyle name="Unos 3 2 3 4 2" xfId="6840" xr:uid="{00000000-0005-0000-0000-0000D0A20000}"/>
    <cellStyle name="Unos 3 2 3 4 2 2" xfId="41969" xr:uid="{00000000-0005-0000-0000-0000D1A20000}"/>
    <cellStyle name="Unos 3 2 3 4 2 2 2" xfId="41970" xr:uid="{00000000-0005-0000-0000-0000D2A20000}"/>
    <cellStyle name="Unos 3 2 3 4 2 3" xfId="41971" xr:uid="{00000000-0005-0000-0000-0000D3A20000}"/>
    <cellStyle name="Unos 3 2 3 4 2 4" xfId="41972" xr:uid="{00000000-0005-0000-0000-0000D4A20000}"/>
    <cellStyle name="Unos 3 2 3 4 3" xfId="41973" xr:uid="{00000000-0005-0000-0000-0000D5A20000}"/>
    <cellStyle name="Unos 3 2 3 4 3 2" xfId="41974" xr:uid="{00000000-0005-0000-0000-0000D6A20000}"/>
    <cellStyle name="Unos 3 2 3 4 4" xfId="41975" xr:uid="{00000000-0005-0000-0000-0000D7A20000}"/>
    <cellStyle name="Unos 3 2 3 4 5" xfId="41976" xr:uid="{00000000-0005-0000-0000-0000D8A20000}"/>
    <cellStyle name="Unos 3 2 3 5" xfId="2561" xr:uid="{00000000-0005-0000-0000-0000D9A20000}"/>
    <cellStyle name="Unos 3 2 3 5 2" xfId="7239" xr:uid="{00000000-0005-0000-0000-0000DAA20000}"/>
    <cellStyle name="Unos 3 2 3 5 2 2" xfId="41977" xr:uid="{00000000-0005-0000-0000-0000DBA20000}"/>
    <cellStyle name="Unos 3 2 3 5 2 2 2" xfId="41978" xr:uid="{00000000-0005-0000-0000-0000DCA20000}"/>
    <cellStyle name="Unos 3 2 3 5 2 3" xfId="41979" xr:uid="{00000000-0005-0000-0000-0000DDA20000}"/>
    <cellStyle name="Unos 3 2 3 5 2 4" xfId="41980" xr:uid="{00000000-0005-0000-0000-0000DEA20000}"/>
    <cellStyle name="Unos 3 2 3 5 3" xfId="41981" xr:uid="{00000000-0005-0000-0000-0000DFA20000}"/>
    <cellStyle name="Unos 3 2 3 5 3 2" xfId="41982" xr:uid="{00000000-0005-0000-0000-0000E0A20000}"/>
    <cellStyle name="Unos 3 2 3 5 4" xfId="41983" xr:uid="{00000000-0005-0000-0000-0000E1A20000}"/>
    <cellStyle name="Unos 3 2 3 5 5" xfId="41984" xr:uid="{00000000-0005-0000-0000-0000E2A20000}"/>
    <cellStyle name="Unos 3 2 3 6" xfId="3139" xr:uid="{00000000-0005-0000-0000-0000E3A20000}"/>
    <cellStyle name="Unos 3 2 3 6 2" xfId="7815" xr:uid="{00000000-0005-0000-0000-0000E4A20000}"/>
    <cellStyle name="Unos 3 2 3 6 2 2" xfId="41985" xr:uid="{00000000-0005-0000-0000-0000E5A20000}"/>
    <cellStyle name="Unos 3 2 3 6 2 2 2" xfId="41986" xr:uid="{00000000-0005-0000-0000-0000E6A20000}"/>
    <cellStyle name="Unos 3 2 3 6 2 3" xfId="41987" xr:uid="{00000000-0005-0000-0000-0000E7A20000}"/>
    <cellStyle name="Unos 3 2 3 6 2 4" xfId="41988" xr:uid="{00000000-0005-0000-0000-0000E8A20000}"/>
    <cellStyle name="Unos 3 2 3 6 3" xfId="41989" xr:uid="{00000000-0005-0000-0000-0000E9A20000}"/>
    <cellStyle name="Unos 3 2 3 6 3 2" xfId="41990" xr:uid="{00000000-0005-0000-0000-0000EAA20000}"/>
    <cellStyle name="Unos 3 2 3 6 4" xfId="41991" xr:uid="{00000000-0005-0000-0000-0000EBA20000}"/>
    <cellStyle name="Unos 3 2 3 6 5" xfId="41992" xr:uid="{00000000-0005-0000-0000-0000ECA20000}"/>
    <cellStyle name="Unos 3 2 3 7" xfId="3531" xr:uid="{00000000-0005-0000-0000-0000EDA20000}"/>
    <cellStyle name="Unos 3 2 3 7 2" xfId="8207" xr:uid="{00000000-0005-0000-0000-0000EEA20000}"/>
    <cellStyle name="Unos 3 2 3 7 2 2" xfId="41993" xr:uid="{00000000-0005-0000-0000-0000EFA20000}"/>
    <cellStyle name="Unos 3 2 3 7 2 2 2" xfId="41994" xr:uid="{00000000-0005-0000-0000-0000F0A20000}"/>
    <cellStyle name="Unos 3 2 3 7 2 3" xfId="41995" xr:uid="{00000000-0005-0000-0000-0000F1A20000}"/>
    <cellStyle name="Unos 3 2 3 7 2 4" xfId="41996" xr:uid="{00000000-0005-0000-0000-0000F2A20000}"/>
    <cellStyle name="Unos 3 2 3 7 3" xfId="41997" xr:uid="{00000000-0005-0000-0000-0000F3A20000}"/>
    <cellStyle name="Unos 3 2 3 7 3 2" xfId="41998" xr:uid="{00000000-0005-0000-0000-0000F4A20000}"/>
    <cellStyle name="Unos 3 2 3 7 4" xfId="41999" xr:uid="{00000000-0005-0000-0000-0000F5A20000}"/>
    <cellStyle name="Unos 3 2 3 7 5" xfId="42000" xr:uid="{00000000-0005-0000-0000-0000F6A20000}"/>
    <cellStyle name="Unos 3 2 3 8" xfId="3979" xr:uid="{00000000-0005-0000-0000-0000F7A20000}"/>
    <cellStyle name="Unos 3 2 3 8 2" xfId="8651" xr:uid="{00000000-0005-0000-0000-0000F8A20000}"/>
    <cellStyle name="Unos 3 2 3 8 2 2" xfId="42001" xr:uid="{00000000-0005-0000-0000-0000F9A20000}"/>
    <cellStyle name="Unos 3 2 3 8 2 2 2" xfId="42002" xr:uid="{00000000-0005-0000-0000-0000FAA20000}"/>
    <cellStyle name="Unos 3 2 3 8 2 3" xfId="42003" xr:uid="{00000000-0005-0000-0000-0000FBA20000}"/>
    <cellStyle name="Unos 3 2 3 8 2 4" xfId="42004" xr:uid="{00000000-0005-0000-0000-0000FCA20000}"/>
    <cellStyle name="Unos 3 2 3 8 3" xfId="42005" xr:uid="{00000000-0005-0000-0000-0000FDA20000}"/>
    <cellStyle name="Unos 3 2 3 8 3 2" xfId="42006" xr:uid="{00000000-0005-0000-0000-0000FEA20000}"/>
    <cellStyle name="Unos 3 2 3 8 4" xfId="42007" xr:uid="{00000000-0005-0000-0000-0000FFA20000}"/>
    <cellStyle name="Unos 3 2 3 8 5" xfId="42008" xr:uid="{00000000-0005-0000-0000-000000A30000}"/>
    <cellStyle name="Unos 3 2 3 9" xfId="4387" xr:uid="{00000000-0005-0000-0000-000001A30000}"/>
    <cellStyle name="Unos 3 2 3 9 2" xfId="9059" xr:uid="{00000000-0005-0000-0000-000002A30000}"/>
    <cellStyle name="Unos 3 2 3 9 2 2" xfId="42009" xr:uid="{00000000-0005-0000-0000-000003A30000}"/>
    <cellStyle name="Unos 3 2 3 9 2 2 2" xfId="42010" xr:uid="{00000000-0005-0000-0000-000004A30000}"/>
    <cellStyle name="Unos 3 2 3 9 2 3" xfId="42011" xr:uid="{00000000-0005-0000-0000-000005A30000}"/>
    <cellStyle name="Unos 3 2 3 9 2 4" xfId="42012" xr:uid="{00000000-0005-0000-0000-000006A30000}"/>
    <cellStyle name="Unos 3 2 3 9 3" xfId="42013" xr:uid="{00000000-0005-0000-0000-000007A30000}"/>
    <cellStyle name="Unos 3 2 3 9 3 2" xfId="42014" xr:uid="{00000000-0005-0000-0000-000008A30000}"/>
    <cellStyle name="Unos 3 2 3 9 4" xfId="42015" xr:uid="{00000000-0005-0000-0000-000009A30000}"/>
    <cellStyle name="Unos 3 2 3 9 5" xfId="42016" xr:uid="{00000000-0005-0000-0000-00000AA30000}"/>
    <cellStyle name="Unos 3 2 4" xfId="337" xr:uid="{00000000-0005-0000-0000-00000BA30000}"/>
    <cellStyle name="Unos 3 2 4 10" xfId="4816" xr:uid="{00000000-0005-0000-0000-00000CA30000}"/>
    <cellStyle name="Unos 3 2 4 10 2" xfId="9402" xr:uid="{00000000-0005-0000-0000-00000DA30000}"/>
    <cellStyle name="Unos 3 2 4 10 2 2" xfId="42017" xr:uid="{00000000-0005-0000-0000-00000EA30000}"/>
    <cellStyle name="Unos 3 2 4 10 2 2 2" xfId="42018" xr:uid="{00000000-0005-0000-0000-00000FA30000}"/>
    <cellStyle name="Unos 3 2 4 10 2 3" xfId="42019" xr:uid="{00000000-0005-0000-0000-000010A30000}"/>
    <cellStyle name="Unos 3 2 4 10 2 4" xfId="42020" xr:uid="{00000000-0005-0000-0000-000011A30000}"/>
    <cellStyle name="Unos 3 2 4 10 3" xfId="42021" xr:uid="{00000000-0005-0000-0000-000012A30000}"/>
    <cellStyle name="Unos 3 2 4 10 3 2" xfId="42022" xr:uid="{00000000-0005-0000-0000-000013A30000}"/>
    <cellStyle name="Unos 3 2 4 10 4" xfId="42023" xr:uid="{00000000-0005-0000-0000-000014A30000}"/>
    <cellStyle name="Unos 3 2 4 10 5" xfId="42024" xr:uid="{00000000-0005-0000-0000-000015A30000}"/>
    <cellStyle name="Unos 3 2 4 11" xfId="5119" xr:uid="{00000000-0005-0000-0000-000016A30000}"/>
    <cellStyle name="Unos 3 2 4 11 2" xfId="42025" xr:uid="{00000000-0005-0000-0000-000017A30000}"/>
    <cellStyle name="Unos 3 2 4 11 2 2" xfId="42026" xr:uid="{00000000-0005-0000-0000-000018A30000}"/>
    <cellStyle name="Unos 3 2 4 11 3" xfId="42027" xr:uid="{00000000-0005-0000-0000-000019A30000}"/>
    <cellStyle name="Unos 3 2 4 11 4" xfId="42028" xr:uid="{00000000-0005-0000-0000-00001AA30000}"/>
    <cellStyle name="Unos 3 2 4 12" xfId="42029" xr:uid="{00000000-0005-0000-0000-00001BA30000}"/>
    <cellStyle name="Unos 3 2 4 12 2" xfId="42030" xr:uid="{00000000-0005-0000-0000-00001CA30000}"/>
    <cellStyle name="Unos 3 2 4 13" xfId="42031" xr:uid="{00000000-0005-0000-0000-00001DA30000}"/>
    <cellStyle name="Unos 3 2 4 14" xfId="42032" xr:uid="{00000000-0005-0000-0000-00001EA30000}"/>
    <cellStyle name="Unos 3 2 4 2" xfId="1139" xr:uid="{00000000-0005-0000-0000-00001FA30000}"/>
    <cellStyle name="Unos 3 2 4 2 2" xfId="5832" xr:uid="{00000000-0005-0000-0000-000020A30000}"/>
    <cellStyle name="Unos 3 2 4 2 2 2" xfId="42033" xr:uid="{00000000-0005-0000-0000-000021A30000}"/>
    <cellStyle name="Unos 3 2 4 2 2 2 2" xfId="42034" xr:uid="{00000000-0005-0000-0000-000022A30000}"/>
    <cellStyle name="Unos 3 2 4 2 2 3" xfId="42035" xr:uid="{00000000-0005-0000-0000-000023A30000}"/>
    <cellStyle name="Unos 3 2 4 2 2 4" xfId="42036" xr:uid="{00000000-0005-0000-0000-000024A30000}"/>
    <cellStyle name="Unos 3 2 4 2 3" xfId="42037" xr:uid="{00000000-0005-0000-0000-000025A30000}"/>
    <cellStyle name="Unos 3 2 4 2 3 2" xfId="42038" xr:uid="{00000000-0005-0000-0000-000026A30000}"/>
    <cellStyle name="Unos 3 2 4 2 4" xfId="42039" xr:uid="{00000000-0005-0000-0000-000027A30000}"/>
    <cellStyle name="Unos 3 2 4 2 5" xfId="42040" xr:uid="{00000000-0005-0000-0000-000028A30000}"/>
    <cellStyle name="Unos 3 2 4 3" xfId="1743" xr:uid="{00000000-0005-0000-0000-000029A30000}"/>
    <cellStyle name="Unos 3 2 4 3 2" xfId="6425" xr:uid="{00000000-0005-0000-0000-00002AA30000}"/>
    <cellStyle name="Unos 3 2 4 3 2 2" xfId="42041" xr:uid="{00000000-0005-0000-0000-00002BA30000}"/>
    <cellStyle name="Unos 3 2 4 3 2 2 2" xfId="42042" xr:uid="{00000000-0005-0000-0000-00002CA30000}"/>
    <cellStyle name="Unos 3 2 4 3 2 3" xfId="42043" xr:uid="{00000000-0005-0000-0000-00002DA30000}"/>
    <cellStyle name="Unos 3 2 4 3 2 4" xfId="42044" xr:uid="{00000000-0005-0000-0000-00002EA30000}"/>
    <cellStyle name="Unos 3 2 4 3 3" xfId="42045" xr:uid="{00000000-0005-0000-0000-00002FA30000}"/>
    <cellStyle name="Unos 3 2 4 3 3 2" xfId="42046" xr:uid="{00000000-0005-0000-0000-000030A30000}"/>
    <cellStyle name="Unos 3 2 4 3 4" xfId="42047" xr:uid="{00000000-0005-0000-0000-000031A30000}"/>
    <cellStyle name="Unos 3 2 4 3 5" xfId="42048" xr:uid="{00000000-0005-0000-0000-000032A30000}"/>
    <cellStyle name="Unos 3 2 4 4" xfId="2160" xr:uid="{00000000-0005-0000-0000-000033A30000}"/>
    <cellStyle name="Unos 3 2 4 4 2" xfId="6841" xr:uid="{00000000-0005-0000-0000-000034A30000}"/>
    <cellStyle name="Unos 3 2 4 4 2 2" xfId="42049" xr:uid="{00000000-0005-0000-0000-000035A30000}"/>
    <cellStyle name="Unos 3 2 4 4 2 2 2" xfId="42050" xr:uid="{00000000-0005-0000-0000-000036A30000}"/>
    <cellStyle name="Unos 3 2 4 4 2 3" xfId="42051" xr:uid="{00000000-0005-0000-0000-000037A30000}"/>
    <cellStyle name="Unos 3 2 4 4 2 4" xfId="42052" xr:uid="{00000000-0005-0000-0000-000038A30000}"/>
    <cellStyle name="Unos 3 2 4 4 3" xfId="42053" xr:uid="{00000000-0005-0000-0000-000039A30000}"/>
    <cellStyle name="Unos 3 2 4 4 3 2" xfId="42054" xr:uid="{00000000-0005-0000-0000-00003AA30000}"/>
    <cellStyle name="Unos 3 2 4 4 4" xfId="42055" xr:uid="{00000000-0005-0000-0000-00003BA30000}"/>
    <cellStyle name="Unos 3 2 4 4 5" xfId="42056" xr:uid="{00000000-0005-0000-0000-00003CA30000}"/>
    <cellStyle name="Unos 3 2 4 5" xfId="2562" xr:uid="{00000000-0005-0000-0000-00003DA30000}"/>
    <cellStyle name="Unos 3 2 4 5 2" xfId="7240" xr:uid="{00000000-0005-0000-0000-00003EA30000}"/>
    <cellStyle name="Unos 3 2 4 5 2 2" xfId="42057" xr:uid="{00000000-0005-0000-0000-00003FA30000}"/>
    <cellStyle name="Unos 3 2 4 5 2 2 2" xfId="42058" xr:uid="{00000000-0005-0000-0000-000040A30000}"/>
    <cellStyle name="Unos 3 2 4 5 2 3" xfId="42059" xr:uid="{00000000-0005-0000-0000-000041A30000}"/>
    <cellStyle name="Unos 3 2 4 5 2 4" xfId="42060" xr:uid="{00000000-0005-0000-0000-000042A30000}"/>
    <cellStyle name="Unos 3 2 4 5 3" xfId="42061" xr:uid="{00000000-0005-0000-0000-000043A30000}"/>
    <cellStyle name="Unos 3 2 4 5 3 2" xfId="42062" xr:uid="{00000000-0005-0000-0000-000044A30000}"/>
    <cellStyle name="Unos 3 2 4 5 4" xfId="42063" xr:uid="{00000000-0005-0000-0000-000045A30000}"/>
    <cellStyle name="Unos 3 2 4 5 5" xfId="42064" xr:uid="{00000000-0005-0000-0000-000046A30000}"/>
    <cellStyle name="Unos 3 2 4 6" xfId="3140" xr:uid="{00000000-0005-0000-0000-000047A30000}"/>
    <cellStyle name="Unos 3 2 4 6 2" xfId="7816" xr:uid="{00000000-0005-0000-0000-000048A30000}"/>
    <cellStyle name="Unos 3 2 4 6 2 2" xfId="42065" xr:uid="{00000000-0005-0000-0000-000049A30000}"/>
    <cellStyle name="Unos 3 2 4 6 2 2 2" xfId="42066" xr:uid="{00000000-0005-0000-0000-00004AA30000}"/>
    <cellStyle name="Unos 3 2 4 6 2 3" xfId="42067" xr:uid="{00000000-0005-0000-0000-00004BA30000}"/>
    <cellStyle name="Unos 3 2 4 6 2 4" xfId="42068" xr:uid="{00000000-0005-0000-0000-00004CA30000}"/>
    <cellStyle name="Unos 3 2 4 6 3" xfId="42069" xr:uid="{00000000-0005-0000-0000-00004DA30000}"/>
    <cellStyle name="Unos 3 2 4 6 3 2" xfId="42070" xr:uid="{00000000-0005-0000-0000-00004EA30000}"/>
    <cellStyle name="Unos 3 2 4 6 4" xfId="42071" xr:uid="{00000000-0005-0000-0000-00004FA30000}"/>
    <cellStyle name="Unos 3 2 4 6 5" xfId="42072" xr:uid="{00000000-0005-0000-0000-000050A30000}"/>
    <cellStyle name="Unos 3 2 4 7" xfId="3532" xr:uid="{00000000-0005-0000-0000-000051A30000}"/>
    <cellStyle name="Unos 3 2 4 7 2" xfId="8208" xr:uid="{00000000-0005-0000-0000-000052A30000}"/>
    <cellStyle name="Unos 3 2 4 7 2 2" xfId="42073" xr:uid="{00000000-0005-0000-0000-000053A30000}"/>
    <cellStyle name="Unos 3 2 4 7 2 2 2" xfId="42074" xr:uid="{00000000-0005-0000-0000-000054A30000}"/>
    <cellStyle name="Unos 3 2 4 7 2 3" xfId="42075" xr:uid="{00000000-0005-0000-0000-000055A30000}"/>
    <cellStyle name="Unos 3 2 4 7 2 4" xfId="42076" xr:uid="{00000000-0005-0000-0000-000056A30000}"/>
    <cellStyle name="Unos 3 2 4 7 3" xfId="42077" xr:uid="{00000000-0005-0000-0000-000057A30000}"/>
    <cellStyle name="Unos 3 2 4 7 3 2" xfId="42078" xr:uid="{00000000-0005-0000-0000-000058A30000}"/>
    <cellStyle name="Unos 3 2 4 7 4" xfId="42079" xr:uid="{00000000-0005-0000-0000-000059A30000}"/>
    <cellStyle name="Unos 3 2 4 7 5" xfId="42080" xr:uid="{00000000-0005-0000-0000-00005AA30000}"/>
    <cellStyle name="Unos 3 2 4 8" xfId="3980" xr:uid="{00000000-0005-0000-0000-00005BA30000}"/>
    <cellStyle name="Unos 3 2 4 8 2" xfId="8652" xr:uid="{00000000-0005-0000-0000-00005CA30000}"/>
    <cellStyle name="Unos 3 2 4 8 2 2" xfId="42081" xr:uid="{00000000-0005-0000-0000-00005DA30000}"/>
    <cellStyle name="Unos 3 2 4 8 2 2 2" xfId="42082" xr:uid="{00000000-0005-0000-0000-00005EA30000}"/>
    <cellStyle name="Unos 3 2 4 8 2 3" xfId="42083" xr:uid="{00000000-0005-0000-0000-00005FA30000}"/>
    <cellStyle name="Unos 3 2 4 8 2 4" xfId="42084" xr:uid="{00000000-0005-0000-0000-000060A30000}"/>
    <cellStyle name="Unos 3 2 4 8 3" xfId="42085" xr:uid="{00000000-0005-0000-0000-000061A30000}"/>
    <cellStyle name="Unos 3 2 4 8 3 2" xfId="42086" xr:uid="{00000000-0005-0000-0000-000062A30000}"/>
    <cellStyle name="Unos 3 2 4 8 4" xfId="42087" xr:uid="{00000000-0005-0000-0000-000063A30000}"/>
    <cellStyle name="Unos 3 2 4 8 5" xfId="42088" xr:uid="{00000000-0005-0000-0000-000064A30000}"/>
    <cellStyle name="Unos 3 2 4 9" xfId="4388" xr:uid="{00000000-0005-0000-0000-000065A30000}"/>
    <cellStyle name="Unos 3 2 4 9 2" xfId="9060" xr:uid="{00000000-0005-0000-0000-000066A30000}"/>
    <cellStyle name="Unos 3 2 4 9 2 2" xfId="42089" xr:uid="{00000000-0005-0000-0000-000067A30000}"/>
    <cellStyle name="Unos 3 2 4 9 2 2 2" xfId="42090" xr:uid="{00000000-0005-0000-0000-000068A30000}"/>
    <cellStyle name="Unos 3 2 4 9 2 3" xfId="42091" xr:uid="{00000000-0005-0000-0000-000069A30000}"/>
    <cellStyle name="Unos 3 2 4 9 2 4" xfId="42092" xr:uid="{00000000-0005-0000-0000-00006AA30000}"/>
    <cellStyle name="Unos 3 2 4 9 3" xfId="42093" xr:uid="{00000000-0005-0000-0000-00006BA30000}"/>
    <cellStyle name="Unos 3 2 4 9 3 2" xfId="42094" xr:uid="{00000000-0005-0000-0000-00006CA30000}"/>
    <cellStyle name="Unos 3 2 4 9 4" xfId="42095" xr:uid="{00000000-0005-0000-0000-00006DA30000}"/>
    <cellStyle name="Unos 3 2 4 9 5" xfId="42096" xr:uid="{00000000-0005-0000-0000-00006EA30000}"/>
    <cellStyle name="Unos 3 2 5" xfId="544" xr:uid="{00000000-0005-0000-0000-00006FA30000}"/>
    <cellStyle name="Unos 3 2 5 10" xfId="4817" xr:uid="{00000000-0005-0000-0000-000070A30000}"/>
    <cellStyle name="Unos 3 2 5 10 2" xfId="9403" xr:uid="{00000000-0005-0000-0000-000071A30000}"/>
    <cellStyle name="Unos 3 2 5 10 2 2" xfId="42097" xr:uid="{00000000-0005-0000-0000-000072A30000}"/>
    <cellStyle name="Unos 3 2 5 10 2 2 2" xfId="42098" xr:uid="{00000000-0005-0000-0000-000073A30000}"/>
    <cellStyle name="Unos 3 2 5 10 2 3" xfId="42099" xr:uid="{00000000-0005-0000-0000-000074A30000}"/>
    <cellStyle name="Unos 3 2 5 10 2 4" xfId="42100" xr:uid="{00000000-0005-0000-0000-000075A30000}"/>
    <cellStyle name="Unos 3 2 5 10 3" xfId="42101" xr:uid="{00000000-0005-0000-0000-000076A30000}"/>
    <cellStyle name="Unos 3 2 5 10 3 2" xfId="42102" xr:uid="{00000000-0005-0000-0000-000077A30000}"/>
    <cellStyle name="Unos 3 2 5 10 4" xfId="42103" xr:uid="{00000000-0005-0000-0000-000078A30000}"/>
    <cellStyle name="Unos 3 2 5 10 5" xfId="42104" xr:uid="{00000000-0005-0000-0000-000079A30000}"/>
    <cellStyle name="Unos 3 2 5 11" xfId="5285" xr:uid="{00000000-0005-0000-0000-00007AA30000}"/>
    <cellStyle name="Unos 3 2 5 11 2" xfId="42105" xr:uid="{00000000-0005-0000-0000-00007BA30000}"/>
    <cellStyle name="Unos 3 2 5 11 2 2" xfId="42106" xr:uid="{00000000-0005-0000-0000-00007CA30000}"/>
    <cellStyle name="Unos 3 2 5 11 3" xfId="42107" xr:uid="{00000000-0005-0000-0000-00007DA30000}"/>
    <cellStyle name="Unos 3 2 5 11 4" xfId="42108" xr:uid="{00000000-0005-0000-0000-00007EA30000}"/>
    <cellStyle name="Unos 3 2 5 12" xfId="42109" xr:uid="{00000000-0005-0000-0000-00007FA30000}"/>
    <cellStyle name="Unos 3 2 5 12 2" xfId="42110" xr:uid="{00000000-0005-0000-0000-000080A30000}"/>
    <cellStyle name="Unos 3 2 5 13" xfId="42111" xr:uid="{00000000-0005-0000-0000-000081A30000}"/>
    <cellStyle name="Unos 3 2 5 14" xfId="42112" xr:uid="{00000000-0005-0000-0000-000082A30000}"/>
    <cellStyle name="Unos 3 2 5 2" xfId="1140" xr:uid="{00000000-0005-0000-0000-000083A30000}"/>
    <cellStyle name="Unos 3 2 5 2 2" xfId="5833" xr:uid="{00000000-0005-0000-0000-000084A30000}"/>
    <cellStyle name="Unos 3 2 5 2 2 2" xfId="42113" xr:uid="{00000000-0005-0000-0000-000085A30000}"/>
    <cellStyle name="Unos 3 2 5 2 2 2 2" xfId="42114" xr:uid="{00000000-0005-0000-0000-000086A30000}"/>
    <cellStyle name="Unos 3 2 5 2 2 3" xfId="42115" xr:uid="{00000000-0005-0000-0000-000087A30000}"/>
    <cellStyle name="Unos 3 2 5 2 2 4" xfId="42116" xr:uid="{00000000-0005-0000-0000-000088A30000}"/>
    <cellStyle name="Unos 3 2 5 2 3" xfId="42117" xr:uid="{00000000-0005-0000-0000-000089A30000}"/>
    <cellStyle name="Unos 3 2 5 2 3 2" xfId="42118" xr:uid="{00000000-0005-0000-0000-00008AA30000}"/>
    <cellStyle name="Unos 3 2 5 2 4" xfId="42119" xr:uid="{00000000-0005-0000-0000-00008BA30000}"/>
    <cellStyle name="Unos 3 2 5 2 5" xfId="42120" xr:uid="{00000000-0005-0000-0000-00008CA30000}"/>
    <cellStyle name="Unos 3 2 5 3" xfId="1744" xr:uid="{00000000-0005-0000-0000-00008DA30000}"/>
    <cellStyle name="Unos 3 2 5 3 2" xfId="6426" xr:uid="{00000000-0005-0000-0000-00008EA30000}"/>
    <cellStyle name="Unos 3 2 5 3 2 2" xfId="42121" xr:uid="{00000000-0005-0000-0000-00008FA30000}"/>
    <cellStyle name="Unos 3 2 5 3 2 2 2" xfId="42122" xr:uid="{00000000-0005-0000-0000-000090A30000}"/>
    <cellStyle name="Unos 3 2 5 3 2 3" xfId="42123" xr:uid="{00000000-0005-0000-0000-000091A30000}"/>
    <cellStyle name="Unos 3 2 5 3 2 4" xfId="42124" xr:uid="{00000000-0005-0000-0000-000092A30000}"/>
    <cellStyle name="Unos 3 2 5 3 3" xfId="42125" xr:uid="{00000000-0005-0000-0000-000093A30000}"/>
    <cellStyle name="Unos 3 2 5 3 3 2" xfId="42126" xr:uid="{00000000-0005-0000-0000-000094A30000}"/>
    <cellStyle name="Unos 3 2 5 3 4" xfId="42127" xr:uid="{00000000-0005-0000-0000-000095A30000}"/>
    <cellStyle name="Unos 3 2 5 3 5" xfId="42128" xr:uid="{00000000-0005-0000-0000-000096A30000}"/>
    <cellStyle name="Unos 3 2 5 4" xfId="2161" xr:uid="{00000000-0005-0000-0000-000097A30000}"/>
    <cellStyle name="Unos 3 2 5 4 2" xfId="6842" xr:uid="{00000000-0005-0000-0000-000098A30000}"/>
    <cellStyle name="Unos 3 2 5 4 2 2" xfId="42129" xr:uid="{00000000-0005-0000-0000-000099A30000}"/>
    <cellStyle name="Unos 3 2 5 4 2 2 2" xfId="42130" xr:uid="{00000000-0005-0000-0000-00009AA30000}"/>
    <cellStyle name="Unos 3 2 5 4 2 3" xfId="42131" xr:uid="{00000000-0005-0000-0000-00009BA30000}"/>
    <cellStyle name="Unos 3 2 5 4 2 4" xfId="42132" xr:uid="{00000000-0005-0000-0000-00009CA30000}"/>
    <cellStyle name="Unos 3 2 5 4 3" xfId="42133" xr:uid="{00000000-0005-0000-0000-00009DA30000}"/>
    <cellStyle name="Unos 3 2 5 4 3 2" xfId="42134" xr:uid="{00000000-0005-0000-0000-00009EA30000}"/>
    <cellStyle name="Unos 3 2 5 4 4" xfId="42135" xr:uid="{00000000-0005-0000-0000-00009FA30000}"/>
    <cellStyle name="Unos 3 2 5 4 5" xfId="42136" xr:uid="{00000000-0005-0000-0000-0000A0A30000}"/>
    <cellStyle name="Unos 3 2 5 5" xfId="2563" xr:uid="{00000000-0005-0000-0000-0000A1A30000}"/>
    <cellStyle name="Unos 3 2 5 5 2" xfId="7241" xr:uid="{00000000-0005-0000-0000-0000A2A30000}"/>
    <cellStyle name="Unos 3 2 5 5 2 2" xfId="42137" xr:uid="{00000000-0005-0000-0000-0000A3A30000}"/>
    <cellStyle name="Unos 3 2 5 5 2 2 2" xfId="42138" xr:uid="{00000000-0005-0000-0000-0000A4A30000}"/>
    <cellStyle name="Unos 3 2 5 5 2 3" xfId="42139" xr:uid="{00000000-0005-0000-0000-0000A5A30000}"/>
    <cellStyle name="Unos 3 2 5 5 2 4" xfId="42140" xr:uid="{00000000-0005-0000-0000-0000A6A30000}"/>
    <cellStyle name="Unos 3 2 5 5 3" xfId="42141" xr:uid="{00000000-0005-0000-0000-0000A7A30000}"/>
    <cellStyle name="Unos 3 2 5 5 3 2" xfId="42142" xr:uid="{00000000-0005-0000-0000-0000A8A30000}"/>
    <cellStyle name="Unos 3 2 5 5 4" xfId="42143" xr:uid="{00000000-0005-0000-0000-0000A9A30000}"/>
    <cellStyle name="Unos 3 2 5 5 5" xfId="42144" xr:uid="{00000000-0005-0000-0000-0000AAA30000}"/>
    <cellStyle name="Unos 3 2 5 6" xfId="3141" xr:uid="{00000000-0005-0000-0000-0000ABA30000}"/>
    <cellStyle name="Unos 3 2 5 6 2" xfId="7817" xr:uid="{00000000-0005-0000-0000-0000ACA30000}"/>
    <cellStyle name="Unos 3 2 5 6 2 2" xfId="42145" xr:uid="{00000000-0005-0000-0000-0000ADA30000}"/>
    <cellStyle name="Unos 3 2 5 6 2 2 2" xfId="42146" xr:uid="{00000000-0005-0000-0000-0000AEA30000}"/>
    <cellStyle name="Unos 3 2 5 6 2 3" xfId="42147" xr:uid="{00000000-0005-0000-0000-0000AFA30000}"/>
    <cellStyle name="Unos 3 2 5 6 2 4" xfId="42148" xr:uid="{00000000-0005-0000-0000-0000B0A30000}"/>
    <cellStyle name="Unos 3 2 5 6 3" xfId="42149" xr:uid="{00000000-0005-0000-0000-0000B1A30000}"/>
    <cellStyle name="Unos 3 2 5 6 3 2" xfId="42150" xr:uid="{00000000-0005-0000-0000-0000B2A30000}"/>
    <cellStyle name="Unos 3 2 5 6 4" xfId="42151" xr:uid="{00000000-0005-0000-0000-0000B3A30000}"/>
    <cellStyle name="Unos 3 2 5 6 5" xfId="42152" xr:uid="{00000000-0005-0000-0000-0000B4A30000}"/>
    <cellStyle name="Unos 3 2 5 7" xfId="3533" xr:uid="{00000000-0005-0000-0000-0000B5A30000}"/>
    <cellStyle name="Unos 3 2 5 7 2" xfId="8209" xr:uid="{00000000-0005-0000-0000-0000B6A30000}"/>
    <cellStyle name="Unos 3 2 5 7 2 2" xfId="42153" xr:uid="{00000000-0005-0000-0000-0000B7A30000}"/>
    <cellStyle name="Unos 3 2 5 7 2 2 2" xfId="42154" xr:uid="{00000000-0005-0000-0000-0000B8A30000}"/>
    <cellStyle name="Unos 3 2 5 7 2 3" xfId="42155" xr:uid="{00000000-0005-0000-0000-0000B9A30000}"/>
    <cellStyle name="Unos 3 2 5 7 2 4" xfId="42156" xr:uid="{00000000-0005-0000-0000-0000BAA30000}"/>
    <cellStyle name="Unos 3 2 5 7 3" xfId="42157" xr:uid="{00000000-0005-0000-0000-0000BBA30000}"/>
    <cellStyle name="Unos 3 2 5 7 3 2" xfId="42158" xr:uid="{00000000-0005-0000-0000-0000BCA30000}"/>
    <cellStyle name="Unos 3 2 5 7 4" xfId="42159" xr:uid="{00000000-0005-0000-0000-0000BDA30000}"/>
    <cellStyle name="Unos 3 2 5 7 5" xfId="42160" xr:uid="{00000000-0005-0000-0000-0000BEA30000}"/>
    <cellStyle name="Unos 3 2 5 8" xfId="3981" xr:uid="{00000000-0005-0000-0000-0000BFA30000}"/>
    <cellStyle name="Unos 3 2 5 8 2" xfId="8653" xr:uid="{00000000-0005-0000-0000-0000C0A30000}"/>
    <cellStyle name="Unos 3 2 5 8 2 2" xfId="42161" xr:uid="{00000000-0005-0000-0000-0000C1A30000}"/>
    <cellStyle name="Unos 3 2 5 8 2 2 2" xfId="42162" xr:uid="{00000000-0005-0000-0000-0000C2A30000}"/>
    <cellStyle name="Unos 3 2 5 8 2 3" xfId="42163" xr:uid="{00000000-0005-0000-0000-0000C3A30000}"/>
    <cellStyle name="Unos 3 2 5 8 2 4" xfId="42164" xr:uid="{00000000-0005-0000-0000-0000C4A30000}"/>
    <cellStyle name="Unos 3 2 5 8 3" xfId="42165" xr:uid="{00000000-0005-0000-0000-0000C5A30000}"/>
    <cellStyle name="Unos 3 2 5 8 3 2" xfId="42166" xr:uid="{00000000-0005-0000-0000-0000C6A30000}"/>
    <cellStyle name="Unos 3 2 5 8 4" xfId="42167" xr:uid="{00000000-0005-0000-0000-0000C7A30000}"/>
    <cellStyle name="Unos 3 2 5 8 5" xfId="42168" xr:uid="{00000000-0005-0000-0000-0000C8A30000}"/>
    <cellStyle name="Unos 3 2 5 9" xfId="4389" xr:uid="{00000000-0005-0000-0000-0000C9A30000}"/>
    <cellStyle name="Unos 3 2 5 9 2" xfId="9061" xr:uid="{00000000-0005-0000-0000-0000CAA30000}"/>
    <cellStyle name="Unos 3 2 5 9 2 2" xfId="42169" xr:uid="{00000000-0005-0000-0000-0000CBA30000}"/>
    <cellStyle name="Unos 3 2 5 9 2 2 2" xfId="42170" xr:uid="{00000000-0005-0000-0000-0000CCA30000}"/>
    <cellStyle name="Unos 3 2 5 9 2 3" xfId="42171" xr:uid="{00000000-0005-0000-0000-0000CDA30000}"/>
    <cellStyle name="Unos 3 2 5 9 2 4" xfId="42172" xr:uid="{00000000-0005-0000-0000-0000CEA30000}"/>
    <cellStyle name="Unos 3 2 5 9 3" xfId="42173" xr:uid="{00000000-0005-0000-0000-0000CFA30000}"/>
    <cellStyle name="Unos 3 2 5 9 3 2" xfId="42174" xr:uid="{00000000-0005-0000-0000-0000D0A30000}"/>
    <cellStyle name="Unos 3 2 5 9 4" xfId="42175" xr:uid="{00000000-0005-0000-0000-0000D1A30000}"/>
    <cellStyle name="Unos 3 2 5 9 5" xfId="42176" xr:uid="{00000000-0005-0000-0000-0000D2A30000}"/>
    <cellStyle name="Unos 3 2 6" xfId="572" xr:uid="{00000000-0005-0000-0000-0000D3A30000}"/>
    <cellStyle name="Unos 3 2 6 10" xfId="4818" xr:uid="{00000000-0005-0000-0000-0000D4A30000}"/>
    <cellStyle name="Unos 3 2 6 10 2" xfId="9404" xr:uid="{00000000-0005-0000-0000-0000D5A30000}"/>
    <cellStyle name="Unos 3 2 6 10 2 2" xfId="42177" xr:uid="{00000000-0005-0000-0000-0000D6A30000}"/>
    <cellStyle name="Unos 3 2 6 10 2 2 2" xfId="42178" xr:uid="{00000000-0005-0000-0000-0000D7A30000}"/>
    <cellStyle name="Unos 3 2 6 10 2 3" xfId="42179" xr:uid="{00000000-0005-0000-0000-0000D8A30000}"/>
    <cellStyle name="Unos 3 2 6 10 2 4" xfId="42180" xr:uid="{00000000-0005-0000-0000-0000D9A30000}"/>
    <cellStyle name="Unos 3 2 6 10 3" xfId="42181" xr:uid="{00000000-0005-0000-0000-0000DAA30000}"/>
    <cellStyle name="Unos 3 2 6 10 3 2" xfId="42182" xr:uid="{00000000-0005-0000-0000-0000DBA30000}"/>
    <cellStyle name="Unos 3 2 6 10 4" xfId="42183" xr:uid="{00000000-0005-0000-0000-0000DCA30000}"/>
    <cellStyle name="Unos 3 2 6 10 5" xfId="42184" xr:uid="{00000000-0005-0000-0000-0000DDA30000}"/>
    <cellStyle name="Unos 3 2 6 11" xfId="5305" xr:uid="{00000000-0005-0000-0000-0000DEA30000}"/>
    <cellStyle name="Unos 3 2 6 11 2" xfId="42185" xr:uid="{00000000-0005-0000-0000-0000DFA30000}"/>
    <cellStyle name="Unos 3 2 6 11 2 2" xfId="42186" xr:uid="{00000000-0005-0000-0000-0000E0A30000}"/>
    <cellStyle name="Unos 3 2 6 11 3" xfId="42187" xr:uid="{00000000-0005-0000-0000-0000E1A30000}"/>
    <cellStyle name="Unos 3 2 6 11 4" xfId="42188" xr:uid="{00000000-0005-0000-0000-0000E2A30000}"/>
    <cellStyle name="Unos 3 2 6 12" xfId="42189" xr:uid="{00000000-0005-0000-0000-0000E3A30000}"/>
    <cellStyle name="Unos 3 2 6 12 2" xfId="42190" xr:uid="{00000000-0005-0000-0000-0000E4A30000}"/>
    <cellStyle name="Unos 3 2 6 13" xfId="42191" xr:uid="{00000000-0005-0000-0000-0000E5A30000}"/>
    <cellStyle name="Unos 3 2 6 14" xfId="42192" xr:uid="{00000000-0005-0000-0000-0000E6A30000}"/>
    <cellStyle name="Unos 3 2 6 2" xfId="1141" xr:uid="{00000000-0005-0000-0000-0000E7A30000}"/>
    <cellStyle name="Unos 3 2 6 2 2" xfId="5834" xr:uid="{00000000-0005-0000-0000-0000E8A30000}"/>
    <cellStyle name="Unos 3 2 6 2 2 2" xfId="42193" xr:uid="{00000000-0005-0000-0000-0000E9A30000}"/>
    <cellStyle name="Unos 3 2 6 2 2 2 2" xfId="42194" xr:uid="{00000000-0005-0000-0000-0000EAA30000}"/>
    <cellStyle name="Unos 3 2 6 2 2 3" xfId="42195" xr:uid="{00000000-0005-0000-0000-0000EBA30000}"/>
    <cellStyle name="Unos 3 2 6 2 2 4" xfId="42196" xr:uid="{00000000-0005-0000-0000-0000ECA30000}"/>
    <cellStyle name="Unos 3 2 6 2 3" xfId="42197" xr:uid="{00000000-0005-0000-0000-0000EDA30000}"/>
    <cellStyle name="Unos 3 2 6 2 3 2" xfId="42198" xr:uid="{00000000-0005-0000-0000-0000EEA30000}"/>
    <cellStyle name="Unos 3 2 6 2 4" xfId="42199" xr:uid="{00000000-0005-0000-0000-0000EFA30000}"/>
    <cellStyle name="Unos 3 2 6 2 5" xfId="42200" xr:uid="{00000000-0005-0000-0000-0000F0A30000}"/>
    <cellStyle name="Unos 3 2 6 3" xfId="1745" xr:uid="{00000000-0005-0000-0000-0000F1A30000}"/>
    <cellStyle name="Unos 3 2 6 3 2" xfId="6427" xr:uid="{00000000-0005-0000-0000-0000F2A30000}"/>
    <cellStyle name="Unos 3 2 6 3 2 2" xfId="42201" xr:uid="{00000000-0005-0000-0000-0000F3A30000}"/>
    <cellStyle name="Unos 3 2 6 3 2 2 2" xfId="42202" xr:uid="{00000000-0005-0000-0000-0000F4A30000}"/>
    <cellStyle name="Unos 3 2 6 3 2 3" xfId="42203" xr:uid="{00000000-0005-0000-0000-0000F5A30000}"/>
    <cellStyle name="Unos 3 2 6 3 2 4" xfId="42204" xr:uid="{00000000-0005-0000-0000-0000F6A30000}"/>
    <cellStyle name="Unos 3 2 6 3 3" xfId="42205" xr:uid="{00000000-0005-0000-0000-0000F7A30000}"/>
    <cellStyle name="Unos 3 2 6 3 3 2" xfId="42206" xr:uid="{00000000-0005-0000-0000-0000F8A30000}"/>
    <cellStyle name="Unos 3 2 6 3 4" xfId="42207" xr:uid="{00000000-0005-0000-0000-0000F9A30000}"/>
    <cellStyle name="Unos 3 2 6 3 5" xfId="42208" xr:uid="{00000000-0005-0000-0000-0000FAA30000}"/>
    <cellStyle name="Unos 3 2 6 4" xfId="2162" xr:uid="{00000000-0005-0000-0000-0000FBA30000}"/>
    <cellStyle name="Unos 3 2 6 4 2" xfId="6843" xr:uid="{00000000-0005-0000-0000-0000FCA30000}"/>
    <cellStyle name="Unos 3 2 6 4 2 2" xfId="42209" xr:uid="{00000000-0005-0000-0000-0000FDA30000}"/>
    <cellStyle name="Unos 3 2 6 4 2 2 2" xfId="42210" xr:uid="{00000000-0005-0000-0000-0000FEA30000}"/>
    <cellStyle name="Unos 3 2 6 4 2 3" xfId="42211" xr:uid="{00000000-0005-0000-0000-0000FFA30000}"/>
    <cellStyle name="Unos 3 2 6 4 2 4" xfId="42212" xr:uid="{00000000-0005-0000-0000-000000A40000}"/>
    <cellStyle name="Unos 3 2 6 4 3" xfId="42213" xr:uid="{00000000-0005-0000-0000-000001A40000}"/>
    <cellStyle name="Unos 3 2 6 4 3 2" xfId="42214" xr:uid="{00000000-0005-0000-0000-000002A40000}"/>
    <cellStyle name="Unos 3 2 6 4 4" xfId="42215" xr:uid="{00000000-0005-0000-0000-000003A40000}"/>
    <cellStyle name="Unos 3 2 6 4 5" xfId="42216" xr:uid="{00000000-0005-0000-0000-000004A40000}"/>
    <cellStyle name="Unos 3 2 6 5" xfId="2564" xr:uid="{00000000-0005-0000-0000-000005A40000}"/>
    <cellStyle name="Unos 3 2 6 5 2" xfId="7242" xr:uid="{00000000-0005-0000-0000-000006A40000}"/>
    <cellStyle name="Unos 3 2 6 5 2 2" xfId="42217" xr:uid="{00000000-0005-0000-0000-000007A40000}"/>
    <cellStyle name="Unos 3 2 6 5 2 2 2" xfId="42218" xr:uid="{00000000-0005-0000-0000-000008A40000}"/>
    <cellStyle name="Unos 3 2 6 5 2 3" xfId="42219" xr:uid="{00000000-0005-0000-0000-000009A40000}"/>
    <cellStyle name="Unos 3 2 6 5 2 4" xfId="42220" xr:uid="{00000000-0005-0000-0000-00000AA40000}"/>
    <cellStyle name="Unos 3 2 6 5 3" xfId="42221" xr:uid="{00000000-0005-0000-0000-00000BA40000}"/>
    <cellStyle name="Unos 3 2 6 5 3 2" xfId="42222" xr:uid="{00000000-0005-0000-0000-00000CA40000}"/>
    <cellStyle name="Unos 3 2 6 5 4" xfId="42223" xr:uid="{00000000-0005-0000-0000-00000DA40000}"/>
    <cellStyle name="Unos 3 2 6 5 5" xfId="42224" xr:uid="{00000000-0005-0000-0000-00000EA40000}"/>
    <cellStyle name="Unos 3 2 6 6" xfId="3142" xr:uid="{00000000-0005-0000-0000-00000FA40000}"/>
    <cellStyle name="Unos 3 2 6 6 2" xfId="7818" xr:uid="{00000000-0005-0000-0000-000010A40000}"/>
    <cellStyle name="Unos 3 2 6 6 2 2" xfId="42225" xr:uid="{00000000-0005-0000-0000-000011A40000}"/>
    <cellStyle name="Unos 3 2 6 6 2 2 2" xfId="42226" xr:uid="{00000000-0005-0000-0000-000012A40000}"/>
    <cellStyle name="Unos 3 2 6 6 2 3" xfId="42227" xr:uid="{00000000-0005-0000-0000-000013A40000}"/>
    <cellStyle name="Unos 3 2 6 6 2 4" xfId="42228" xr:uid="{00000000-0005-0000-0000-000014A40000}"/>
    <cellStyle name="Unos 3 2 6 6 3" xfId="42229" xr:uid="{00000000-0005-0000-0000-000015A40000}"/>
    <cellStyle name="Unos 3 2 6 6 3 2" xfId="42230" xr:uid="{00000000-0005-0000-0000-000016A40000}"/>
    <cellStyle name="Unos 3 2 6 6 4" xfId="42231" xr:uid="{00000000-0005-0000-0000-000017A40000}"/>
    <cellStyle name="Unos 3 2 6 6 5" xfId="42232" xr:uid="{00000000-0005-0000-0000-000018A40000}"/>
    <cellStyle name="Unos 3 2 6 7" xfId="3534" xr:uid="{00000000-0005-0000-0000-000019A40000}"/>
    <cellStyle name="Unos 3 2 6 7 2" xfId="8210" xr:uid="{00000000-0005-0000-0000-00001AA40000}"/>
    <cellStyle name="Unos 3 2 6 7 2 2" xfId="42233" xr:uid="{00000000-0005-0000-0000-00001BA40000}"/>
    <cellStyle name="Unos 3 2 6 7 2 2 2" xfId="42234" xr:uid="{00000000-0005-0000-0000-00001CA40000}"/>
    <cellStyle name="Unos 3 2 6 7 2 3" xfId="42235" xr:uid="{00000000-0005-0000-0000-00001DA40000}"/>
    <cellStyle name="Unos 3 2 6 7 2 4" xfId="42236" xr:uid="{00000000-0005-0000-0000-00001EA40000}"/>
    <cellStyle name="Unos 3 2 6 7 3" xfId="42237" xr:uid="{00000000-0005-0000-0000-00001FA40000}"/>
    <cellStyle name="Unos 3 2 6 7 3 2" xfId="42238" xr:uid="{00000000-0005-0000-0000-000020A40000}"/>
    <cellStyle name="Unos 3 2 6 7 4" xfId="42239" xr:uid="{00000000-0005-0000-0000-000021A40000}"/>
    <cellStyle name="Unos 3 2 6 7 5" xfId="42240" xr:uid="{00000000-0005-0000-0000-000022A40000}"/>
    <cellStyle name="Unos 3 2 6 8" xfId="3982" xr:uid="{00000000-0005-0000-0000-000023A40000}"/>
    <cellStyle name="Unos 3 2 6 8 2" xfId="8654" xr:uid="{00000000-0005-0000-0000-000024A40000}"/>
    <cellStyle name="Unos 3 2 6 8 2 2" xfId="42241" xr:uid="{00000000-0005-0000-0000-000025A40000}"/>
    <cellStyle name="Unos 3 2 6 8 2 2 2" xfId="42242" xr:uid="{00000000-0005-0000-0000-000026A40000}"/>
    <cellStyle name="Unos 3 2 6 8 2 3" xfId="42243" xr:uid="{00000000-0005-0000-0000-000027A40000}"/>
    <cellStyle name="Unos 3 2 6 8 2 4" xfId="42244" xr:uid="{00000000-0005-0000-0000-000028A40000}"/>
    <cellStyle name="Unos 3 2 6 8 3" xfId="42245" xr:uid="{00000000-0005-0000-0000-000029A40000}"/>
    <cellStyle name="Unos 3 2 6 8 3 2" xfId="42246" xr:uid="{00000000-0005-0000-0000-00002AA40000}"/>
    <cellStyle name="Unos 3 2 6 8 4" xfId="42247" xr:uid="{00000000-0005-0000-0000-00002BA40000}"/>
    <cellStyle name="Unos 3 2 6 8 5" xfId="42248" xr:uid="{00000000-0005-0000-0000-00002CA40000}"/>
    <cellStyle name="Unos 3 2 6 9" xfId="4390" xr:uid="{00000000-0005-0000-0000-00002DA40000}"/>
    <cellStyle name="Unos 3 2 6 9 2" xfId="9062" xr:uid="{00000000-0005-0000-0000-00002EA40000}"/>
    <cellStyle name="Unos 3 2 6 9 2 2" xfId="42249" xr:uid="{00000000-0005-0000-0000-00002FA40000}"/>
    <cellStyle name="Unos 3 2 6 9 2 2 2" xfId="42250" xr:uid="{00000000-0005-0000-0000-000030A40000}"/>
    <cellStyle name="Unos 3 2 6 9 2 3" xfId="42251" xr:uid="{00000000-0005-0000-0000-000031A40000}"/>
    <cellStyle name="Unos 3 2 6 9 2 4" xfId="42252" xr:uid="{00000000-0005-0000-0000-000032A40000}"/>
    <cellStyle name="Unos 3 2 6 9 3" xfId="42253" xr:uid="{00000000-0005-0000-0000-000033A40000}"/>
    <cellStyle name="Unos 3 2 6 9 3 2" xfId="42254" xr:uid="{00000000-0005-0000-0000-000034A40000}"/>
    <cellStyle name="Unos 3 2 6 9 4" xfId="42255" xr:uid="{00000000-0005-0000-0000-000035A40000}"/>
    <cellStyle name="Unos 3 2 6 9 5" xfId="42256" xr:uid="{00000000-0005-0000-0000-000036A40000}"/>
    <cellStyle name="Unos 3 2 7" xfId="390" xr:uid="{00000000-0005-0000-0000-000037A40000}"/>
    <cellStyle name="Unos 3 2 7 10" xfId="4819" xr:uid="{00000000-0005-0000-0000-000038A40000}"/>
    <cellStyle name="Unos 3 2 7 10 2" xfId="9405" xr:uid="{00000000-0005-0000-0000-000039A40000}"/>
    <cellStyle name="Unos 3 2 7 10 2 2" xfId="42257" xr:uid="{00000000-0005-0000-0000-00003AA40000}"/>
    <cellStyle name="Unos 3 2 7 10 2 2 2" xfId="42258" xr:uid="{00000000-0005-0000-0000-00003BA40000}"/>
    <cellStyle name="Unos 3 2 7 10 2 3" xfId="42259" xr:uid="{00000000-0005-0000-0000-00003CA40000}"/>
    <cellStyle name="Unos 3 2 7 10 2 4" xfId="42260" xr:uid="{00000000-0005-0000-0000-00003DA40000}"/>
    <cellStyle name="Unos 3 2 7 10 3" xfId="42261" xr:uid="{00000000-0005-0000-0000-00003EA40000}"/>
    <cellStyle name="Unos 3 2 7 10 3 2" xfId="42262" xr:uid="{00000000-0005-0000-0000-00003FA40000}"/>
    <cellStyle name="Unos 3 2 7 10 4" xfId="42263" xr:uid="{00000000-0005-0000-0000-000040A40000}"/>
    <cellStyle name="Unos 3 2 7 10 5" xfId="42264" xr:uid="{00000000-0005-0000-0000-000041A40000}"/>
    <cellStyle name="Unos 3 2 7 11" xfId="5162" xr:uid="{00000000-0005-0000-0000-000042A40000}"/>
    <cellStyle name="Unos 3 2 7 11 2" xfId="42265" xr:uid="{00000000-0005-0000-0000-000043A40000}"/>
    <cellStyle name="Unos 3 2 7 11 2 2" xfId="42266" xr:uid="{00000000-0005-0000-0000-000044A40000}"/>
    <cellStyle name="Unos 3 2 7 11 3" xfId="42267" xr:uid="{00000000-0005-0000-0000-000045A40000}"/>
    <cellStyle name="Unos 3 2 7 11 4" xfId="42268" xr:uid="{00000000-0005-0000-0000-000046A40000}"/>
    <cellStyle name="Unos 3 2 7 12" xfId="42269" xr:uid="{00000000-0005-0000-0000-000047A40000}"/>
    <cellStyle name="Unos 3 2 7 12 2" xfId="42270" xr:uid="{00000000-0005-0000-0000-000048A40000}"/>
    <cellStyle name="Unos 3 2 7 13" xfId="42271" xr:uid="{00000000-0005-0000-0000-000049A40000}"/>
    <cellStyle name="Unos 3 2 7 14" xfId="42272" xr:uid="{00000000-0005-0000-0000-00004AA40000}"/>
    <cellStyle name="Unos 3 2 7 2" xfId="1142" xr:uid="{00000000-0005-0000-0000-00004BA40000}"/>
    <cellStyle name="Unos 3 2 7 2 2" xfId="5835" xr:uid="{00000000-0005-0000-0000-00004CA40000}"/>
    <cellStyle name="Unos 3 2 7 2 2 2" xfId="42273" xr:uid="{00000000-0005-0000-0000-00004DA40000}"/>
    <cellStyle name="Unos 3 2 7 2 2 2 2" xfId="42274" xr:uid="{00000000-0005-0000-0000-00004EA40000}"/>
    <cellStyle name="Unos 3 2 7 2 2 3" xfId="42275" xr:uid="{00000000-0005-0000-0000-00004FA40000}"/>
    <cellStyle name="Unos 3 2 7 2 2 4" xfId="42276" xr:uid="{00000000-0005-0000-0000-000050A40000}"/>
    <cellStyle name="Unos 3 2 7 2 3" xfId="42277" xr:uid="{00000000-0005-0000-0000-000051A40000}"/>
    <cellStyle name="Unos 3 2 7 2 3 2" xfId="42278" xr:uid="{00000000-0005-0000-0000-000052A40000}"/>
    <cellStyle name="Unos 3 2 7 2 4" xfId="42279" xr:uid="{00000000-0005-0000-0000-000053A40000}"/>
    <cellStyle name="Unos 3 2 7 2 5" xfId="42280" xr:uid="{00000000-0005-0000-0000-000054A40000}"/>
    <cellStyle name="Unos 3 2 7 3" xfId="1746" xr:uid="{00000000-0005-0000-0000-000055A40000}"/>
    <cellStyle name="Unos 3 2 7 3 2" xfId="6428" xr:uid="{00000000-0005-0000-0000-000056A40000}"/>
    <cellStyle name="Unos 3 2 7 3 2 2" xfId="42281" xr:uid="{00000000-0005-0000-0000-000057A40000}"/>
    <cellStyle name="Unos 3 2 7 3 2 2 2" xfId="42282" xr:uid="{00000000-0005-0000-0000-000058A40000}"/>
    <cellStyle name="Unos 3 2 7 3 2 3" xfId="42283" xr:uid="{00000000-0005-0000-0000-000059A40000}"/>
    <cellStyle name="Unos 3 2 7 3 2 4" xfId="42284" xr:uid="{00000000-0005-0000-0000-00005AA40000}"/>
    <cellStyle name="Unos 3 2 7 3 3" xfId="42285" xr:uid="{00000000-0005-0000-0000-00005BA40000}"/>
    <cellStyle name="Unos 3 2 7 3 3 2" xfId="42286" xr:uid="{00000000-0005-0000-0000-00005CA40000}"/>
    <cellStyle name="Unos 3 2 7 3 4" xfId="42287" xr:uid="{00000000-0005-0000-0000-00005DA40000}"/>
    <cellStyle name="Unos 3 2 7 3 5" xfId="42288" xr:uid="{00000000-0005-0000-0000-00005EA40000}"/>
    <cellStyle name="Unos 3 2 7 4" xfId="2163" xr:uid="{00000000-0005-0000-0000-00005FA40000}"/>
    <cellStyle name="Unos 3 2 7 4 2" xfId="6844" xr:uid="{00000000-0005-0000-0000-000060A40000}"/>
    <cellStyle name="Unos 3 2 7 4 2 2" xfId="42289" xr:uid="{00000000-0005-0000-0000-000061A40000}"/>
    <cellStyle name="Unos 3 2 7 4 2 2 2" xfId="42290" xr:uid="{00000000-0005-0000-0000-000062A40000}"/>
    <cellStyle name="Unos 3 2 7 4 2 3" xfId="42291" xr:uid="{00000000-0005-0000-0000-000063A40000}"/>
    <cellStyle name="Unos 3 2 7 4 2 4" xfId="42292" xr:uid="{00000000-0005-0000-0000-000064A40000}"/>
    <cellStyle name="Unos 3 2 7 4 3" xfId="42293" xr:uid="{00000000-0005-0000-0000-000065A40000}"/>
    <cellStyle name="Unos 3 2 7 4 3 2" xfId="42294" xr:uid="{00000000-0005-0000-0000-000066A40000}"/>
    <cellStyle name="Unos 3 2 7 4 4" xfId="42295" xr:uid="{00000000-0005-0000-0000-000067A40000}"/>
    <cellStyle name="Unos 3 2 7 4 5" xfId="42296" xr:uid="{00000000-0005-0000-0000-000068A40000}"/>
    <cellStyle name="Unos 3 2 7 5" xfId="2565" xr:uid="{00000000-0005-0000-0000-000069A40000}"/>
    <cellStyle name="Unos 3 2 7 5 2" xfId="7243" xr:uid="{00000000-0005-0000-0000-00006AA40000}"/>
    <cellStyle name="Unos 3 2 7 5 2 2" xfId="42297" xr:uid="{00000000-0005-0000-0000-00006BA40000}"/>
    <cellStyle name="Unos 3 2 7 5 2 2 2" xfId="42298" xr:uid="{00000000-0005-0000-0000-00006CA40000}"/>
    <cellStyle name="Unos 3 2 7 5 2 3" xfId="42299" xr:uid="{00000000-0005-0000-0000-00006DA40000}"/>
    <cellStyle name="Unos 3 2 7 5 2 4" xfId="42300" xr:uid="{00000000-0005-0000-0000-00006EA40000}"/>
    <cellStyle name="Unos 3 2 7 5 3" xfId="42301" xr:uid="{00000000-0005-0000-0000-00006FA40000}"/>
    <cellStyle name="Unos 3 2 7 5 3 2" xfId="42302" xr:uid="{00000000-0005-0000-0000-000070A40000}"/>
    <cellStyle name="Unos 3 2 7 5 4" xfId="42303" xr:uid="{00000000-0005-0000-0000-000071A40000}"/>
    <cellStyle name="Unos 3 2 7 5 5" xfId="42304" xr:uid="{00000000-0005-0000-0000-000072A40000}"/>
    <cellStyle name="Unos 3 2 7 6" xfId="3143" xr:uid="{00000000-0005-0000-0000-000073A40000}"/>
    <cellStyle name="Unos 3 2 7 6 2" xfId="7819" xr:uid="{00000000-0005-0000-0000-000074A40000}"/>
    <cellStyle name="Unos 3 2 7 6 2 2" xfId="42305" xr:uid="{00000000-0005-0000-0000-000075A40000}"/>
    <cellStyle name="Unos 3 2 7 6 2 2 2" xfId="42306" xr:uid="{00000000-0005-0000-0000-000076A40000}"/>
    <cellStyle name="Unos 3 2 7 6 2 3" xfId="42307" xr:uid="{00000000-0005-0000-0000-000077A40000}"/>
    <cellStyle name="Unos 3 2 7 6 2 4" xfId="42308" xr:uid="{00000000-0005-0000-0000-000078A40000}"/>
    <cellStyle name="Unos 3 2 7 6 3" xfId="42309" xr:uid="{00000000-0005-0000-0000-000079A40000}"/>
    <cellStyle name="Unos 3 2 7 6 3 2" xfId="42310" xr:uid="{00000000-0005-0000-0000-00007AA40000}"/>
    <cellStyle name="Unos 3 2 7 6 4" xfId="42311" xr:uid="{00000000-0005-0000-0000-00007BA40000}"/>
    <cellStyle name="Unos 3 2 7 6 5" xfId="42312" xr:uid="{00000000-0005-0000-0000-00007CA40000}"/>
    <cellStyle name="Unos 3 2 7 7" xfId="3535" xr:uid="{00000000-0005-0000-0000-00007DA40000}"/>
    <cellStyle name="Unos 3 2 7 7 2" xfId="8211" xr:uid="{00000000-0005-0000-0000-00007EA40000}"/>
    <cellStyle name="Unos 3 2 7 7 2 2" xfId="42313" xr:uid="{00000000-0005-0000-0000-00007FA40000}"/>
    <cellStyle name="Unos 3 2 7 7 2 2 2" xfId="42314" xr:uid="{00000000-0005-0000-0000-000080A40000}"/>
    <cellStyle name="Unos 3 2 7 7 2 3" xfId="42315" xr:uid="{00000000-0005-0000-0000-000081A40000}"/>
    <cellStyle name="Unos 3 2 7 7 2 4" xfId="42316" xr:uid="{00000000-0005-0000-0000-000082A40000}"/>
    <cellStyle name="Unos 3 2 7 7 3" xfId="42317" xr:uid="{00000000-0005-0000-0000-000083A40000}"/>
    <cellStyle name="Unos 3 2 7 7 3 2" xfId="42318" xr:uid="{00000000-0005-0000-0000-000084A40000}"/>
    <cellStyle name="Unos 3 2 7 7 4" xfId="42319" xr:uid="{00000000-0005-0000-0000-000085A40000}"/>
    <cellStyle name="Unos 3 2 7 7 5" xfId="42320" xr:uid="{00000000-0005-0000-0000-000086A40000}"/>
    <cellStyle name="Unos 3 2 7 8" xfId="3983" xr:uid="{00000000-0005-0000-0000-000087A40000}"/>
    <cellStyle name="Unos 3 2 7 8 2" xfId="8655" xr:uid="{00000000-0005-0000-0000-000088A40000}"/>
    <cellStyle name="Unos 3 2 7 8 2 2" xfId="42321" xr:uid="{00000000-0005-0000-0000-000089A40000}"/>
    <cellStyle name="Unos 3 2 7 8 2 2 2" xfId="42322" xr:uid="{00000000-0005-0000-0000-00008AA40000}"/>
    <cellStyle name="Unos 3 2 7 8 2 3" xfId="42323" xr:uid="{00000000-0005-0000-0000-00008BA40000}"/>
    <cellStyle name="Unos 3 2 7 8 2 4" xfId="42324" xr:uid="{00000000-0005-0000-0000-00008CA40000}"/>
    <cellStyle name="Unos 3 2 7 8 3" xfId="42325" xr:uid="{00000000-0005-0000-0000-00008DA40000}"/>
    <cellStyle name="Unos 3 2 7 8 3 2" xfId="42326" xr:uid="{00000000-0005-0000-0000-00008EA40000}"/>
    <cellStyle name="Unos 3 2 7 8 4" xfId="42327" xr:uid="{00000000-0005-0000-0000-00008FA40000}"/>
    <cellStyle name="Unos 3 2 7 8 5" xfId="42328" xr:uid="{00000000-0005-0000-0000-000090A40000}"/>
    <cellStyle name="Unos 3 2 7 9" xfId="4391" xr:uid="{00000000-0005-0000-0000-000091A40000}"/>
    <cellStyle name="Unos 3 2 7 9 2" xfId="9063" xr:uid="{00000000-0005-0000-0000-000092A40000}"/>
    <cellStyle name="Unos 3 2 7 9 2 2" xfId="42329" xr:uid="{00000000-0005-0000-0000-000093A40000}"/>
    <cellStyle name="Unos 3 2 7 9 2 2 2" xfId="42330" xr:uid="{00000000-0005-0000-0000-000094A40000}"/>
    <cellStyle name="Unos 3 2 7 9 2 3" xfId="42331" xr:uid="{00000000-0005-0000-0000-000095A40000}"/>
    <cellStyle name="Unos 3 2 7 9 2 4" xfId="42332" xr:uid="{00000000-0005-0000-0000-000096A40000}"/>
    <cellStyle name="Unos 3 2 7 9 3" xfId="42333" xr:uid="{00000000-0005-0000-0000-000097A40000}"/>
    <cellStyle name="Unos 3 2 7 9 3 2" xfId="42334" xr:uid="{00000000-0005-0000-0000-000098A40000}"/>
    <cellStyle name="Unos 3 2 7 9 4" xfId="42335" xr:uid="{00000000-0005-0000-0000-000099A40000}"/>
    <cellStyle name="Unos 3 2 7 9 5" xfId="42336" xr:uid="{00000000-0005-0000-0000-00009AA40000}"/>
    <cellStyle name="Unos 3 2 8" xfId="467" xr:uid="{00000000-0005-0000-0000-00009BA40000}"/>
    <cellStyle name="Unos 3 2 8 10" xfId="4820" xr:uid="{00000000-0005-0000-0000-00009CA40000}"/>
    <cellStyle name="Unos 3 2 8 10 2" xfId="9406" xr:uid="{00000000-0005-0000-0000-00009DA40000}"/>
    <cellStyle name="Unos 3 2 8 10 2 2" xfId="42337" xr:uid="{00000000-0005-0000-0000-00009EA40000}"/>
    <cellStyle name="Unos 3 2 8 10 2 2 2" xfId="42338" xr:uid="{00000000-0005-0000-0000-00009FA40000}"/>
    <cellStyle name="Unos 3 2 8 10 2 3" xfId="42339" xr:uid="{00000000-0005-0000-0000-0000A0A40000}"/>
    <cellStyle name="Unos 3 2 8 10 2 4" xfId="42340" xr:uid="{00000000-0005-0000-0000-0000A1A40000}"/>
    <cellStyle name="Unos 3 2 8 10 3" xfId="42341" xr:uid="{00000000-0005-0000-0000-0000A2A40000}"/>
    <cellStyle name="Unos 3 2 8 10 3 2" xfId="42342" xr:uid="{00000000-0005-0000-0000-0000A3A40000}"/>
    <cellStyle name="Unos 3 2 8 10 4" xfId="42343" xr:uid="{00000000-0005-0000-0000-0000A4A40000}"/>
    <cellStyle name="Unos 3 2 8 10 5" xfId="42344" xr:uid="{00000000-0005-0000-0000-0000A5A40000}"/>
    <cellStyle name="Unos 3 2 8 11" xfId="5223" xr:uid="{00000000-0005-0000-0000-0000A6A40000}"/>
    <cellStyle name="Unos 3 2 8 11 2" xfId="42345" xr:uid="{00000000-0005-0000-0000-0000A7A40000}"/>
    <cellStyle name="Unos 3 2 8 11 2 2" xfId="42346" xr:uid="{00000000-0005-0000-0000-0000A8A40000}"/>
    <cellStyle name="Unos 3 2 8 11 3" xfId="42347" xr:uid="{00000000-0005-0000-0000-0000A9A40000}"/>
    <cellStyle name="Unos 3 2 8 11 4" xfId="42348" xr:uid="{00000000-0005-0000-0000-0000AAA40000}"/>
    <cellStyle name="Unos 3 2 8 12" xfId="42349" xr:uid="{00000000-0005-0000-0000-0000ABA40000}"/>
    <cellStyle name="Unos 3 2 8 12 2" xfId="42350" xr:uid="{00000000-0005-0000-0000-0000ACA40000}"/>
    <cellStyle name="Unos 3 2 8 13" xfId="42351" xr:uid="{00000000-0005-0000-0000-0000ADA40000}"/>
    <cellStyle name="Unos 3 2 8 14" xfId="42352" xr:uid="{00000000-0005-0000-0000-0000AEA40000}"/>
    <cellStyle name="Unos 3 2 8 2" xfId="1143" xr:uid="{00000000-0005-0000-0000-0000AFA40000}"/>
    <cellStyle name="Unos 3 2 8 2 2" xfId="5836" xr:uid="{00000000-0005-0000-0000-0000B0A40000}"/>
    <cellStyle name="Unos 3 2 8 2 2 2" xfId="42353" xr:uid="{00000000-0005-0000-0000-0000B1A40000}"/>
    <cellStyle name="Unos 3 2 8 2 2 2 2" xfId="42354" xr:uid="{00000000-0005-0000-0000-0000B2A40000}"/>
    <cellStyle name="Unos 3 2 8 2 2 3" xfId="42355" xr:uid="{00000000-0005-0000-0000-0000B3A40000}"/>
    <cellStyle name="Unos 3 2 8 2 2 4" xfId="42356" xr:uid="{00000000-0005-0000-0000-0000B4A40000}"/>
    <cellStyle name="Unos 3 2 8 2 3" xfId="42357" xr:uid="{00000000-0005-0000-0000-0000B5A40000}"/>
    <cellStyle name="Unos 3 2 8 2 3 2" xfId="42358" xr:uid="{00000000-0005-0000-0000-0000B6A40000}"/>
    <cellStyle name="Unos 3 2 8 2 4" xfId="42359" xr:uid="{00000000-0005-0000-0000-0000B7A40000}"/>
    <cellStyle name="Unos 3 2 8 2 5" xfId="42360" xr:uid="{00000000-0005-0000-0000-0000B8A40000}"/>
    <cellStyle name="Unos 3 2 8 3" xfId="1747" xr:uid="{00000000-0005-0000-0000-0000B9A40000}"/>
    <cellStyle name="Unos 3 2 8 3 2" xfId="6429" xr:uid="{00000000-0005-0000-0000-0000BAA40000}"/>
    <cellStyle name="Unos 3 2 8 3 2 2" xfId="42361" xr:uid="{00000000-0005-0000-0000-0000BBA40000}"/>
    <cellStyle name="Unos 3 2 8 3 2 2 2" xfId="42362" xr:uid="{00000000-0005-0000-0000-0000BCA40000}"/>
    <cellStyle name="Unos 3 2 8 3 2 3" xfId="42363" xr:uid="{00000000-0005-0000-0000-0000BDA40000}"/>
    <cellStyle name="Unos 3 2 8 3 2 4" xfId="42364" xr:uid="{00000000-0005-0000-0000-0000BEA40000}"/>
    <cellStyle name="Unos 3 2 8 3 3" xfId="42365" xr:uid="{00000000-0005-0000-0000-0000BFA40000}"/>
    <cellStyle name="Unos 3 2 8 3 3 2" xfId="42366" xr:uid="{00000000-0005-0000-0000-0000C0A40000}"/>
    <cellStyle name="Unos 3 2 8 3 4" xfId="42367" xr:uid="{00000000-0005-0000-0000-0000C1A40000}"/>
    <cellStyle name="Unos 3 2 8 3 5" xfId="42368" xr:uid="{00000000-0005-0000-0000-0000C2A40000}"/>
    <cellStyle name="Unos 3 2 8 4" xfId="2164" xr:uid="{00000000-0005-0000-0000-0000C3A40000}"/>
    <cellStyle name="Unos 3 2 8 4 2" xfId="6845" xr:uid="{00000000-0005-0000-0000-0000C4A40000}"/>
    <cellStyle name="Unos 3 2 8 4 2 2" xfId="42369" xr:uid="{00000000-0005-0000-0000-0000C5A40000}"/>
    <cellStyle name="Unos 3 2 8 4 2 2 2" xfId="42370" xr:uid="{00000000-0005-0000-0000-0000C6A40000}"/>
    <cellStyle name="Unos 3 2 8 4 2 3" xfId="42371" xr:uid="{00000000-0005-0000-0000-0000C7A40000}"/>
    <cellStyle name="Unos 3 2 8 4 2 4" xfId="42372" xr:uid="{00000000-0005-0000-0000-0000C8A40000}"/>
    <cellStyle name="Unos 3 2 8 4 3" xfId="42373" xr:uid="{00000000-0005-0000-0000-0000C9A40000}"/>
    <cellStyle name="Unos 3 2 8 4 3 2" xfId="42374" xr:uid="{00000000-0005-0000-0000-0000CAA40000}"/>
    <cellStyle name="Unos 3 2 8 4 4" xfId="42375" xr:uid="{00000000-0005-0000-0000-0000CBA40000}"/>
    <cellStyle name="Unos 3 2 8 4 5" xfId="42376" xr:uid="{00000000-0005-0000-0000-0000CCA40000}"/>
    <cellStyle name="Unos 3 2 8 5" xfId="2566" xr:uid="{00000000-0005-0000-0000-0000CDA40000}"/>
    <cellStyle name="Unos 3 2 8 5 2" xfId="7244" xr:uid="{00000000-0005-0000-0000-0000CEA40000}"/>
    <cellStyle name="Unos 3 2 8 5 2 2" xfId="42377" xr:uid="{00000000-0005-0000-0000-0000CFA40000}"/>
    <cellStyle name="Unos 3 2 8 5 2 2 2" xfId="42378" xr:uid="{00000000-0005-0000-0000-0000D0A40000}"/>
    <cellStyle name="Unos 3 2 8 5 2 3" xfId="42379" xr:uid="{00000000-0005-0000-0000-0000D1A40000}"/>
    <cellStyle name="Unos 3 2 8 5 2 4" xfId="42380" xr:uid="{00000000-0005-0000-0000-0000D2A40000}"/>
    <cellStyle name="Unos 3 2 8 5 3" xfId="42381" xr:uid="{00000000-0005-0000-0000-0000D3A40000}"/>
    <cellStyle name="Unos 3 2 8 5 3 2" xfId="42382" xr:uid="{00000000-0005-0000-0000-0000D4A40000}"/>
    <cellStyle name="Unos 3 2 8 5 4" xfId="42383" xr:uid="{00000000-0005-0000-0000-0000D5A40000}"/>
    <cellStyle name="Unos 3 2 8 5 5" xfId="42384" xr:uid="{00000000-0005-0000-0000-0000D6A40000}"/>
    <cellStyle name="Unos 3 2 8 6" xfId="3144" xr:uid="{00000000-0005-0000-0000-0000D7A40000}"/>
    <cellStyle name="Unos 3 2 8 6 2" xfId="7820" xr:uid="{00000000-0005-0000-0000-0000D8A40000}"/>
    <cellStyle name="Unos 3 2 8 6 2 2" xfId="42385" xr:uid="{00000000-0005-0000-0000-0000D9A40000}"/>
    <cellStyle name="Unos 3 2 8 6 2 2 2" xfId="42386" xr:uid="{00000000-0005-0000-0000-0000DAA40000}"/>
    <cellStyle name="Unos 3 2 8 6 2 3" xfId="42387" xr:uid="{00000000-0005-0000-0000-0000DBA40000}"/>
    <cellStyle name="Unos 3 2 8 6 2 4" xfId="42388" xr:uid="{00000000-0005-0000-0000-0000DCA40000}"/>
    <cellStyle name="Unos 3 2 8 6 3" xfId="42389" xr:uid="{00000000-0005-0000-0000-0000DDA40000}"/>
    <cellStyle name="Unos 3 2 8 6 3 2" xfId="42390" xr:uid="{00000000-0005-0000-0000-0000DEA40000}"/>
    <cellStyle name="Unos 3 2 8 6 4" xfId="42391" xr:uid="{00000000-0005-0000-0000-0000DFA40000}"/>
    <cellStyle name="Unos 3 2 8 6 5" xfId="42392" xr:uid="{00000000-0005-0000-0000-0000E0A40000}"/>
    <cellStyle name="Unos 3 2 8 7" xfId="3536" xr:uid="{00000000-0005-0000-0000-0000E1A40000}"/>
    <cellStyle name="Unos 3 2 8 7 2" xfId="8212" xr:uid="{00000000-0005-0000-0000-0000E2A40000}"/>
    <cellStyle name="Unos 3 2 8 7 2 2" xfId="42393" xr:uid="{00000000-0005-0000-0000-0000E3A40000}"/>
    <cellStyle name="Unos 3 2 8 7 2 2 2" xfId="42394" xr:uid="{00000000-0005-0000-0000-0000E4A40000}"/>
    <cellStyle name="Unos 3 2 8 7 2 3" xfId="42395" xr:uid="{00000000-0005-0000-0000-0000E5A40000}"/>
    <cellStyle name="Unos 3 2 8 7 2 4" xfId="42396" xr:uid="{00000000-0005-0000-0000-0000E6A40000}"/>
    <cellStyle name="Unos 3 2 8 7 3" xfId="42397" xr:uid="{00000000-0005-0000-0000-0000E7A40000}"/>
    <cellStyle name="Unos 3 2 8 7 3 2" xfId="42398" xr:uid="{00000000-0005-0000-0000-0000E8A40000}"/>
    <cellStyle name="Unos 3 2 8 7 4" xfId="42399" xr:uid="{00000000-0005-0000-0000-0000E9A40000}"/>
    <cellStyle name="Unos 3 2 8 7 5" xfId="42400" xr:uid="{00000000-0005-0000-0000-0000EAA40000}"/>
    <cellStyle name="Unos 3 2 8 8" xfId="3984" xr:uid="{00000000-0005-0000-0000-0000EBA40000}"/>
    <cellStyle name="Unos 3 2 8 8 2" xfId="8656" xr:uid="{00000000-0005-0000-0000-0000ECA40000}"/>
    <cellStyle name="Unos 3 2 8 8 2 2" xfId="42401" xr:uid="{00000000-0005-0000-0000-0000EDA40000}"/>
    <cellStyle name="Unos 3 2 8 8 2 2 2" xfId="42402" xr:uid="{00000000-0005-0000-0000-0000EEA40000}"/>
    <cellStyle name="Unos 3 2 8 8 2 3" xfId="42403" xr:uid="{00000000-0005-0000-0000-0000EFA40000}"/>
    <cellStyle name="Unos 3 2 8 8 2 4" xfId="42404" xr:uid="{00000000-0005-0000-0000-0000F0A40000}"/>
    <cellStyle name="Unos 3 2 8 8 3" xfId="42405" xr:uid="{00000000-0005-0000-0000-0000F1A40000}"/>
    <cellStyle name="Unos 3 2 8 8 3 2" xfId="42406" xr:uid="{00000000-0005-0000-0000-0000F2A40000}"/>
    <cellStyle name="Unos 3 2 8 8 4" xfId="42407" xr:uid="{00000000-0005-0000-0000-0000F3A40000}"/>
    <cellStyle name="Unos 3 2 8 8 5" xfId="42408" xr:uid="{00000000-0005-0000-0000-0000F4A40000}"/>
    <cellStyle name="Unos 3 2 8 9" xfId="4392" xr:uid="{00000000-0005-0000-0000-0000F5A40000}"/>
    <cellStyle name="Unos 3 2 8 9 2" xfId="9064" xr:uid="{00000000-0005-0000-0000-0000F6A40000}"/>
    <cellStyle name="Unos 3 2 8 9 2 2" xfId="42409" xr:uid="{00000000-0005-0000-0000-0000F7A40000}"/>
    <cellStyle name="Unos 3 2 8 9 2 2 2" xfId="42410" xr:uid="{00000000-0005-0000-0000-0000F8A40000}"/>
    <cellStyle name="Unos 3 2 8 9 2 3" xfId="42411" xr:uid="{00000000-0005-0000-0000-0000F9A40000}"/>
    <cellStyle name="Unos 3 2 8 9 2 4" xfId="42412" xr:uid="{00000000-0005-0000-0000-0000FAA40000}"/>
    <cellStyle name="Unos 3 2 8 9 3" xfId="42413" xr:uid="{00000000-0005-0000-0000-0000FBA40000}"/>
    <cellStyle name="Unos 3 2 8 9 3 2" xfId="42414" xr:uid="{00000000-0005-0000-0000-0000FCA40000}"/>
    <cellStyle name="Unos 3 2 8 9 4" xfId="42415" xr:uid="{00000000-0005-0000-0000-0000FDA40000}"/>
    <cellStyle name="Unos 3 2 8 9 5" xfId="42416" xr:uid="{00000000-0005-0000-0000-0000FEA40000}"/>
    <cellStyle name="Unos 3 2 9" xfId="625" xr:uid="{00000000-0005-0000-0000-0000FFA40000}"/>
    <cellStyle name="Unos 3 2 9 10" xfId="4821" xr:uid="{00000000-0005-0000-0000-000000A50000}"/>
    <cellStyle name="Unos 3 2 9 10 2" xfId="9407" xr:uid="{00000000-0005-0000-0000-000001A50000}"/>
    <cellStyle name="Unos 3 2 9 10 2 2" xfId="42417" xr:uid="{00000000-0005-0000-0000-000002A50000}"/>
    <cellStyle name="Unos 3 2 9 10 2 2 2" xfId="42418" xr:uid="{00000000-0005-0000-0000-000003A50000}"/>
    <cellStyle name="Unos 3 2 9 10 2 3" xfId="42419" xr:uid="{00000000-0005-0000-0000-000004A50000}"/>
    <cellStyle name="Unos 3 2 9 10 2 4" xfId="42420" xr:uid="{00000000-0005-0000-0000-000005A50000}"/>
    <cellStyle name="Unos 3 2 9 10 3" xfId="42421" xr:uid="{00000000-0005-0000-0000-000006A50000}"/>
    <cellStyle name="Unos 3 2 9 10 3 2" xfId="42422" xr:uid="{00000000-0005-0000-0000-000007A50000}"/>
    <cellStyle name="Unos 3 2 9 10 4" xfId="42423" xr:uid="{00000000-0005-0000-0000-000008A50000}"/>
    <cellStyle name="Unos 3 2 9 10 5" xfId="42424" xr:uid="{00000000-0005-0000-0000-000009A50000}"/>
    <cellStyle name="Unos 3 2 9 11" xfId="5343" xr:uid="{00000000-0005-0000-0000-00000AA50000}"/>
    <cellStyle name="Unos 3 2 9 11 2" xfId="42425" xr:uid="{00000000-0005-0000-0000-00000BA50000}"/>
    <cellStyle name="Unos 3 2 9 11 2 2" xfId="42426" xr:uid="{00000000-0005-0000-0000-00000CA50000}"/>
    <cellStyle name="Unos 3 2 9 11 3" xfId="42427" xr:uid="{00000000-0005-0000-0000-00000DA50000}"/>
    <cellStyle name="Unos 3 2 9 11 4" xfId="42428" xr:uid="{00000000-0005-0000-0000-00000EA50000}"/>
    <cellStyle name="Unos 3 2 9 12" xfId="42429" xr:uid="{00000000-0005-0000-0000-00000FA50000}"/>
    <cellStyle name="Unos 3 2 9 12 2" xfId="42430" xr:uid="{00000000-0005-0000-0000-000010A50000}"/>
    <cellStyle name="Unos 3 2 9 13" xfId="42431" xr:uid="{00000000-0005-0000-0000-000011A50000}"/>
    <cellStyle name="Unos 3 2 9 14" xfId="42432" xr:uid="{00000000-0005-0000-0000-000012A50000}"/>
    <cellStyle name="Unos 3 2 9 2" xfId="1144" xr:uid="{00000000-0005-0000-0000-000013A50000}"/>
    <cellStyle name="Unos 3 2 9 2 2" xfId="5837" xr:uid="{00000000-0005-0000-0000-000014A50000}"/>
    <cellStyle name="Unos 3 2 9 2 2 2" xfId="42433" xr:uid="{00000000-0005-0000-0000-000015A50000}"/>
    <cellStyle name="Unos 3 2 9 2 2 2 2" xfId="42434" xr:uid="{00000000-0005-0000-0000-000016A50000}"/>
    <cellStyle name="Unos 3 2 9 2 2 3" xfId="42435" xr:uid="{00000000-0005-0000-0000-000017A50000}"/>
    <cellStyle name="Unos 3 2 9 2 2 4" xfId="42436" xr:uid="{00000000-0005-0000-0000-000018A50000}"/>
    <cellStyle name="Unos 3 2 9 2 3" xfId="42437" xr:uid="{00000000-0005-0000-0000-000019A50000}"/>
    <cellStyle name="Unos 3 2 9 2 3 2" xfId="42438" xr:uid="{00000000-0005-0000-0000-00001AA50000}"/>
    <cellStyle name="Unos 3 2 9 2 4" xfId="42439" xr:uid="{00000000-0005-0000-0000-00001BA50000}"/>
    <cellStyle name="Unos 3 2 9 2 5" xfId="42440" xr:uid="{00000000-0005-0000-0000-00001CA50000}"/>
    <cellStyle name="Unos 3 2 9 3" xfId="1748" xr:uid="{00000000-0005-0000-0000-00001DA50000}"/>
    <cellStyle name="Unos 3 2 9 3 2" xfId="6430" xr:uid="{00000000-0005-0000-0000-00001EA50000}"/>
    <cellStyle name="Unos 3 2 9 3 2 2" xfId="42441" xr:uid="{00000000-0005-0000-0000-00001FA50000}"/>
    <cellStyle name="Unos 3 2 9 3 2 2 2" xfId="42442" xr:uid="{00000000-0005-0000-0000-000020A50000}"/>
    <cellStyle name="Unos 3 2 9 3 2 3" xfId="42443" xr:uid="{00000000-0005-0000-0000-000021A50000}"/>
    <cellStyle name="Unos 3 2 9 3 2 4" xfId="42444" xr:uid="{00000000-0005-0000-0000-000022A50000}"/>
    <cellStyle name="Unos 3 2 9 3 3" xfId="42445" xr:uid="{00000000-0005-0000-0000-000023A50000}"/>
    <cellStyle name="Unos 3 2 9 3 3 2" xfId="42446" xr:uid="{00000000-0005-0000-0000-000024A50000}"/>
    <cellStyle name="Unos 3 2 9 3 4" xfId="42447" xr:uid="{00000000-0005-0000-0000-000025A50000}"/>
    <cellStyle name="Unos 3 2 9 3 5" xfId="42448" xr:uid="{00000000-0005-0000-0000-000026A50000}"/>
    <cellStyle name="Unos 3 2 9 4" xfId="2165" xr:uid="{00000000-0005-0000-0000-000027A50000}"/>
    <cellStyle name="Unos 3 2 9 4 2" xfId="6846" xr:uid="{00000000-0005-0000-0000-000028A50000}"/>
    <cellStyle name="Unos 3 2 9 4 2 2" xfId="42449" xr:uid="{00000000-0005-0000-0000-000029A50000}"/>
    <cellStyle name="Unos 3 2 9 4 2 2 2" xfId="42450" xr:uid="{00000000-0005-0000-0000-00002AA50000}"/>
    <cellStyle name="Unos 3 2 9 4 2 3" xfId="42451" xr:uid="{00000000-0005-0000-0000-00002BA50000}"/>
    <cellStyle name="Unos 3 2 9 4 2 4" xfId="42452" xr:uid="{00000000-0005-0000-0000-00002CA50000}"/>
    <cellStyle name="Unos 3 2 9 4 3" xfId="42453" xr:uid="{00000000-0005-0000-0000-00002DA50000}"/>
    <cellStyle name="Unos 3 2 9 4 3 2" xfId="42454" xr:uid="{00000000-0005-0000-0000-00002EA50000}"/>
    <cellStyle name="Unos 3 2 9 4 4" xfId="42455" xr:uid="{00000000-0005-0000-0000-00002FA50000}"/>
    <cellStyle name="Unos 3 2 9 4 5" xfId="42456" xr:uid="{00000000-0005-0000-0000-000030A50000}"/>
    <cellStyle name="Unos 3 2 9 5" xfId="2567" xr:uid="{00000000-0005-0000-0000-000031A50000}"/>
    <cellStyle name="Unos 3 2 9 5 2" xfId="7245" xr:uid="{00000000-0005-0000-0000-000032A50000}"/>
    <cellStyle name="Unos 3 2 9 5 2 2" xfId="42457" xr:uid="{00000000-0005-0000-0000-000033A50000}"/>
    <cellStyle name="Unos 3 2 9 5 2 2 2" xfId="42458" xr:uid="{00000000-0005-0000-0000-000034A50000}"/>
    <cellStyle name="Unos 3 2 9 5 2 3" xfId="42459" xr:uid="{00000000-0005-0000-0000-000035A50000}"/>
    <cellStyle name="Unos 3 2 9 5 2 4" xfId="42460" xr:uid="{00000000-0005-0000-0000-000036A50000}"/>
    <cellStyle name="Unos 3 2 9 5 3" xfId="42461" xr:uid="{00000000-0005-0000-0000-000037A50000}"/>
    <cellStyle name="Unos 3 2 9 5 3 2" xfId="42462" xr:uid="{00000000-0005-0000-0000-000038A50000}"/>
    <cellStyle name="Unos 3 2 9 5 4" xfId="42463" xr:uid="{00000000-0005-0000-0000-000039A50000}"/>
    <cellStyle name="Unos 3 2 9 5 5" xfId="42464" xr:uid="{00000000-0005-0000-0000-00003AA50000}"/>
    <cellStyle name="Unos 3 2 9 6" xfId="3145" xr:uid="{00000000-0005-0000-0000-00003BA50000}"/>
    <cellStyle name="Unos 3 2 9 6 2" xfId="7821" xr:uid="{00000000-0005-0000-0000-00003CA50000}"/>
    <cellStyle name="Unos 3 2 9 6 2 2" xfId="42465" xr:uid="{00000000-0005-0000-0000-00003DA50000}"/>
    <cellStyle name="Unos 3 2 9 6 2 2 2" xfId="42466" xr:uid="{00000000-0005-0000-0000-00003EA50000}"/>
    <cellStyle name="Unos 3 2 9 6 2 3" xfId="42467" xr:uid="{00000000-0005-0000-0000-00003FA50000}"/>
    <cellStyle name="Unos 3 2 9 6 2 4" xfId="42468" xr:uid="{00000000-0005-0000-0000-000040A50000}"/>
    <cellStyle name="Unos 3 2 9 6 3" xfId="42469" xr:uid="{00000000-0005-0000-0000-000041A50000}"/>
    <cellStyle name="Unos 3 2 9 6 3 2" xfId="42470" xr:uid="{00000000-0005-0000-0000-000042A50000}"/>
    <cellStyle name="Unos 3 2 9 6 4" xfId="42471" xr:uid="{00000000-0005-0000-0000-000043A50000}"/>
    <cellStyle name="Unos 3 2 9 6 5" xfId="42472" xr:uid="{00000000-0005-0000-0000-000044A50000}"/>
    <cellStyle name="Unos 3 2 9 7" xfId="3537" xr:uid="{00000000-0005-0000-0000-000045A50000}"/>
    <cellStyle name="Unos 3 2 9 7 2" xfId="8213" xr:uid="{00000000-0005-0000-0000-000046A50000}"/>
    <cellStyle name="Unos 3 2 9 7 2 2" xfId="42473" xr:uid="{00000000-0005-0000-0000-000047A50000}"/>
    <cellStyle name="Unos 3 2 9 7 2 2 2" xfId="42474" xr:uid="{00000000-0005-0000-0000-000048A50000}"/>
    <cellStyle name="Unos 3 2 9 7 2 3" xfId="42475" xr:uid="{00000000-0005-0000-0000-000049A50000}"/>
    <cellStyle name="Unos 3 2 9 7 2 4" xfId="42476" xr:uid="{00000000-0005-0000-0000-00004AA50000}"/>
    <cellStyle name="Unos 3 2 9 7 3" xfId="42477" xr:uid="{00000000-0005-0000-0000-00004BA50000}"/>
    <cellStyle name="Unos 3 2 9 7 3 2" xfId="42478" xr:uid="{00000000-0005-0000-0000-00004CA50000}"/>
    <cellStyle name="Unos 3 2 9 7 4" xfId="42479" xr:uid="{00000000-0005-0000-0000-00004DA50000}"/>
    <cellStyle name="Unos 3 2 9 7 5" xfId="42480" xr:uid="{00000000-0005-0000-0000-00004EA50000}"/>
    <cellStyle name="Unos 3 2 9 8" xfId="3985" xr:uid="{00000000-0005-0000-0000-00004FA50000}"/>
    <cellStyle name="Unos 3 2 9 8 2" xfId="8657" xr:uid="{00000000-0005-0000-0000-000050A50000}"/>
    <cellStyle name="Unos 3 2 9 8 2 2" xfId="42481" xr:uid="{00000000-0005-0000-0000-000051A50000}"/>
    <cellStyle name="Unos 3 2 9 8 2 2 2" xfId="42482" xr:uid="{00000000-0005-0000-0000-000052A50000}"/>
    <cellStyle name="Unos 3 2 9 8 2 3" xfId="42483" xr:uid="{00000000-0005-0000-0000-000053A50000}"/>
    <cellStyle name="Unos 3 2 9 8 2 4" xfId="42484" xr:uid="{00000000-0005-0000-0000-000054A50000}"/>
    <cellStyle name="Unos 3 2 9 8 3" xfId="42485" xr:uid="{00000000-0005-0000-0000-000055A50000}"/>
    <cellStyle name="Unos 3 2 9 8 3 2" xfId="42486" xr:uid="{00000000-0005-0000-0000-000056A50000}"/>
    <cellStyle name="Unos 3 2 9 8 4" xfId="42487" xr:uid="{00000000-0005-0000-0000-000057A50000}"/>
    <cellStyle name="Unos 3 2 9 8 5" xfId="42488" xr:uid="{00000000-0005-0000-0000-000058A50000}"/>
    <cellStyle name="Unos 3 2 9 9" xfId="4393" xr:uid="{00000000-0005-0000-0000-000059A50000}"/>
    <cellStyle name="Unos 3 2 9 9 2" xfId="9065" xr:uid="{00000000-0005-0000-0000-00005AA50000}"/>
    <cellStyle name="Unos 3 2 9 9 2 2" xfId="42489" xr:uid="{00000000-0005-0000-0000-00005BA50000}"/>
    <cellStyle name="Unos 3 2 9 9 2 2 2" xfId="42490" xr:uid="{00000000-0005-0000-0000-00005CA50000}"/>
    <cellStyle name="Unos 3 2 9 9 2 3" xfId="42491" xr:uid="{00000000-0005-0000-0000-00005DA50000}"/>
    <cellStyle name="Unos 3 2 9 9 2 4" xfId="42492" xr:uid="{00000000-0005-0000-0000-00005EA50000}"/>
    <cellStyle name="Unos 3 2 9 9 3" xfId="42493" xr:uid="{00000000-0005-0000-0000-00005FA50000}"/>
    <cellStyle name="Unos 3 2 9 9 3 2" xfId="42494" xr:uid="{00000000-0005-0000-0000-000060A50000}"/>
    <cellStyle name="Unos 3 2 9 9 4" xfId="42495" xr:uid="{00000000-0005-0000-0000-000061A50000}"/>
    <cellStyle name="Unos 3 2 9 9 5" xfId="42496" xr:uid="{00000000-0005-0000-0000-000062A50000}"/>
    <cellStyle name="Unos 3 3" xfId="429" xr:uid="{00000000-0005-0000-0000-000063A50000}"/>
    <cellStyle name="Unos 3 3 10" xfId="4822" xr:uid="{00000000-0005-0000-0000-000064A50000}"/>
    <cellStyle name="Unos 3 3 10 2" xfId="9408" xr:uid="{00000000-0005-0000-0000-000065A50000}"/>
    <cellStyle name="Unos 3 3 10 2 2" xfId="42497" xr:uid="{00000000-0005-0000-0000-000066A50000}"/>
    <cellStyle name="Unos 3 3 10 2 2 2" xfId="42498" xr:uid="{00000000-0005-0000-0000-000067A50000}"/>
    <cellStyle name="Unos 3 3 10 2 3" xfId="42499" xr:uid="{00000000-0005-0000-0000-000068A50000}"/>
    <cellStyle name="Unos 3 3 10 2 4" xfId="42500" xr:uid="{00000000-0005-0000-0000-000069A50000}"/>
    <cellStyle name="Unos 3 3 10 3" xfId="42501" xr:uid="{00000000-0005-0000-0000-00006AA50000}"/>
    <cellStyle name="Unos 3 3 10 3 2" xfId="42502" xr:uid="{00000000-0005-0000-0000-00006BA50000}"/>
    <cellStyle name="Unos 3 3 10 4" xfId="42503" xr:uid="{00000000-0005-0000-0000-00006CA50000}"/>
    <cellStyle name="Unos 3 3 10 5" xfId="42504" xr:uid="{00000000-0005-0000-0000-00006DA50000}"/>
    <cellStyle name="Unos 3 3 11" xfId="5194" xr:uid="{00000000-0005-0000-0000-00006EA50000}"/>
    <cellStyle name="Unos 3 3 11 2" xfId="42505" xr:uid="{00000000-0005-0000-0000-00006FA50000}"/>
    <cellStyle name="Unos 3 3 11 2 2" xfId="42506" xr:uid="{00000000-0005-0000-0000-000070A50000}"/>
    <cellStyle name="Unos 3 3 11 3" xfId="42507" xr:uid="{00000000-0005-0000-0000-000071A50000}"/>
    <cellStyle name="Unos 3 3 11 4" xfId="42508" xr:uid="{00000000-0005-0000-0000-000072A50000}"/>
    <cellStyle name="Unos 3 3 12" xfId="42509" xr:uid="{00000000-0005-0000-0000-000073A50000}"/>
    <cellStyle name="Unos 3 3 12 2" xfId="42510" xr:uid="{00000000-0005-0000-0000-000074A50000}"/>
    <cellStyle name="Unos 3 3 13" xfId="42511" xr:uid="{00000000-0005-0000-0000-000075A50000}"/>
    <cellStyle name="Unos 3 3 14" xfId="42512" xr:uid="{00000000-0005-0000-0000-000076A50000}"/>
    <cellStyle name="Unos 3 3 2" xfId="1145" xr:uid="{00000000-0005-0000-0000-000077A50000}"/>
    <cellStyle name="Unos 3 3 2 2" xfId="5838" xr:uid="{00000000-0005-0000-0000-000078A50000}"/>
    <cellStyle name="Unos 3 3 2 2 2" xfId="42513" xr:uid="{00000000-0005-0000-0000-000079A50000}"/>
    <cellStyle name="Unos 3 3 2 2 2 2" xfId="42514" xr:uid="{00000000-0005-0000-0000-00007AA50000}"/>
    <cellStyle name="Unos 3 3 2 2 3" xfId="42515" xr:uid="{00000000-0005-0000-0000-00007BA50000}"/>
    <cellStyle name="Unos 3 3 2 2 4" xfId="42516" xr:uid="{00000000-0005-0000-0000-00007CA50000}"/>
    <cellStyle name="Unos 3 3 2 3" xfId="42517" xr:uid="{00000000-0005-0000-0000-00007DA50000}"/>
    <cellStyle name="Unos 3 3 2 3 2" xfId="42518" xr:uid="{00000000-0005-0000-0000-00007EA50000}"/>
    <cellStyle name="Unos 3 3 2 4" xfId="42519" xr:uid="{00000000-0005-0000-0000-00007FA50000}"/>
    <cellStyle name="Unos 3 3 2 5" xfId="42520" xr:uid="{00000000-0005-0000-0000-000080A50000}"/>
    <cellStyle name="Unos 3 3 3" xfId="1749" xr:uid="{00000000-0005-0000-0000-000081A50000}"/>
    <cellStyle name="Unos 3 3 3 2" xfId="6431" xr:uid="{00000000-0005-0000-0000-000082A50000}"/>
    <cellStyle name="Unos 3 3 3 2 2" xfId="42521" xr:uid="{00000000-0005-0000-0000-000083A50000}"/>
    <cellStyle name="Unos 3 3 3 2 2 2" xfId="42522" xr:uid="{00000000-0005-0000-0000-000084A50000}"/>
    <cellStyle name="Unos 3 3 3 2 3" xfId="42523" xr:uid="{00000000-0005-0000-0000-000085A50000}"/>
    <cellStyle name="Unos 3 3 3 2 4" xfId="42524" xr:uid="{00000000-0005-0000-0000-000086A50000}"/>
    <cellStyle name="Unos 3 3 3 3" xfId="42525" xr:uid="{00000000-0005-0000-0000-000087A50000}"/>
    <cellStyle name="Unos 3 3 3 3 2" xfId="42526" xr:uid="{00000000-0005-0000-0000-000088A50000}"/>
    <cellStyle name="Unos 3 3 3 4" xfId="42527" xr:uid="{00000000-0005-0000-0000-000089A50000}"/>
    <cellStyle name="Unos 3 3 3 5" xfId="42528" xr:uid="{00000000-0005-0000-0000-00008AA50000}"/>
    <cellStyle name="Unos 3 3 4" xfId="2166" xr:uid="{00000000-0005-0000-0000-00008BA50000}"/>
    <cellStyle name="Unos 3 3 4 2" xfId="6847" xr:uid="{00000000-0005-0000-0000-00008CA50000}"/>
    <cellStyle name="Unos 3 3 4 2 2" xfId="42529" xr:uid="{00000000-0005-0000-0000-00008DA50000}"/>
    <cellStyle name="Unos 3 3 4 2 2 2" xfId="42530" xr:uid="{00000000-0005-0000-0000-00008EA50000}"/>
    <cellStyle name="Unos 3 3 4 2 3" xfId="42531" xr:uid="{00000000-0005-0000-0000-00008FA50000}"/>
    <cellStyle name="Unos 3 3 4 2 4" xfId="42532" xr:uid="{00000000-0005-0000-0000-000090A50000}"/>
    <cellStyle name="Unos 3 3 4 3" xfId="42533" xr:uid="{00000000-0005-0000-0000-000091A50000}"/>
    <cellStyle name="Unos 3 3 4 3 2" xfId="42534" xr:uid="{00000000-0005-0000-0000-000092A50000}"/>
    <cellStyle name="Unos 3 3 4 4" xfId="42535" xr:uid="{00000000-0005-0000-0000-000093A50000}"/>
    <cellStyle name="Unos 3 3 4 5" xfId="42536" xr:uid="{00000000-0005-0000-0000-000094A50000}"/>
    <cellStyle name="Unos 3 3 5" xfId="2568" xr:uid="{00000000-0005-0000-0000-000095A50000}"/>
    <cellStyle name="Unos 3 3 5 2" xfId="7246" xr:uid="{00000000-0005-0000-0000-000096A50000}"/>
    <cellStyle name="Unos 3 3 5 2 2" xfId="42537" xr:uid="{00000000-0005-0000-0000-000097A50000}"/>
    <cellStyle name="Unos 3 3 5 2 2 2" xfId="42538" xr:uid="{00000000-0005-0000-0000-000098A50000}"/>
    <cellStyle name="Unos 3 3 5 2 3" xfId="42539" xr:uid="{00000000-0005-0000-0000-000099A50000}"/>
    <cellStyle name="Unos 3 3 5 2 4" xfId="42540" xr:uid="{00000000-0005-0000-0000-00009AA50000}"/>
    <cellStyle name="Unos 3 3 5 3" xfId="42541" xr:uid="{00000000-0005-0000-0000-00009BA50000}"/>
    <cellStyle name="Unos 3 3 5 3 2" xfId="42542" xr:uid="{00000000-0005-0000-0000-00009CA50000}"/>
    <cellStyle name="Unos 3 3 5 4" xfId="42543" xr:uid="{00000000-0005-0000-0000-00009DA50000}"/>
    <cellStyle name="Unos 3 3 5 5" xfId="42544" xr:uid="{00000000-0005-0000-0000-00009EA50000}"/>
    <cellStyle name="Unos 3 3 6" xfId="3146" xr:uid="{00000000-0005-0000-0000-00009FA50000}"/>
    <cellStyle name="Unos 3 3 6 2" xfId="7822" xr:uid="{00000000-0005-0000-0000-0000A0A50000}"/>
    <cellStyle name="Unos 3 3 6 2 2" xfId="42545" xr:uid="{00000000-0005-0000-0000-0000A1A50000}"/>
    <cellStyle name="Unos 3 3 6 2 2 2" xfId="42546" xr:uid="{00000000-0005-0000-0000-0000A2A50000}"/>
    <cellStyle name="Unos 3 3 6 2 3" xfId="42547" xr:uid="{00000000-0005-0000-0000-0000A3A50000}"/>
    <cellStyle name="Unos 3 3 6 2 4" xfId="42548" xr:uid="{00000000-0005-0000-0000-0000A4A50000}"/>
    <cellStyle name="Unos 3 3 6 3" xfId="42549" xr:uid="{00000000-0005-0000-0000-0000A5A50000}"/>
    <cellStyle name="Unos 3 3 6 3 2" xfId="42550" xr:uid="{00000000-0005-0000-0000-0000A6A50000}"/>
    <cellStyle name="Unos 3 3 6 4" xfId="42551" xr:uid="{00000000-0005-0000-0000-0000A7A50000}"/>
    <cellStyle name="Unos 3 3 6 5" xfId="42552" xr:uid="{00000000-0005-0000-0000-0000A8A50000}"/>
    <cellStyle name="Unos 3 3 7" xfId="3538" xr:uid="{00000000-0005-0000-0000-0000A9A50000}"/>
    <cellStyle name="Unos 3 3 7 2" xfId="8214" xr:uid="{00000000-0005-0000-0000-0000AAA50000}"/>
    <cellStyle name="Unos 3 3 7 2 2" xfId="42553" xr:uid="{00000000-0005-0000-0000-0000ABA50000}"/>
    <cellStyle name="Unos 3 3 7 2 2 2" xfId="42554" xr:uid="{00000000-0005-0000-0000-0000ACA50000}"/>
    <cellStyle name="Unos 3 3 7 2 3" xfId="42555" xr:uid="{00000000-0005-0000-0000-0000ADA50000}"/>
    <cellStyle name="Unos 3 3 7 2 4" xfId="42556" xr:uid="{00000000-0005-0000-0000-0000AEA50000}"/>
    <cellStyle name="Unos 3 3 7 3" xfId="42557" xr:uid="{00000000-0005-0000-0000-0000AFA50000}"/>
    <cellStyle name="Unos 3 3 7 3 2" xfId="42558" xr:uid="{00000000-0005-0000-0000-0000B0A50000}"/>
    <cellStyle name="Unos 3 3 7 4" xfId="42559" xr:uid="{00000000-0005-0000-0000-0000B1A50000}"/>
    <cellStyle name="Unos 3 3 7 5" xfId="42560" xr:uid="{00000000-0005-0000-0000-0000B2A50000}"/>
    <cellStyle name="Unos 3 3 8" xfId="3986" xr:uid="{00000000-0005-0000-0000-0000B3A50000}"/>
    <cellStyle name="Unos 3 3 8 2" xfId="8658" xr:uid="{00000000-0005-0000-0000-0000B4A50000}"/>
    <cellStyle name="Unos 3 3 8 2 2" xfId="42561" xr:uid="{00000000-0005-0000-0000-0000B5A50000}"/>
    <cellStyle name="Unos 3 3 8 2 2 2" xfId="42562" xr:uid="{00000000-0005-0000-0000-0000B6A50000}"/>
    <cellStyle name="Unos 3 3 8 2 3" xfId="42563" xr:uid="{00000000-0005-0000-0000-0000B7A50000}"/>
    <cellStyle name="Unos 3 3 8 2 4" xfId="42564" xr:uid="{00000000-0005-0000-0000-0000B8A50000}"/>
    <cellStyle name="Unos 3 3 8 3" xfId="42565" xr:uid="{00000000-0005-0000-0000-0000B9A50000}"/>
    <cellStyle name="Unos 3 3 8 3 2" xfId="42566" xr:uid="{00000000-0005-0000-0000-0000BAA50000}"/>
    <cellStyle name="Unos 3 3 8 4" xfId="42567" xr:uid="{00000000-0005-0000-0000-0000BBA50000}"/>
    <cellStyle name="Unos 3 3 8 5" xfId="42568" xr:uid="{00000000-0005-0000-0000-0000BCA50000}"/>
    <cellStyle name="Unos 3 3 9" xfId="4394" xr:uid="{00000000-0005-0000-0000-0000BDA50000}"/>
    <cellStyle name="Unos 3 3 9 2" xfId="9066" xr:uid="{00000000-0005-0000-0000-0000BEA50000}"/>
    <cellStyle name="Unos 3 3 9 2 2" xfId="42569" xr:uid="{00000000-0005-0000-0000-0000BFA50000}"/>
    <cellStyle name="Unos 3 3 9 2 2 2" xfId="42570" xr:uid="{00000000-0005-0000-0000-0000C0A50000}"/>
    <cellStyle name="Unos 3 3 9 2 3" xfId="42571" xr:uid="{00000000-0005-0000-0000-0000C1A50000}"/>
    <cellStyle name="Unos 3 3 9 2 4" xfId="42572" xr:uid="{00000000-0005-0000-0000-0000C2A50000}"/>
    <cellStyle name="Unos 3 3 9 3" xfId="42573" xr:uid="{00000000-0005-0000-0000-0000C3A50000}"/>
    <cellStyle name="Unos 3 3 9 3 2" xfId="42574" xr:uid="{00000000-0005-0000-0000-0000C4A50000}"/>
    <cellStyle name="Unos 3 3 9 4" xfId="42575" xr:uid="{00000000-0005-0000-0000-0000C5A50000}"/>
    <cellStyle name="Unos 3 3 9 5" xfId="42576" xr:uid="{00000000-0005-0000-0000-0000C6A50000}"/>
    <cellStyle name="Unos 3 4" xfId="434" xr:uid="{00000000-0005-0000-0000-0000C7A50000}"/>
    <cellStyle name="Unos 3 4 10" xfId="4823" xr:uid="{00000000-0005-0000-0000-0000C8A50000}"/>
    <cellStyle name="Unos 3 4 10 2" xfId="9409" xr:uid="{00000000-0005-0000-0000-0000C9A50000}"/>
    <cellStyle name="Unos 3 4 10 2 2" xfId="42577" xr:uid="{00000000-0005-0000-0000-0000CAA50000}"/>
    <cellStyle name="Unos 3 4 10 2 2 2" xfId="42578" xr:uid="{00000000-0005-0000-0000-0000CBA50000}"/>
    <cellStyle name="Unos 3 4 10 2 3" xfId="42579" xr:uid="{00000000-0005-0000-0000-0000CCA50000}"/>
    <cellStyle name="Unos 3 4 10 2 4" xfId="42580" xr:uid="{00000000-0005-0000-0000-0000CDA50000}"/>
    <cellStyle name="Unos 3 4 10 3" xfId="42581" xr:uid="{00000000-0005-0000-0000-0000CEA50000}"/>
    <cellStyle name="Unos 3 4 10 3 2" xfId="42582" xr:uid="{00000000-0005-0000-0000-0000CFA50000}"/>
    <cellStyle name="Unos 3 4 10 4" xfId="42583" xr:uid="{00000000-0005-0000-0000-0000D0A50000}"/>
    <cellStyle name="Unos 3 4 10 5" xfId="42584" xr:uid="{00000000-0005-0000-0000-0000D1A50000}"/>
    <cellStyle name="Unos 3 4 11" xfId="5198" xr:uid="{00000000-0005-0000-0000-0000D2A50000}"/>
    <cellStyle name="Unos 3 4 11 2" xfId="42585" xr:uid="{00000000-0005-0000-0000-0000D3A50000}"/>
    <cellStyle name="Unos 3 4 11 2 2" xfId="42586" xr:uid="{00000000-0005-0000-0000-0000D4A50000}"/>
    <cellStyle name="Unos 3 4 11 3" xfId="42587" xr:uid="{00000000-0005-0000-0000-0000D5A50000}"/>
    <cellStyle name="Unos 3 4 11 4" xfId="42588" xr:uid="{00000000-0005-0000-0000-0000D6A50000}"/>
    <cellStyle name="Unos 3 4 12" xfId="42589" xr:uid="{00000000-0005-0000-0000-0000D7A50000}"/>
    <cellStyle name="Unos 3 4 12 2" xfId="42590" xr:uid="{00000000-0005-0000-0000-0000D8A50000}"/>
    <cellStyle name="Unos 3 4 13" xfId="42591" xr:uid="{00000000-0005-0000-0000-0000D9A50000}"/>
    <cellStyle name="Unos 3 4 14" xfId="42592" xr:uid="{00000000-0005-0000-0000-0000DAA50000}"/>
    <cellStyle name="Unos 3 4 2" xfId="1146" xr:uid="{00000000-0005-0000-0000-0000DBA50000}"/>
    <cellStyle name="Unos 3 4 2 2" xfId="5839" xr:uid="{00000000-0005-0000-0000-0000DCA50000}"/>
    <cellStyle name="Unos 3 4 2 2 2" xfId="42593" xr:uid="{00000000-0005-0000-0000-0000DDA50000}"/>
    <cellStyle name="Unos 3 4 2 2 2 2" xfId="42594" xr:uid="{00000000-0005-0000-0000-0000DEA50000}"/>
    <cellStyle name="Unos 3 4 2 2 3" xfId="42595" xr:uid="{00000000-0005-0000-0000-0000DFA50000}"/>
    <cellStyle name="Unos 3 4 2 2 4" xfId="42596" xr:uid="{00000000-0005-0000-0000-0000E0A50000}"/>
    <cellStyle name="Unos 3 4 2 3" xfId="42597" xr:uid="{00000000-0005-0000-0000-0000E1A50000}"/>
    <cellStyle name="Unos 3 4 2 3 2" xfId="42598" xr:uid="{00000000-0005-0000-0000-0000E2A50000}"/>
    <cellStyle name="Unos 3 4 2 4" xfId="42599" xr:uid="{00000000-0005-0000-0000-0000E3A50000}"/>
    <cellStyle name="Unos 3 4 2 5" xfId="42600" xr:uid="{00000000-0005-0000-0000-0000E4A50000}"/>
    <cellStyle name="Unos 3 4 3" xfId="1750" xr:uid="{00000000-0005-0000-0000-0000E5A50000}"/>
    <cellStyle name="Unos 3 4 3 2" xfId="6432" xr:uid="{00000000-0005-0000-0000-0000E6A50000}"/>
    <cellStyle name="Unos 3 4 3 2 2" xfId="42601" xr:uid="{00000000-0005-0000-0000-0000E7A50000}"/>
    <cellStyle name="Unos 3 4 3 2 2 2" xfId="42602" xr:uid="{00000000-0005-0000-0000-0000E8A50000}"/>
    <cellStyle name="Unos 3 4 3 2 3" xfId="42603" xr:uid="{00000000-0005-0000-0000-0000E9A50000}"/>
    <cellStyle name="Unos 3 4 3 2 4" xfId="42604" xr:uid="{00000000-0005-0000-0000-0000EAA50000}"/>
    <cellStyle name="Unos 3 4 3 3" xfId="42605" xr:uid="{00000000-0005-0000-0000-0000EBA50000}"/>
    <cellStyle name="Unos 3 4 3 3 2" xfId="42606" xr:uid="{00000000-0005-0000-0000-0000ECA50000}"/>
    <cellStyle name="Unos 3 4 3 4" xfId="42607" xr:uid="{00000000-0005-0000-0000-0000EDA50000}"/>
    <cellStyle name="Unos 3 4 3 5" xfId="42608" xr:uid="{00000000-0005-0000-0000-0000EEA50000}"/>
    <cellStyle name="Unos 3 4 4" xfId="2167" xr:uid="{00000000-0005-0000-0000-0000EFA50000}"/>
    <cellStyle name="Unos 3 4 4 2" xfId="6848" xr:uid="{00000000-0005-0000-0000-0000F0A50000}"/>
    <cellStyle name="Unos 3 4 4 2 2" xfId="42609" xr:uid="{00000000-0005-0000-0000-0000F1A50000}"/>
    <cellStyle name="Unos 3 4 4 2 2 2" xfId="42610" xr:uid="{00000000-0005-0000-0000-0000F2A50000}"/>
    <cellStyle name="Unos 3 4 4 2 3" xfId="42611" xr:uid="{00000000-0005-0000-0000-0000F3A50000}"/>
    <cellStyle name="Unos 3 4 4 2 4" xfId="42612" xr:uid="{00000000-0005-0000-0000-0000F4A50000}"/>
    <cellStyle name="Unos 3 4 4 3" xfId="42613" xr:uid="{00000000-0005-0000-0000-0000F5A50000}"/>
    <cellStyle name="Unos 3 4 4 3 2" xfId="42614" xr:uid="{00000000-0005-0000-0000-0000F6A50000}"/>
    <cellStyle name="Unos 3 4 4 4" xfId="42615" xr:uid="{00000000-0005-0000-0000-0000F7A50000}"/>
    <cellStyle name="Unos 3 4 4 5" xfId="42616" xr:uid="{00000000-0005-0000-0000-0000F8A50000}"/>
    <cellStyle name="Unos 3 4 5" xfId="2569" xr:uid="{00000000-0005-0000-0000-0000F9A50000}"/>
    <cellStyle name="Unos 3 4 5 2" xfId="7247" xr:uid="{00000000-0005-0000-0000-0000FAA50000}"/>
    <cellStyle name="Unos 3 4 5 2 2" xfId="42617" xr:uid="{00000000-0005-0000-0000-0000FBA50000}"/>
    <cellStyle name="Unos 3 4 5 2 2 2" xfId="42618" xr:uid="{00000000-0005-0000-0000-0000FCA50000}"/>
    <cellStyle name="Unos 3 4 5 2 3" xfId="42619" xr:uid="{00000000-0005-0000-0000-0000FDA50000}"/>
    <cellStyle name="Unos 3 4 5 2 4" xfId="42620" xr:uid="{00000000-0005-0000-0000-0000FEA50000}"/>
    <cellStyle name="Unos 3 4 5 3" xfId="42621" xr:uid="{00000000-0005-0000-0000-0000FFA50000}"/>
    <cellStyle name="Unos 3 4 5 3 2" xfId="42622" xr:uid="{00000000-0005-0000-0000-000000A60000}"/>
    <cellStyle name="Unos 3 4 5 4" xfId="42623" xr:uid="{00000000-0005-0000-0000-000001A60000}"/>
    <cellStyle name="Unos 3 4 5 5" xfId="42624" xr:uid="{00000000-0005-0000-0000-000002A60000}"/>
    <cellStyle name="Unos 3 4 6" xfId="3147" xr:uid="{00000000-0005-0000-0000-000003A60000}"/>
    <cellStyle name="Unos 3 4 6 2" xfId="7823" xr:uid="{00000000-0005-0000-0000-000004A60000}"/>
    <cellStyle name="Unos 3 4 6 2 2" xfId="42625" xr:uid="{00000000-0005-0000-0000-000005A60000}"/>
    <cellStyle name="Unos 3 4 6 2 2 2" xfId="42626" xr:uid="{00000000-0005-0000-0000-000006A60000}"/>
    <cellStyle name="Unos 3 4 6 2 3" xfId="42627" xr:uid="{00000000-0005-0000-0000-000007A60000}"/>
    <cellStyle name="Unos 3 4 6 2 4" xfId="42628" xr:uid="{00000000-0005-0000-0000-000008A60000}"/>
    <cellStyle name="Unos 3 4 6 3" xfId="42629" xr:uid="{00000000-0005-0000-0000-000009A60000}"/>
    <cellStyle name="Unos 3 4 6 3 2" xfId="42630" xr:uid="{00000000-0005-0000-0000-00000AA60000}"/>
    <cellStyle name="Unos 3 4 6 4" xfId="42631" xr:uid="{00000000-0005-0000-0000-00000BA60000}"/>
    <cellStyle name="Unos 3 4 6 5" xfId="42632" xr:uid="{00000000-0005-0000-0000-00000CA60000}"/>
    <cellStyle name="Unos 3 4 7" xfId="3539" xr:uid="{00000000-0005-0000-0000-00000DA60000}"/>
    <cellStyle name="Unos 3 4 7 2" xfId="8215" xr:uid="{00000000-0005-0000-0000-00000EA60000}"/>
    <cellStyle name="Unos 3 4 7 2 2" xfId="42633" xr:uid="{00000000-0005-0000-0000-00000FA60000}"/>
    <cellStyle name="Unos 3 4 7 2 2 2" xfId="42634" xr:uid="{00000000-0005-0000-0000-000010A60000}"/>
    <cellStyle name="Unos 3 4 7 2 3" xfId="42635" xr:uid="{00000000-0005-0000-0000-000011A60000}"/>
    <cellStyle name="Unos 3 4 7 2 4" xfId="42636" xr:uid="{00000000-0005-0000-0000-000012A60000}"/>
    <cellStyle name="Unos 3 4 7 3" xfId="42637" xr:uid="{00000000-0005-0000-0000-000013A60000}"/>
    <cellStyle name="Unos 3 4 7 3 2" xfId="42638" xr:uid="{00000000-0005-0000-0000-000014A60000}"/>
    <cellStyle name="Unos 3 4 7 4" xfId="42639" xr:uid="{00000000-0005-0000-0000-000015A60000}"/>
    <cellStyle name="Unos 3 4 7 5" xfId="42640" xr:uid="{00000000-0005-0000-0000-000016A60000}"/>
    <cellStyle name="Unos 3 4 8" xfId="3987" xr:uid="{00000000-0005-0000-0000-000017A60000}"/>
    <cellStyle name="Unos 3 4 8 2" xfId="8659" xr:uid="{00000000-0005-0000-0000-000018A60000}"/>
    <cellStyle name="Unos 3 4 8 2 2" xfId="42641" xr:uid="{00000000-0005-0000-0000-000019A60000}"/>
    <cellStyle name="Unos 3 4 8 2 2 2" xfId="42642" xr:uid="{00000000-0005-0000-0000-00001AA60000}"/>
    <cellStyle name="Unos 3 4 8 2 3" xfId="42643" xr:uid="{00000000-0005-0000-0000-00001BA60000}"/>
    <cellStyle name="Unos 3 4 8 2 4" xfId="42644" xr:uid="{00000000-0005-0000-0000-00001CA60000}"/>
    <cellStyle name="Unos 3 4 8 3" xfId="42645" xr:uid="{00000000-0005-0000-0000-00001DA60000}"/>
    <cellStyle name="Unos 3 4 8 3 2" xfId="42646" xr:uid="{00000000-0005-0000-0000-00001EA60000}"/>
    <cellStyle name="Unos 3 4 8 4" xfId="42647" xr:uid="{00000000-0005-0000-0000-00001FA60000}"/>
    <cellStyle name="Unos 3 4 8 5" xfId="42648" xr:uid="{00000000-0005-0000-0000-000020A60000}"/>
    <cellStyle name="Unos 3 4 9" xfId="4395" xr:uid="{00000000-0005-0000-0000-000021A60000}"/>
    <cellStyle name="Unos 3 4 9 2" xfId="9067" xr:uid="{00000000-0005-0000-0000-000022A60000}"/>
    <cellStyle name="Unos 3 4 9 2 2" xfId="42649" xr:uid="{00000000-0005-0000-0000-000023A60000}"/>
    <cellStyle name="Unos 3 4 9 2 2 2" xfId="42650" xr:uid="{00000000-0005-0000-0000-000024A60000}"/>
    <cellStyle name="Unos 3 4 9 2 3" xfId="42651" xr:uid="{00000000-0005-0000-0000-000025A60000}"/>
    <cellStyle name="Unos 3 4 9 2 4" xfId="42652" xr:uid="{00000000-0005-0000-0000-000026A60000}"/>
    <cellStyle name="Unos 3 4 9 3" xfId="42653" xr:uid="{00000000-0005-0000-0000-000027A60000}"/>
    <cellStyle name="Unos 3 4 9 3 2" xfId="42654" xr:uid="{00000000-0005-0000-0000-000028A60000}"/>
    <cellStyle name="Unos 3 4 9 4" xfId="42655" xr:uid="{00000000-0005-0000-0000-000029A60000}"/>
    <cellStyle name="Unos 3 4 9 5" xfId="42656" xr:uid="{00000000-0005-0000-0000-00002AA60000}"/>
    <cellStyle name="Unos 3 5" xfId="325" xr:uid="{00000000-0005-0000-0000-00002BA60000}"/>
    <cellStyle name="Unos 3 5 10" xfId="4824" xr:uid="{00000000-0005-0000-0000-00002CA60000}"/>
    <cellStyle name="Unos 3 5 10 2" xfId="9410" xr:uid="{00000000-0005-0000-0000-00002DA60000}"/>
    <cellStyle name="Unos 3 5 10 2 2" xfId="42657" xr:uid="{00000000-0005-0000-0000-00002EA60000}"/>
    <cellStyle name="Unos 3 5 10 2 2 2" xfId="42658" xr:uid="{00000000-0005-0000-0000-00002FA60000}"/>
    <cellStyle name="Unos 3 5 10 2 3" xfId="42659" xr:uid="{00000000-0005-0000-0000-000030A60000}"/>
    <cellStyle name="Unos 3 5 10 2 4" xfId="42660" xr:uid="{00000000-0005-0000-0000-000031A60000}"/>
    <cellStyle name="Unos 3 5 10 3" xfId="42661" xr:uid="{00000000-0005-0000-0000-000032A60000}"/>
    <cellStyle name="Unos 3 5 10 3 2" xfId="42662" xr:uid="{00000000-0005-0000-0000-000033A60000}"/>
    <cellStyle name="Unos 3 5 10 4" xfId="42663" xr:uid="{00000000-0005-0000-0000-000034A60000}"/>
    <cellStyle name="Unos 3 5 10 5" xfId="42664" xr:uid="{00000000-0005-0000-0000-000035A60000}"/>
    <cellStyle name="Unos 3 5 11" xfId="5111" xr:uid="{00000000-0005-0000-0000-000036A60000}"/>
    <cellStyle name="Unos 3 5 11 2" xfId="42665" xr:uid="{00000000-0005-0000-0000-000037A60000}"/>
    <cellStyle name="Unos 3 5 11 2 2" xfId="42666" xr:uid="{00000000-0005-0000-0000-000038A60000}"/>
    <cellStyle name="Unos 3 5 11 3" xfId="42667" xr:uid="{00000000-0005-0000-0000-000039A60000}"/>
    <cellStyle name="Unos 3 5 11 4" xfId="42668" xr:uid="{00000000-0005-0000-0000-00003AA60000}"/>
    <cellStyle name="Unos 3 5 12" xfId="42669" xr:uid="{00000000-0005-0000-0000-00003BA60000}"/>
    <cellStyle name="Unos 3 5 12 2" xfId="42670" xr:uid="{00000000-0005-0000-0000-00003CA60000}"/>
    <cellStyle name="Unos 3 5 13" xfId="42671" xr:uid="{00000000-0005-0000-0000-00003DA60000}"/>
    <cellStyle name="Unos 3 5 14" xfId="42672" xr:uid="{00000000-0005-0000-0000-00003EA60000}"/>
    <cellStyle name="Unos 3 5 2" xfId="1147" xr:uid="{00000000-0005-0000-0000-00003FA60000}"/>
    <cellStyle name="Unos 3 5 2 2" xfId="5840" xr:uid="{00000000-0005-0000-0000-000040A60000}"/>
    <cellStyle name="Unos 3 5 2 2 2" xfId="42673" xr:uid="{00000000-0005-0000-0000-000041A60000}"/>
    <cellStyle name="Unos 3 5 2 2 2 2" xfId="42674" xr:uid="{00000000-0005-0000-0000-000042A60000}"/>
    <cellStyle name="Unos 3 5 2 2 3" xfId="42675" xr:uid="{00000000-0005-0000-0000-000043A60000}"/>
    <cellStyle name="Unos 3 5 2 2 4" xfId="42676" xr:uid="{00000000-0005-0000-0000-000044A60000}"/>
    <cellStyle name="Unos 3 5 2 3" xfId="42677" xr:uid="{00000000-0005-0000-0000-000045A60000}"/>
    <cellStyle name="Unos 3 5 2 3 2" xfId="42678" xr:uid="{00000000-0005-0000-0000-000046A60000}"/>
    <cellStyle name="Unos 3 5 2 4" xfId="42679" xr:uid="{00000000-0005-0000-0000-000047A60000}"/>
    <cellStyle name="Unos 3 5 2 5" xfId="42680" xr:uid="{00000000-0005-0000-0000-000048A60000}"/>
    <cellStyle name="Unos 3 5 3" xfId="1751" xr:uid="{00000000-0005-0000-0000-000049A60000}"/>
    <cellStyle name="Unos 3 5 3 2" xfId="6433" xr:uid="{00000000-0005-0000-0000-00004AA60000}"/>
    <cellStyle name="Unos 3 5 3 2 2" xfId="42681" xr:uid="{00000000-0005-0000-0000-00004BA60000}"/>
    <cellStyle name="Unos 3 5 3 2 2 2" xfId="42682" xr:uid="{00000000-0005-0000-0000-00004CA60000}"/>
    <cellStyle name="Unos 3 5 3 2 3" xfId="42683" xr:uid="{00000000-0005-0000-0000-00004DA60000}"/>
    <cellStyle name="Unos 3 5 3 2 4" xfId="42684" xr:uid="{00000000-0005-0000-0000-00004EA60000}"/>
    <cellStyle name="Unos 3 5 3 3" xfId="42685" xr:uid="{00000000-0005-0000-0000-00004FA60000}"/>
    <cellStyle name="Unos 3 5 3 3 2" xfId="42686" xr:uid="{00000000-0005-0000-0000-000050A60000}"/>
    <cellStyle name="Unos 3 5 3 4" xfId="42687" xr:uid="{00000000-0005-0000-0000-000051A60000}"/>
    <cellStyle name="Unos 3 5 3 5" xfId="42688" xr:uid="{00000000-0005-0000-0000-000052A60000}"/>
    <cellStyle name="Unos 3 5 4" xfId="2168" xr:uid="{00000000-0005-0000-0000-000053A60000}"/>
    <cellStyle name="Unos 3 5 4 2" xfId="6849" xr:uid="{00000000-0005-0000-0000-000054A60000}"/>
    <cellStyle name="Unos 3 5 4 2 2" xfId="42689" xr:uid="{00000000-0005-0000-0000-000055A60000}"/>
    <cellStyle name="Unos 3 5 4 2 2 2" xfId="42690" xr:uid="{00000000-0005-0000-0000-000056A60000}"/>
    <cellStyle name="Unos 3 5 4 2 3" xfId="42691" xr:uid="{00000000-0005-0000-0000-000057A60000}"/>
    <cellStyle name="Unos 3 5 4 2 4" xfId="42692" xr:uid="{00000000-0005-0000-0000-000058A60000}"/>
    <cellStyle name="Unos 3 5 4 3" xfId="42693" xr:uid="{00000000-0005-0000-0000-000059A60000}"/>
    <cellStyle name="Unos 3 5 4 3 2" xfId="42694" xr:uid="{00000000-0005-0000-0000-00005AA60000}"/>
    <cellStyle name="Unos 3 5 4 4" xfId="42695" xr:uid="{00000000-0005-0000-0000-00005BA60000}"/>
    <cellStyle name="Unos 3 5 4 5" xfId="42696" xr:uid="{00000000-0005-0000-0000-00005CA60000}"/>
    <cellStyle name="Unos 3 5 5" xfId="2570" xr:uid="{00000000-0005-0000-0000-00005DA60000}"/>
    <cellStyle name="Unos 3 5 5 2" xfId="7248" xr:uid="{00000000-0005-0000-0000-00005EA60000}"/>
    <cellStyle name="Unos 3 5 5 2 2" xfId="42697" xr:uid="{00000000-0005-0000-0000-00005FA60000}"/>
    <cellStyle name="Unos 3 5 5 2 2 2" xfId="42698" xr:uid="{00000000-0005-0000-0000-000060A60000}"/>
    <cellStyle name="Unos 3 5 5 2 3" xfId="42699" xr:uid="{00000000-0005-0000-0000-000061A60000}"/>
    <cellStyle name="Unos 3 5 5 2 4" xfId="42700" xr:uid="{00000000-0005-0000-0000-000062A60000}"/>
    <cellStyle name="Unos 3 5 5 3" xfId="42701" xr:uid="{00000000-0005-0000-0000-000063A60000}"/>
    <cellStyle name="Unos 3 5 5 3 2" xfId="42702" xr:uid="{00000000-0005-0000-0000-000064A60000}"/>
    <cellStyle name="Unos 3 5 5 4" xfId="42703" xr:uid="{00000000-0005-0000-0000-000065A60000}"/>
    <cellStyle name="Unos 3 5 5 5" xfId="42704" xr:uid="{00000000-0005-0000-0000-000066A60000}"/>
    <cellStyle name="Unos 3 5 6" xfId="3148" xr:uid="{00000000-0005-0000-0000-000067A60000}"/>
    <cellStyle name="Unos 3 5 6 2" xfId="7824" xr:uid="{00000000-0005-0000-0000-000068A60000}"/>
    <cellStyle name="Unos 3 5 6 2 2" xfId="42705" xr:uid="{00000000-0005-0000-0000-000069A60000}"/>
    <cellStyle name="Unos 3 5 6 2 2 2" xfId="42706" xr:uid="{00000000-0005-0000-0000-00006AA60000}"/>
    <cellStyle name="Unos 3 5 6 2 3" xfId="42707" xr:uid="{00000000-0005-0000-0000-00006BA60000}"/>
    <cellStyle name="Unos 3 5 6 2 4" xfId="42708" xr:uid="{00000000-0005-0000-0000-00006CA60000}"/>
    <cellStyle name="Unos 3 5 6 3" xfId="42709" xr:uid="{00000000-0005-0000-0000-00006DA60000}"/>
    <cellStyle name="Unos 3 5 6 3 2" xfId="42710" xr:uid="{00000000-0005-0000-0000-00006EA60000}"/>
    <cellStyle name="Unos 3 5 6 4" xfId="42711" xr:uid="{00000000-0005-0000-0000-00006FA60000}"/>
    <cellStyle name="Unos 3 5 6 5" xfId="42712" xr:uid="{00000000-0005-0000-0000-000070A60000}"/>
    <cellStyle name="Unos 3 5 7" xfId="3540" xr:uid="{00000000-0005-0000-0000-000071A60000}"/>
    <cellStyle name="Unos 3 5 7 2" xfId="8216" xr:uid="{00000000-0005-0000-0000-000072A60000}"/>
    <cellStyle name="Unos 3 5 7 2 2" xfId="42713" xr:uid="{00000000-0005-0000-0000-000073A60000}"/>
    <cellStyle name="Unos 3 5 7 2 2 2" xfId="42714" xr:uid="{00000000-0005-0000-0000-000074A60000}"/>
    <cellStyle name="Unos 3 5 7 2 3" xfId="42715" xr:uid="{00000000-0005-0000-0000-000075A60000}"/>
    <cellStyle name="Unos 3 5 7 2 4" xfId="42716" xr:uid="{00000000-0005-0000-0000-000076A60000}"/>
    <cellStyle name="Unos 3 5 7 3" xfId="42717" xr:uid="{00000000-0005-0000-0000-000077A60000}"/>
    <cellStyle name="Unos 3 5 7 3 2" xfId="42718" xr:uid="{00000000-0005-0000-0000-000078A60000}"/>
    <cellStyle name="Unos 3 5 7 4" xfId="42719" xr:uid="{00000000-0005-0000-0000-000079A60000}"/>
    <cellStyle name="Unos 3 5 7 5" xfId="42720" xr:uid="{00000000-0005-0000-0000-00007AA60000}"/>
    <cellStyle name="Unos 3 5 8" xfId="3988" xr:uid="{00000000-0005-0000-0000-00007BA60000}"/>
    <cellStyle name="Unos 3 5 8 2" xfId="8660" xr:uid="{00000000-0005-0000-0000-00007CA60000}"/>
    <cellStyle name="Unos 3 5 8 2 2" xfId="42721" xr:uid="{00000000-0005-0000-0000-00007DA60000}"/>
    <cellStyle name="Unos 3 5 8 2 2 2" xfId="42722" xr:uid="{00000000-0005-0000-0000-00007EA60000}"/>
    <cellStyle name="Unos 3 5 8 2 3" xfId="42723" xr:uid="{00000000-0005-0000-0000-00007FA60000}"/>
    <cellStyle name="Unos 3 5 8 2 4" xfId="42724" xr:uid="{00000000-0005-0000-0000-000080A60000}"/>
    <cellStyle name="Unos 3 5 8 3" xfId="42725" xr:uid="{00000000-0005-0000-0000-000081A60000}"/>
    <cellStyle name="Unos 3 5 8 3 2" xfId="42726" xr:uid="{00000000-0005-0000-0000-000082A60000}"/>
    <cellStyle name="Unos 3 5 8 4" xfId="42727" xr:uid="{00000000-0005-0000-0000-000083A60000}"/>
    <cellStyle name="Unos 3 5 8 5" xfId="42728" xr:uid="{00000000-0005-0000-0000-000084A60000}"/>
    <cellStyle name="Unos 3 5 9" xfId="4396" xr:uid="{00000000-0005-0000-0000-000085A60000}"/>
    <cellStyle name="Unos 3 5 9 2" xfId="9068" xr:uid="{00000000-0005-0000-0000-000086A60000}"/>
    <cellStyle name="Unos 3 5 9 2 2" xfId="42729" xr:uid="{00000000-0005-0000-0000-000087A60000}"/>
    <cellStyle name="Unos 3 5 9 2 2 2" xfId="42730" xr:uid="{00000000-0005-0000-0000-000088A60000}"/>
    <cellStyle name="Unos 3 5 9 2 3" xfId="42731" xr:uid="{00000000-0005-0000-0000-000089A60000}"/>
    <cellStyle name="Unos 3 5 9 2 4" xfId="42732" xr:uid="{00000000-0005-0000-0000-00008AA60000}"/>
    <cellStyle name="Unos 3 5 9 3" xfId="42733" xr:uid="{00000000-0005-0000-0000-00008BA60000}"/>
    <cellStyle name="Unos 3 5 9 3 2" xfId="42734" xr:uid="{00000000-0005-0000-0000-00008CA60000}"/>
    <cellStyle name="Unos 3 5 9 4" xfId="42735" xr:uid="{00000000-0005-0000-0000-00008DA60000}"/>
    <cellStyle name="Unos 3 5 9 5" xfId="42736" xr:uid="{00000000-0005-0000-0000-00008EA60000}"/>
    <cellStyle name="Unos 3 6" xfId="439" xr:uid="{00000000-0005-0000-0000-00008FA60000}"/>
    <cellStyle name="Unos 3 6 10" xfId="4825" xr:uid="{00000000-0005-0000-0000-000090A60000}"/>
    <cellStyle name="Unos 3 6 10 2" xfId="9411" xr:uid="{00000000-0005-0000-0000-000091A60000}"/>
    <cellStyle name="Unos 3 6 10 2 2" xfId="42737" xr:uid="{00000000-0005-0000-0000-000092A60000}"/>
    <cellStyle name="Unos 3 6 10 2 2 2" xfId="42738" xr:uid="{00000000-0005-0000-0000-000093A60000}"/>
    <cellStyle name="Unos 3 6 10 2 3" xfId="42739" xr:uid="{00000000-0005-0000-0000-000094A60000}"/>
    <cellStyle name="Unos 3 6 10 2 4" xfId="42740" xr:uid="{00000000-0005-0000-0000-000095A60000}"/>
    <cellStyle name="Unos 3 6 10 3" xfId="42741" xr:uid="{00000000-0005-0000-0000-000096A60000}"/>
    <cellStyle name="Unos 3 6 10 3 2" xfId="42742" xr:uid="{00000000-0005-0000-0000-000097A60000}"/>
    <cellStyle name="Unos 3 6 10 4" xfId="42743" xr:uid="{00000000-0005-0000-0000-000098A60000}"/>
    <cellStyle name="Unos 3 6 10 5" xfId="42744" xr:uid="{00000000-0005-0000-0000-000099A60000}"/>
    <cellStyle name="Unos 3 6 11" xfId="5200" xr:uid="{00000000-0005-0000-0000-00009AA60000}"/>
    <cellStyle name="Unos 3 6 11 2" xfId="42745" xr:uid="{00000000-0005-0000-0000-00009BA60000}"/>
    <cellStyle name="Unos 3 6 11 2 2" xfId="42746" xr:uid="{00000000-0005-0000-0000-00009CA60000}"/>
    <cellStyle name="Unos 3 6 11 3" xfId="42747" xr:uid="{00000000-0005-0000-0000-00009DA60000}"/>
    <cellStyle name="Unos 3 6 11 4" xfId="42748" xr:uid="{00000000-0005-0000-0000-00009EA60000}"/>
    <cellStyle name="Unos 3 6 12" xfId="42749" xr:uid="{00000000-0005-0000-0000-00009FA60000}"/>
    <cellStyle name="Unos 3 6 12 2" xfId="42750" xr:uid="{00000000-0005-0000-0000-0000A0A60000}"/>
    <cellStyle name="Unos 3 6 13" xfId="42751" xr:uid="{00000000-0005-0000-0000-0000A1A60000}"/>
    <cellStyle name="Unos 3 6 14" xfId="42752" xr:uid="{00000000-0005-0000-0000-0000A2A60000}"/>
    <cellStyle name="Unos 3 6 2" xfId="1148" xr:uid="{00000000-0005-0000-0000-0000A3A60000}"/>
    <cellStyle name="Unos 3 6 2 2" xfId="5841" xr:uid="{00000000-0005-0000-0000-0000A4A60000}"/>
    <cellStyle name="Unos 3 6 2 2 2" xfId="42753" xr:uid="{00000000-0005-0000-0000-0000A5A60000}"/>
    <cellStyle name="Unos 3 6 2 2 2 2" xfId="42754" xr:uid="{00000000-0005-0000-0000-0000A6A60000}"/>
    <cellStyle name="Unos 3 6 2 2 3" xfId="42755" xr:uid="{00000000-0005-0000-0000-0000A7A60000}"/>
    <cellStyle name="Unos 3 6 2 2 4" xfId="42756" xr:uid="{00000000-0005-0000-0000-0000A8A60000}"/>
    <cellStyle name="Unos 3 6 2 3" xfId="42757" xr:uid="{00000000-0005-0000-0000-0000A9A60000}"/>
    <cellStyle name="Unos 3 6 2 3 2" xfId="42758" xr:uid="{00000000-0005-0000-0000-0000AAA60000}"/>
    <cellStyle name="Unos 3 6 2 4" xfId="42759" xr:uid="{00000000-0005-0000-0000-0000ABA60000}"/>
    <cellStyle name="Unos 3 6 2 5" xfId="42760" xr:uid="{00000000-0005-0000-0000-0000ACA60000}"/>
    <cellStyle name="Unos 3 6 3" xfId="1752" xr:uid="{00000000-0005-0000-0000-0000ADA60000}"/>
    <cellStyle name="Unos 3 6 3 2" xfId="6434" xr:uid="{00000000-0005-0000-0000-0000AEA60000}"/>
    <cellStyle name="Unos 3 6 3 2 2" xfId="42761" xr:uid="{00000000-0005-0000-0000-0000AFA60000}"/>
    <cellStyle name="Unos 3 6 3 2 2 2" xfId="42762" xr:uid="{00000000-0005-0000-0000-0000B0A60000}"/>
    <cellStyle name="Unos 3 6 3 2 3" xfId="42763" xr:uid="{00000000-0005-0000-0000-0000B1A60000}"/>
    <cellStyle name="Unos 3 6 3 2 4" xfId="42764" xr:uid="{00000000-0005-0000-0000-0000B2A60000}"/>
    <cellStyle name="Unos 3 6 3 3" xfId="42765" xr:uid="{00000000-0005-0000-0000-0000B3A60000}"/>
    <cellStyle name="Unos 3 6 3 3 2" xfId="42766" xr:uid="{00000000-0005-0000-0000-0000B4A60000}"/>
    <cellStyle name="Unos 3 6 3 4" xfId="42767" xr:uid="{00000000-0005-0000-0000-0000B5A60000}"/>
    <cellStyle name="Unos 3 6 3 5" xfId="42768" xr:uid="{00000000-0005-0000-0000-0000B6A60000}"/>
    <cellStyle name="Unos 3 6 4" xfId="2169" xr:uid="{00000000-0005-0000-0000-0000B7A60000}"/>
    <cellStyle name="Unos 3 6 4 2" xfId="6850" xr:uid="{00000000-0005-0000-0000-0000B8A60000}"/>
    <cellStyle name="Unos 3 6 4 2 2" xfId="42769" xr:uid="{00000000-0005-0000-0000-0000B9A60000}"/>
    <cellStyle name="Unos 3 6 4 2 2 2" xfId="42770" xr:uid="{00000000-0005-0000-0000-0000BAA60000}"/>
    <cellStyle name="Unos 3 6 4 2 3" xfId="42771" xr:uid="{00000000-0005-0000-0000-0000BBA60000}"/>
    <cellStyle name="Unos 3 6 4 2 4" xfId="42772" xr:uid="{00000000-0005-0000-0000-0000BCA60000}"/>
    <cellStyle name="Unos 3 6 4 3" xfId="42773" xr:uid="{00000000-0005-0000-0000-0000BDA60000}"/>
    <cellStyle name="Unos 3 6 4 3 2" xfId="42774" xr:uid="{00000000-0005-0000-0000-0000BEA60000}"/>
    <cellStyle name="Unos 3 6 4 4" xfId="42775" xr:uid="{00000000-0005-0000-0000-0000BFA60000}"/>
    <cellStyle name="Unos 3 6 4 5" xfId="42776" xr:uid="{00000000-0005-0000-0000-0000C0A60000}"/>
    <cellStyle name="Unos 3 6 5" xfId="2571" xr:uid="{00000000-0005-0000-0000-0000C1A60000}"/>
    <cellStyle name="Unos 3 6 5 2" xfId="7249" xr:uid="{00000000-0005-0000-0000-0000C2A60000}"/>
    <cellStyle name="Unos 3 6 5 2 2" xfId="42777" xr:uid="{00000000-0005-0000-0000-0000C3A60000}"/>
    <cellStyle name="Unos 3 6 5 2 2 2" xfId="42778" xr:uid="{00000000-0005-0000-0000-0000C4A60000}"/>
    <cellStyle name="Unos 3 6 5 2 3" xfId="42779" xr:uid="{00000000-0005-0000-0000-0000C5A60000}"/>
    <cellStyle name="Unos 3 6 5 2 4" xfId="42780" xr:uid="{00000000-0005-0000-0000-0000C6A60000}"/>
    <cellStyle name="Unos 3 6 5 3" xfId="42781" xr:uid="{00000000-0005-0000-0000-0000C7A60000}"/>
    <cellStyle name="Unos 3 6 5 3 2" xfId="42782" xr:uid="{00000000-0005-0000-0000-0000C8A60000}"/>
    <cellStyle name="Unos 3 6 5 4" xfId="42783" xr:uid="{00000000-0005-0000-0000-0000C9A60000}"/>
    <cellStyle name="Unos 3 6 5 5" xfId="42784" xr:uid="{00000000-0005-0000-0000-0000CAA60000}"/>
    <cellStyle name="Unos 3 6 6" xfId="3149" xr:uid="{00000000-0005-0000-0000-0000CBA60000}"/>
    <cellStyle name="Unos 3 6 6 2" xfId="7825" xr:uid="{00000000-0005-0000-0000-0000CCA60000}"/>
    <cellStyle name="Unos 3 6 6 2 2" xfId="42785" xr:uid="{00000000-0005-0000-0000-0000CDA60000}"/>
    <cellStyle name="Unos 3 6 6 2 2 2" xfId="42786" xr:uid="{00000000-0005-0000-0000-0000CEA60000}"/>
    <cellStyle name="Unos 3 6 6 2 3" xfId="42787" xr:uid="{00000000-0005-0000-0000-0000CFA60000}"/>
    <cellStyle name="Unos 3 6 6 2 4" xfId="42788" xr:uid="{00000000-0005-0000-0000-0000D0A60000}"/>
    <cellStyle name="Unos 3 6 6 3" xfId="42789" xr:uid="{00000000-0005-0000-0000-0000D1A60000}"/>
    <cellStyle name="Unos 3 6 6 3 2" xfId="42790" xr:uid="{00000000-0005-0000-0000-0000D2A60000}"/>
    <cellStyle name="Unos 3 6 6 4" xfId="42791" xr:uid="{00000000-0005-0000-0000-0000D3A60000}"/>
    <cellStyle name="Unos 3 6 6 5" xfId="42792" xr:uid="{00000000-0005-0000-0000-0000D4A60000}"/>
    <cellStyle name="Unos 3 6 7" xfId="3541" xr:uid="{00000000-0005-0000-0000-0000D5A60000}"/>
    <cellStyle name="Unos 3 6 7 2" xfId="8217" xr:uid="{00000000-0005-0000-0000-0000D6A60000}"/>
    <cellStyle name="Unos 3 6 7 2 2" xfId="42793" xr:uid="{00000000-0005-0000-0000-0000D7A60000}"/>
    <cellStyle name="Unos 3 6 7 2 2 2" xfId="42794" xr:uid="{00000000-0005-0000-0000-0000D8A60000}"/>
    <cellStyle name="Unos 3 6 7 2 3" xfId="42795" xr:uid="{00000000-0005-0000-0000-0000D9A60000}"/>
    <cellStyle name="Unos 3 6 7 2 4" xfId="42796" xr:uid="{00000000-0005-0000-0000-0000DAA60000}"/>
    <cellStyle name="Unos 3 6 7 3" xfId="42797" xr:uid="{00000000-0005-0000-0000-0000DBA60000}"/>
    <cellStyle name="Unos 3 6 7 3 2" xfId="42798" xr:uid="{00000000-0005-0000-0000-0000DCA60000}"/>
    <cellStyle name="Unos 3 6 7 4" xfId="42799" xr:uid="{00000000-0005-0000-0000-0000DDA60000}"/>
    <cellStyle name="Unos 3 6 7 5" xfId="42800" xr:uid="{00000000-0005-0000-0000-0000DEA60000}"/>
    <cellStyle name="Unos 3 6 8" xfId="3989" xr:uid="{00000000-0005-0000-0000-0000DFA60000}"/>
    <cellStyle name="Unos 3 6 8 2" xfId="8661" xr:uid="{00000000-0005-0000-0000-0000E0A60000}"/>
    <cellStyle name="Unos 3 6 8 2 2" xfId="42801" xr:uid="{00000000-0005-0000-0000-0000E1A60000}"/>
    <cellStyle name="Unos 3 6 8 2 2 2" xfId="42802" xr:uid="{00000000-0005-0000-0000-0000E2A60000}"/>
    <cellStyle name="Unos 3 6 8 2 3" xfId="42803" xr:uid="{00000000-0005-0000-0000-0000E3A60000}"/>
    <cellStyle name="Unos 3 6 8 2 4" xfId="42804" xr:uid="{00000000-0005-0000-0000-0000E4A60000}"/>
    <cellStyle name="Unos 3 6 8 3" xfId="42805" xr:uid="{00000000-0005-0000-0000-0000E5A60000}"/>
    <cellStyle name="Unos 3 6 8 3 2" xfId="42806" xr:uid="{00000000-0005-0000-0000-0000E6A60000}"/>
    <cellStyle name="Unos 3 6 8 4" xfId="42807" xr:uid="{00000000-0005-0000-0000-0000E7A60000}"/>
    <cellStyle name="Unos 3 6 8 5" xfId="42808" xr:uid="{00000000-0005-0000-0000-0000E8A60000}"/>
    <cellStyle name="Unos 3 6 9" xfId="4397" xr:uid="{00000000-0005-0000-0000-0000E9A60000}"/>
    <cellStyle name="Unos 3 6 9 2" xfId="9069" xr:uid="{00000000-0005-0000-0000-0000EAA60000}"/>
    <cellStyle name="Unos 3 6 9 2 2" xfId="42809" xr:uid="{00000000-0005-0000-0000-0000EBA60000}"/>
    <cellStyle name="Unos 3 6 9 2 2 2" xfId="42810" xr:uid="{00000000-0005-0000-0000-0000ECA60000}"/>
    <cellStyle name="Unos 3 6 9 2 3" xfId="42811" xr:uid="{00000000-0005-0000-0000-0000EDA60000}"/>
    <cellStyle name="Unos 3 6 9 2 4" xfId="42812" xr:uid="{00000000-0005-0000-0000-0000EEA60000}"/>
    <cellStyle name="Unos 3 6 9 3" xfId="42813" xr:uid="{00000000-0005-0000-0000-0000EFA60000}"/>
    <cellStyle name="Unos 3 6 9 3 2" xfId="42814" xr:uid="{00000000-0005-0000-0000-0000F0A60000}"/>
    <cellStyle name="Unos 3 6 9 4" xfId="42815" xr:uid="{00000000-0005-0000-0000-0000F1A60000}"/>
    <cellStyle name="Unos 3 6 9 5" xfId="42816" xr:uid="{00000000-0005-0000-0000-0000F2A60000}"/>
    <cellStyle name="Unos 3 7" xfId="320" xr:uid="{00000000-0005-0000-0000-0000F3A60000}"/>
    <cellStyle name="Unos 3 7 10" xfId="4826" xr:uid="{00000000-0005-0000-0000-0000F4A60000}"/>
    <cellStyle name="Unos 3 7 10 2" xfId="9412" xr:uid="{00000000-0005-0000-0000-0000F5A60000}"/>
    <cellStyle name="Unos 3 7 10 2 2" xfId="42817" xr:uid="{00000000-0005-0000-0000-0000F6A60000}"/>
    <cellStyle name="Unos 3 7 10 2 2 2" xfId="42818" xr:uid="{00000000-0005-0000-0000-0000F7A60000}"/>
    <cellStyle name="Unos 3 7 10 2 3" xfId="42819" xr:uid="{00000000-0005-0000-0000-0000F8A60000}"/>
    <cellStyle name="Unos 3 7 10 2 4" xfId="42820" xr:uid="{00000000-0005-0000-0000-0000F9A60000}"/>
    <cellStyle name="Unos 3 7 10 3" xfId="42821" xr:uid="{00000000-0005-0000-0000-0000FAA60000}"/>
    <cellStyle name="Unos 3 7 10 3 2" xfId="42822" xr:uid="{00000000-0005-0000-0000-0000FBA60000}"/>
    <cellStyle name="Unos 3 7 10 4" xfId="42823" xr:uid="{00000000-0005-0000-0000-0000FCA60000}"/>
    <cellStyle name="Unos 3 7 10 5" xfId="42824" xr:uid="{00000000-0005-0000-0000-0000FDA60000}"/>
    <cellStyle name="Unos 3 7 11" xfId="5109" xr:uid="{00000000-0005-0000-0000-0000FEA60000}"/>
    <cellStyle name="Unos 3 7 11 2" xfId="42825" xr:uid="{00000000-0005-0000-0000-0000FFA60000}"/>
    <cellStyle name="Unos 3 7 11 2 2" xfId="42826" xr:uid="{00000000-0005-0000-0000-000000A70000}"/>
    <cellStyle name="Unos 3 7 11 3" xfId="42827" xr:uid="{00000000-0005-0000-0000-000001A70000}"/>
    <cellStyle name="Unos 3 7 11 4" xfId="42828" xr:uid="{00000000-0005-0000-0000-000002A70000}"/>
    <cellStyle name="Unos 3 7 12" xfId="42829" xr:uid="{00000000-0005-0000-0000-000003A70000}"/>
    <cellStyle name="Unos 3 7 12 2" xfId="42830" xr:uid="{00000000-0005-0000-0000-000004A70000}"/>
    <cellStyle name="Unos 3 7 13" xfId="42831" xr:uid="{00000000-0005-0000-0000-000005A70000}"/>
    <cellStyle name="Unos 3 7 14" xfId="42832" xr:uid="{00000000-0005-0000-0000-000006A70000}"/>
    <cellStyle name="Unos 3 7 2" xfId="1149" xr:uid="{00000000-0005-0000-0000-000007A70000}"/>
    <cellStyle name="Unos 3 7 2 2" xfId="5842" xr:uid="{00000000-0005-0000-0000-000008A70000}"/>
    <cellStyle name="Unos 3 7 2 2 2" xfId="42833" xr:uid="{00000000-0005-0000-0000-000009A70000}"/>
    <cellStyle name="Unos 3 7 2 2 2 2" xfId="42834" xr:uid="{00000000-0005-0000-0000-00000AA70000}"/>
    <cellStyle name="Unos 3 7 2 2 3" xfId="42835" xr:uid="{00000000-0005-0000-0000-00000BA70000}"/>
    <cellStyle name="Unos 3 7 2 2 4" xfId="42836" xr:uid="{00000000-0005-0000-0000-00000CA70000}"/>
    <cellStyle name="Unos 3 7 2 3" xfId="42837" xr:uid="{00000000-0005-0000-0000-00000DA70000}"/>
    <cellStyle name="Unos 3 7 2 3 2" xfId="42838" xr:uid="{00000000-0005-0000-0000-00000EA70000}"/>
    <cellStyle name="Unos 3 7 2 4" xfId="42839" xr:uid="{00000000-0005-0000-0000-00000FA70000}"/>
    <cellStyle name="Unos 3 7 2 5" xfId="42840" xr:uid="{00000000-0005-0000-0000-000010A70000}"/>
    <cellStyle name="Unos 3 7 3" xfId="1753" xr:uid="{00000000-0005-0000-0000-000011A70000}"/>
    <cellStyle name="Unos 3 7 3 2" xfId="6435" xr:uid="{00000000-0005-0000-0000-000012A70000}"/>
    <cellStyle name="Unos 3 7 3 2 2" xfId="42841" xr:uid="{00000000-0005-0000-0000-000013A70000}"/>
    <cellStyle name="Unos 3 7 3 2 2 2" xfId="42842" xr:uid="{00000000-0005-0000-0000-000014A70000}"/>
    <cellStyle name="Unos 3 7 3 2 3" xfId="42843" xr:uid="{00000000-0005-0000-0000-000015A70000}"/>
    <cellStyle name="Unos 3 7 3 2 4" xfId="42844" xr:uid="{00000000-0005-0000-0000-000016A70000}"/>
    <cellStyle name="Unos 3 7 3 3" xfId="42845" xr:uid="{00000000-0005-0000-0000-000017A70000}"/>
    <cellStyle name="Unos 3 7 3 3 2" xfId="42846" xr:uid="{00000000-0005-0000-0000-000018A70000}"/>
    <cellStyle name="Unos 3 7 3 4" xfId="42847" xr:uid="{00000000-0005-0000-0000-000019A70000}"/>
    <cellStyle name="Unos 3 7 3 5" xfId="42848" xr:uid="{00000000-0005-0000-0000-00001AA70000}"/>
    <cellStyle name="Unos 3 7 4" xfId="2170" xr:uid="{00000000-0005-0000-0000-00001BA70000}"/>
    <cellStyle name="Unos 3 7 4 2" xfId="6851" xr:uid="{00000000-0005-0000-0000-00001CA70000}"/>
    <cellStyle name="Unos 3 7 4 2 2" xfId="42849" xr:uid="{00000000-0005-0000-0000-00001DA70000}"/>
    <cellStyle name="Unos 3 7 4 2 2 2" xfId="42850" xr:uid="{00000000-0005-0000-0000-00001EA70000}"/>
    <cellStyle name="Unos 3 7 4 2 3" xfId="42851" xr:uid="{00000000-0005-0000-0000-00001FA70000}"/>
    <cellStyle name="Unos 3 7 4 2 4" xfId="42852" xr:uid="{00000000-0005-0000-0000-000020A70000}"/>
    <cellStyle name="Unos 3 7 4 3" xfId="42853" xr:uid="{00000000-0005-0000-0000-000021A70000}"/>
    <cellStyle name="Unos 3 7 4 3 2" xfId="42854" xr:uid="{00000000-0005-0000-0000-000022A70000}"/>
    <cellStyle name="Unos 3 7 4 4" xfId="42855" xr:uid="{00000000-0005-0000-0000-000023A70000}"/>
    <cellStyle name="Unos 3 7 4 5" xfId="42856" xr:uid="{00000000-0005-0000-0000-000024A70000}"/>
    <cellStyle name="Unos 3 7 5" xfId="2572" xr:uid="{00000000-0005-0000-0000-000025A70000}"/>
    <cellStyle name="Unos 3 7 5 2" xfId="7250" xr:uid="{00000000-0005-0000-0000-000026A70000}"/>
    <cellStyle name="Unos 3 7 5 2 2" xfId="42857" xr:uid="{00000000-0005-0000-0000-000027A70000}"/>
    <cellStyle name="Unos 3 7 5 2 2 2" xfId="42858" xr:uid="{00000000-0005-0000-0000-000028A70000}"/>
    <cellStyle name="Unos 3 7 5 2 3" xfId="42859" xr:uid="{00000000-0005-0000-0000-000029A70000}"/>
    <cellStyle name="Unos 3 7 5 2 4" xfId="42860" xr:uid="{00000000-0005-0000-0000-00002AA70000}"/>
    <cellStyle name="Unos 3 7 5 3" xfId="42861" xr:uid="{00000000-0005-0000-0000-00002BA70000}"/>
    <cellStyle name="Unos 3 7 5 3 2" xfId="42862" xr:uid="{00000000-0005-0000-0000-00002CA70000}"/>
    <cellStyle name="Unos 3 7 5 4" xfId="42863" xr:uid="{00000000-0005-0000-0000-00002DA70000}"/>
    <cellStyle name="Unos 3 7 5 5" xfId="42864" xr:uid="{00000000-0005-0000-0000-00002EA70000}"/>
    <cellStyle name="Unos 3 7 6" xfId="3150" xr:uid="{00000000-0005-0000-0000-00002FA70000}"/>
    <cellStyle name="Unos 3 7 6 2" xfId="7826" xr:uid="{00000000-0005-0000-0000-000030A70000}"/>
    <cellStyle name="Unos 3 7 6 2 2" xfId="42865" xr:uid="{00000000-0005-0000-0000-000031A70000}"/>
    <cellStyle name="Unos 3 7 6 2 2 2" xfId="42866" xr:uid="{00000000-0005-0000-0000-000032A70000}"/>
    <cellStyle name="Unos 3 7 6 2 3" xfId="42867" xr:uid="{00000000-0005-0000-0000-000033A70000}"/>
    <cellStyle name="Unos 3 7 6 2 4" xfId="42868" xr:uid="{00000000-0005-0000-0000-000034A70000}"/>
    <cellStyle name="Unos 3 7 6 3" xfId="42869" xr:uid="{00000000-0005-0000-0000-000035A70000}"/>
    <cellStyle name="Unos 3 7 6 3 2" xfId="42870" xr:uid="{00000000-0005-0000-0000-000036A70000}"/>
    <cellStyle name="Unos 3 7 6 4" xfId="42871" xr:uid="{00000000-0005-0000-0000-000037A70000}"/>
    <cellStyle name="Unos 3 7 6 5" xfId="42872" xr:uid="{00000000-0005-0000-0000-000038A70000}"/>
    <cellStyle name="Unos 3 7 7" xfId="3542" xr:uid="{00000000-0005-0000-0000-000039A70000}"/>
    <cellStyle name="Unos 3 7 7 2" xfId="8218" xr:uid="{00000000-0005-0000-0000-00003AA70000}"/>
    <cellStyle name="Unos 3 7 7 2 2" xfId="42873" xr:uid="{00000000-0005-0000-0000-00003BA70000}"/>
    <cellStyle name="Unos 3 7 7 2 2 2" xfId="42874" xr:uid="{00000000-0005-0000-0000-00003CA70000}"/>
    <cellStyle name="Unos 3 7 7 2 3" xfId="42875" xr:uid="{00000000-0005-0000-0000-00003DA70000}"/>
    <cellStyle name="Unos 3 7 7 2 4" xfId="42876" xr:uid="{00000000-0005-0000-0000-00003EA70000}"/>
    <cellStyle name="Unos 3 7 7 3" xfId="42877" xr:uid="{00000000-0005-0000-0000-00003FA70000}"/>
    <cellStyle name="Unos 3 7 7 3 2" xfId="42878" xr:uid="{00000000-0005-0000-0000-000040A70000}"/>
    <cellStyle name="Unos 3 7 7 4" xfId="42879" xr:uid="{00000000-0005-0000-0000-000041A70000}"/>
    <cellStyle name="Unos 3 7 7 5" xfId="42880" xr:uid="{00000000-0005-0000-0000-000042A70000}"/>
    <cellStyle name="Unos 3 7 8" xfId="3990" xr:uid="{00000000-0005-0000-0000-000043A70000}"/>
    <cellStyle name="Unos 3 7 8 2" xfId="8662" xr:uid="{00000000-0005-0000-0000-000044A70000}"/>
    <cellStyle name="Unos 3 7 8 2 2" xfId="42881" xr:uid="{00000000-0005-0000-0000-000045A70000}"/>
    <cellStyle name="Unos 3 7 8 2 2 2" xfId="42882" xr:uid="{00000000-0005-0000-0000-000046A70000}"/>
    <cellStyle name="Unos 3 7 8 2 3" xfId="42883" xr:uid="{00000000-0005-0000-0000-000047A70000}"/>
    <cellStyle name="Unos 3 7 8 2 4" xfId="42884" xr:uid="{00000000-0005-0000-0000-000048A70000}"/>
    <cellStyle name="Unos 3 7 8 3" xfId="42885" xr:uid="{00000000-0005-0000-0000-000049A70000}"/>
    <cellStyle name="Unos 3 7 8 3 2" xfId="42886" xr:uid="{00000000-0005-0000-0000-00004AA70000}"/>
    <cellStyle name="Unos 3 7 8 4" xfId="42887" xr:uid="{00000000-0005-0000-0000-00004BA70000}"/>
    <cellStyle name="Unos 3 7 8 5" xfId="42888" xr:uid="{00000000-0005-0000-0000-00004CA70000}"/>
    <cellStyle name="Unos 3 7 9" xfId="4398" xr:uid="{00000000-0005-0000-0000-00004DA70000}"/>
    <cellStyle name="Unos 3 7 9 2" xfId="9070" xr:uid="{00000000-0005-0000-0000-00004EA70000}"/>
    <cellStyle name="Unos 3 7 9 2 2" xfId="42889" xr:uid="{00000000-0005-0000-0000-00004FA70000}"/>
    <cellStyle name="Unos 3 7 9 2 2 2" xfId="42890" xr:uid="{00000000-0005-0000-0000-000050A70000}"/>
    <cellStyle name="Unos 3 7 9 2 3" xfId="42891" xr:uid="{00000000-0005-0000-0000-000051A70000}"/>
    <cellStyle name="Unos 3 7 9 2 4" xfId="42892" xr:uid="{00000000-0005-0000-0000-000052A70000}"/>
    <cellStyle name="Unos 3 7 9 3" xfId="42893" xr:uid="{00000000-0005-0000-0000-000053A70000}"/>
    <cellStyle name="Unos 3 7 9 3 2" xfId="42894" xr:uid="{00000000-0005-0000-0000-000054A70000}"/>
    <cellStyle name="Unos 3 7 9 4" xfId="42895" xr:uid="{00000000-0005-0000-0000-000055A70000}"/>
    <cellStyle name="Unos 3 7 9 5" xfId="42896" xr:uid="{00000000-0005-0000-0000-000056A70000}"/>
    <cellStyle name="Unos 3 8" xfId="444" xr:uid="{00000000-0005-0000-0000-000057A70000}"/>
    <cellStyle name="Unos 3 8 10" xfId="4827" xr:uid="{00000000-0005-0000-0000-000058A70000}"/>
    <cellStyle name="Unos 3 8 10 2" xfId="9413" xr:uid="{00000000-0005-0000-0000-000059A70000}"/>
    <cellStyle name="Unos 3 8 10 2 2" xfId="42897" xr:uid="{00000000-0005-0000-0000-00005AA70000}"/>
    <cellStyle name="Unos 3 8 10 2 2 2" xfId="42898" xr:uid="{00000000-0005-0000-0000-00005BA70000}"/>
    <cellStyle name="Unos 3 8 10 2 3" xfId="42899" xr:uid="{00000000-0005-0000-0000-00005CA70000}"/>
    <cellStyle name="Unos 3 8 10 2 4" xfId="42900" xr:uid="{00000000-0005-0000-0000-00005DA70000}"/>
    <cellStyle name="Unos 3 8 10 3" xfId="42901" xr:uid="{00000000-0005-0000-0000-00005EA70000}"/>
    <cellStyle name="Unos 3 8 10 3 2" xfId="42902" xr:uid="{00000000-0005-0000-0000-00005FA70000}"/>
    <cellStyle name="Unos 3 8 10 4" xfId="42903" xr:uid="{00000000-0005-0000-0000-000060A70000}"/>
    <cellStyle name="Unos 3 8 10 5" xfId="42904" xr:uid="{00000000-0005-0000-0000-000061A70000}"/>
    <cellStyle name="Unos 3 8 11" xfId="5203" xr:uid="{00000000-0005-0000-0000-000062A70000}"/>
    <cellStyle name="Unos 3 8 11 2" xfId="42905" xr:uid="{00000000-0005-0000-0000-000063A70000}"/>
    <cellStyle name="Unos 3 8 11 2 2" xfId="42906" xr:uid="{00000000-0005-0000-0000-000064A70000}"/>
    <cellStyle name="Unos 3 8 11 3" xfId="42907" xr:uid="{00000000-0005-0000-0000-000065A70000}"/>
    <cellStyle name="Unos 3 8 11 4" xfId="42908" xr:uid="{00000000-0005-0000-0000-000066A70000}"/>
    <cellStyle name="Unos 3 8 12" xfId="42909" xr:uid="{00000000-0005-0000-0000-000067A70000}"/>
    <cellStyle name="Unos 3 8 12 2" xfId="42910" xr:uid="{00000000-0005-0000-0000-000068A70000}"/>
    <cellStyle name="Unos 3 8 13" xfId="42911" xr:uid="{00000000-0005-0000-0000-000069A70000}"/>
    <cellStyle name="Unos 3 8 14" xfId="42912" xr:uid="{00000000-0005-0000-0000-00006AA70000}"/>
    <cellStyle name="Unos 3 8 2" xfId="1150" xr:uid="{00000000-0005-0000-0000-00006BA70000}"/>
    <cellStyle name="Unos 3 8 2 2" xfId="5843" xr:uid="{00000000-0005-0000-0000-00006CA70000}"/>
    <cellStyle name="Unos 3 8 2 2 2" xfId="42913" xr:uid="{00000000-0005-0000-0000-00006DA70000}"/>
    <cellStyle name="Unos 3 8 2 2 2 2" xfId="42914" xr:uid="{00000000-0005-0000-0000-00006EA70000}"/>
    <cellStyle name="Unos 3 8 2 2 3" xfId="42915" xr:uid="{00000000-0005-0000-0000-00006FA70000}"/>
    <cellStyle name="Unos 3 8 2 2 4" xfId="42916" xr:uid="{00000000-0005-0000-0000-000070A70000}"/>
    <cellStyle name="Unos 3 8 2 3" xfId="42917" xr:uid="{00000000-0005-0000-0000-000071A70000}"/>
    <cellStyle name="Unos 3 8 2 3 2" xfId="42918" xr:uid="{00000000-0005-0000-0000-000072A70000}"/>
    <cellStyle name="Unos 3 8 2 4" xfId="42919" xr:uid="{00000000-0005-0000-0000-000073A70000}"/>
    <cellStyle name="Unos 3 8 2 5" xfId="42920" xr:uid="{00000000-0005-0000-0000-000074A70000}"/>
    <cellStyle name="Unos 3 8 3" xfId="1754" xr:uid="{00000000-0005-0000-0000-000075A70000}"/>
    <cellStyle name="Unos 3 8 3 2" xfId="6436" xr:uid="{00000000-0005-0000-0000-000076A70000}"/>
    <cellStyle name="Unos 3 8 3 2 2" xfId="42921" xr:uid="{00000000-0005-0000-0000-000077A70000}"/>
    <cellStyle name="Unos 3 8 3 2 2 2" xfId="42922" xr:uid="{00000000-0005-0000-0000-000078A70000}"/>
    <cellStyle name="Unos 3 8 3 2 3" xfId="42923" xr:uid="{00000000-0005-0000-0000-000079A70000}"/>
    <cellStyle name="Unos 3 8 3 2 4" xfId="42924" xr:uid="{00000000-0005-0000-0000-00007AA70000}"/>
    <cellStyle name="Unos 3 8 3 3" xfId="42925" xr:uid="{00000000-0005-0000-0000-00007BA70000}"/>
    <cellStyle name="Unos 3 8 3 3 2" xfId="42926" xr:uid="{00000000-0005-0000-0000-00007CA70000}"/>
    <cellStyle name="Unos 3 8 3 4" xfId="42927" xr:uid="{00000000-0005-0000-0000-00007DA70000}"/>
    <cellStyle name="Unos 3 8 3 5" xfId="42928" xr:uid="{00000000-0005-0000-0000-00007EA70000}"/>
    <cellStyle name="Unos 3 8 4" xfId="2171" xr:uid="{00000000-0005-0000-0000-00007FA70000}"/>
    <cellStyle name="Unos 3 8 4 2" xfId="6852" xr:uid="{00000000-0005-0000-0000-000080A70000}"/>
    <cellStyle name="Unos 3 8 4 2 2" xfId="42929" xr:uid="{00000000-0005-0000-0000-000081A70000}"/>
    <cellStyle name="Unos 3 8 4 2 2 2" xfId="42930" xr:uid="{00000000-0005-0000-0000-000082A70000}"/>
    <cellStyle name="Unos 3 8 4 2 3" xfId="42931" xr:uid="{00000000-0005-0000-0000-000083A70000}"/>
    <cellStyle name="Unos 3 8 4 2 4" xfId="42932" xr:uid="{00000000-0005-0000-0000-000084A70000}"/>
    <cellStyle name="Unos 3 8 4 3" xfId="42933" xr:uid="{00000000-0005-0000-0000-000085A70000}"/>
    <cellStyle name="Unos 3 8 4 3 2" xfId="42934" xr:uid="{00000000-0005-0000-0000-000086A70000}"/>
    <cellStyle name="Unos 3 8 4 4" xfId="42935" xr:uid="{00000000-0005-0000-0000-000087A70000}"/>
    <cellStyle name="Unos 3 8 4 5" xfId="42936" xr:uid="{00000000-0005-0000-0000-000088A70000}"/>
    <cellStyle name="Unos 3 8 5" xfId="2573" xr:uid="{00000000-0005-0000-0000-000089A70000}"/>
    <cellStyle name="Unos 3 8 5 2" xfId="7251" xr:uid="{00000000-0005-0000-0000-00008AA70000}"/>
    <cellStyle name="Unos 3 8 5 2 2" xfId="42937" xr:uid="{00000000-0005-0000-0000-00008BA70000}"/>
    <cellStyle name="Unos 3 8 5 2 2 2" xfId="42938" xr:uid="{00000000-0005-0000-0000-00008CA70000}"/>
    <cellStyle name="Unos 3 8 5 2 3" xfId="42939" xr:uid="{00000000-0005-0000-0000-00008DA70000}"/>
    <cellStyle name="Unos 3 8 5 2 4" xfId="42940" xr:uid="{00000000-0005-0000-0000-00008EA70000}"/>
    <cellStyle name="Unos 3 8 5 3" xfId="42941" xr:uid="{00000000-0005-0000-0000-00008FA70000}"/>
    <cellStyle name="Unos 3 8 5 3 2" xfId="42942" xr:uid="{00000000-0005-0000-0000-000090A70000}"/>
    <cellStyle name="Unos 3 8 5 4" xfId="42943" xr:uid="{00000000-0005-0000-0000-000091A70000}"/>
    <cellStyle name="Unos 3 8 5 5" xfId="42944" xr:uid="{00000000-0005-0000-0000-000092A70000}"/>
    <cellStyle name="Unos 3 8 6" xfId="3151" xr:uid="{00000000-0005-0000-0000-000093A70000}"/>
    <cellStyle name="Unos 3 8 6 2" xfId="7827" xr:uid="{00000000-0005-0000-0000-000094A70000}"/>
    <cellStyle name="Unos 3 8 6 2 2" xfId="42945" xr:uid="{00000000-0005-0000-0000-000095A70000}"/>
    <cellStyle name="Unos 3 8 6 2 2 2" xfId="42946" xr:uid="{00000000-0005-0000-0000-000096A70000}"/>
    <cellStyle name="Unos 3 8 6 2 3" xfId="42947" xr:uid="{00000000-0005-0000-0000-000097A70000}"/>
    <cellStyle name="Unos 3 8 6 2 4" xfId="42948" xr:uid="{00000000-0005-0000-0000-000098A70000}"/>
    <cellStyle name="Unos 3 8 6 3" xfId="42949" xr:uid="{00000000-0005-0000-0000-000099A70000}"/>
    <cellStyle name="Unos 3 8 6 3 2" xfId="42950" xr:uid="{00000000-0005-0000-0000-00009AA70000}"/>
    <cellStyle name="Unos 3 8 6 4" xfId="42951" xr:uid="{00000000-0005-0000-0000-00009BA70000}"/>
    <cellStyle name="Unos 3 8 6 5" xfId="42952" xr:uid="{00000000-0005-0000-0000-00009CA70000}"/>
    <cellStyle name="Unos 3 8 7" xfId="3543" xr:uid="{00000000-0005-0000-0000-00009DA70000}"/>
    <cellStyle name="Unos 3 8 7 2" xfId="8219" xr:uid="{00000000-0005-0000-0000-00009EA70000}"/>
    <cellStyle name="Unos 3 8 7 2 2" xfId="42953" xr:uid="{00000000-0005-0000-0000-00009FA70000}"/>
    <cellStyle name="Unos 3 8 7 2 2 2" xfId="42954" xr:uid="{00000000-0005-0000-0000-0000A0A70000}"/>
    <cellStyle name="Unos 3 8 7 2 3" xfId="42955" xr:uid="{00000000-0005-0000-0000-0000A1A70000}"/>
    <cellStyle name="Unos 3 8 7 2 4" xfId="42956" xr:uid="{00000000-0005-0000-0000-0000A2A70000}"/>
    <cellStyle name="Unos 3 8 7 3" xfId="42957" xr:uid="{00000000-0005-0000-0000-0000A3A70000}"/>
    <cellStyle name="Unos 3 8 7 3 2" xfId="42958" xr:uid="{00000000-0005-0000-0000-0000A4A70000}"/>
    <cellStyle name="Unos 3 8 7 4" xfId="42959" xr:uid="{00000000-0005-0000-0000-0000A5A70000}"/>
    <cellStyle name="Unos 3 8 7 5" xfId="42960" xr:uid="{00000000-0005-0000-0000-0000A6A70000}"/>
    <cellStyle name="Unos 3 8 8" xfId="3991" xr:uid="{00000000-0005-0000-0000-0000A7A70000}"/>
    <cellStyle name="Unos 3 8 8 2" xfId="8663" xr:uid="{00000000-0005-0000-0000-0000A8A70000}"/>
    <cellStyle name="Unos 3 8 8 2 2" xfId="42961" xr:uid="{00000000-0005-0000-0000-0000A9A70000}"/>
    <cellStyle name="Unos 3 8 8 2 2 2" xfId="42962" xr:uid="{00000000-0005-0000-0000-0000AAA70000}"/>
    <cellStyle name="Unos 3 8 8 2 3" xfId="42963" xr:uid="{00000000-0005-0000-0000-0000ABA70000}"/>
    <cellStyle name="Unos 3 8 8 2 4" xfId="42964" xr:uid="{00000000-0005-0000-0000-0000ACA70000}"/>
    <cellStyle name="Unos 3 8 8 3" xfId="42965" xr:uid="{00000000-0005-0000-0000-0000ADA70000}"/>
    <cellStyle name="Unos 3 8 8 3 2" xfId="42966" xr:uid="{00000000-0005-0000-0000-0000AEA70000}"/>
    <cellStyle name="Unos 3 8 8 4" xfId="42967" xr:uid="{00000000-0005-0000-0000-0000AFA70000}"/>
    <cellStyle name="Unos 3 8 8 5" xfId="42968" xr:uid="{00000000-0005-0000-0000-0000B0A70000}"/>
    <cellStyle name="Unos 3 8 9" xfId="4399" xr:uid="{00000000-0005-0000-0000-0000B1A70000}"/>
    <cellStyle name="Unos 3 8 9 2" xfId="9071" xr:uid="{00000000-0005-0000-0000-0000B2A70000}"/>
    <cellStyle name="Unos 3 8 9 2 2" xfId="42969" xr:uid="{00000000-0005-0000-0000-0000B3A70000}"/>
    <cellStyle name="Unos 3 8 9 2 2 2" xfId="42970" xr:uid="{00000000-0005-0000-0000-0000B4A70000}"/>
    <cellStyle name="Unos 3 8 9 2 3" xfId="42971" xr:uid="{00000000-0005-0000-0000-0000B5A70000}"/>
    <cellStyle name="Unos 3 8 9 2 4" xfId="42972" xr:uid="{00000000-0005-0000-0000-0000B6A70000}"/>
    <cellStyle name="Unos 3 8 9 3" xfId="42973" xr:uid="{00000000-0005-0000-0000-0000B7A70000}"/>
    <cellStyle name="Unos 3 8 9 3 2" xfId="42974" xr:uid="{00000000-0005-0000-0000-0000B8A70000}"/>
    <cellStyle name="Unos 3 8 9 4" xfId="42975" xr:uid="{00000000-0005-0000-0000-0000B9A70000}"/>
    <cellStyle name="Unos 3 8 9 5" xfId="42976" xr:uid="{00000000-0005-0000-0000-0000BAA70000}"/>
    <cellStyle name="Unos 3 9" xfId="485" xr:uid="{00000000-0005-0000-0000-0000BBA70000}"/>
    <cellStyle name="Unos 3 9 10" xfId="4828" xr:uid="{00000000-0005-0000-0000-0000BCA70000}"/>
    <cellStyle name="Unos 3 9 10 2" xfId="9414" xr:uid="{00000000-0005-0000-0000-0000BDA70000}"/>
    <cellStyle name="Unos 3 9 10 2 2" xfId="42977" xr:uid="{00000000-0005-0000-0000-0000BEA70000}"/>
    <cellStyle name="Unos 3 9 10 2 2 2" xfId="42978" xr:uid="{00000000-0005-0000-0000-0000BFA70000}"/>
    <cellStyle name="Unos 3 9 10 2 3" xfId="42979" xr:uid="{00000000-0005-0000-0000-0000C0A70000}"/>
    <cellStyle name="Unos 3 9 10 2 4" xfId="42980" xr:uid="{00000000-0005-0000-0000-0000C1A70000}"/>
    <cellStyle name="Unos 3 9 10 3" xfId="42981" xr:uid="{00000000-0005-0000-0000-0000C2A70000}"/>
    <cellStyle name="Unos 3 9 10 3 2" xfId="42982" xr:uid="{00000000-0005-0000-0000-0000C3A70000}"/>
    <cellStyle name="Unos 3 9 10 4" xfId="42983" xr:uid="{00000000-0005-0000-0000-0000C4A70000}"/>
    <cellStyle name="Unos 3 9 10 5" xfId="42984" xr:uid="{00000000-0005-0000-0000-0000C5A70000}"/>
    <cellStyle name="Unos 3 9 11" xfId="5239" xr:uid="{00000000-0005-0000-0000-0000C6A70000}"/>
    <cellStyle name="Unos 3 9 11 2" xfId="42985" xr:uid="{00000000-0005-0000-0000-0000C7A70000}"/>
    <cellStyle name="Unos 3 9 11 2 2" xfId="42986" xr:uid="{00000000-0005-0000-0000-0000C8A70000}"/>
    <cellStyle name="Unos 3 9 11 3" xfId="42987" xr:uid="{00000000-0005-0000-0000-0000C9A70000}"/>
    <cellStyle name="Unos 3 9 11 4" xfId="42988" xr:uid="{00000000-0005-0000-0000-0000CAA70000}"/>
    <cellStyle name="Unos 3 9 12" xfId="42989" xr:uid="{00000000-0005-0000-0000-0000CBA70000}"/>
    <cellStyle name="Unos 3 9 12 2" xfId="42990" xr:uid="{00000000-0005-0000-0000-0000CCA70000}"/>
    <cellStyle name="Unos 3 9 13" xfId="42991" xr:uid="{00000000-0005-0000-0000-0000CDA70000}"/>
    <cellStyle name="Unos 3 9 14" xfId="42992" xr:uid="{00000000-0005-0000-0000-0000CEA70000}"/>
    <cellStyle name="Unos 3 9 2" xfId="1151" xr:uid="{00000000-0005-0000-0000-0000CFA70000}"/>
    <cellStyle name="Unos 3 9 2 2" xfId="5844" xr:uid="{00000000-0005-0000-0000-0000D0A70000}"/>
    <cellStyle name="Unos 3 9 2 2 2" xfId="42993" xr:uid="{00000000-0005-0000-0000-0000D1A70000}"/>
    <cellStyle name="Unos 3 9 2 2 2 2" xfId="42994" xr:uid="{00000000-0005-0000-0000-0000D2A70000}"/>
    <cellStyle name="Unos 3 9 2 2 3" xfId="42995" xr:uid="{00000000-0005-0000-0000-0000D3A70000}"/>
    <cellStyle name="Unos 3 9 2 2 4" xfId="42996" xr:uid="{00000000-0005-0000-0000-0000D4A70000}"/>
    <cellStyle name="Unos 3 9 2 3" xfId="42997" xr:uid="{00000000-0005-0000-0000-0000D5A70000}"/>
    <cellStyle name="Unos 3 9 2 3 2" xfId="42998" xr:uid="{00000000-0005-0000-0000-0000D6A70000}"/>
    <cellStyle name="Unos 3 9 2 4" xfId="42999" xr:uid="{00000000-0005-0000-0000-0000D7A70000}"/>
    <cellStyle name="Unos 3 9 2 5" xfId="43000" xr:uid="{00000000-0005-0000-0000-0000D8A70000}"/>
    <cellStyle name="Unos 3 9 3" xfId="1755" xr:uid="{00000000-0005-0000-0000-0000D9A70000}"/>
    <cellStyle name="Unos 3 9 3 2" xfId="6437" xr:uid="{00000000-0005-0000-0000-0000DAA70000}"/>
    <cellStyle name="Unos 3 9 3 2 2" xfId="43001" xr:uid="{00000000-0005-0000-0000-0000DBA70000}"/>
    <cellStyle name="Unos 3 9 3 2 2 2" xfId="43002" xr:uid="{00000000-0005-0000-0000-0000DCA70000}"/>
    <cellStyle name="Unos 3 9 3 2 3" xfId="43003" xr:uid="{00000000-0005-0000-0000-0000DDA70000}"/>
    <cellStyle name="Unos 3 9 3 2 4" xfId="43004" xr:uid="{00000000-0005-0000-0000-0000DEA70000}"/>
    <cellStyle name="Unos 3 9 3 3" xfId="43005" xr:uid="{00000000-0005-0000-0000-0000DFA70000}"/>
    <cellStyle name="Unos 3 9 3 3 2" xfId="43006" xr:uid="{00000000-0005-0000-0000-0000E0A70000}"/>
    <cellStyle name="Unos 3 9 3 4" xfId="43007" xr:uid="{00000000-0005-0000-0000-0000E1A70000}"/>
    <cellStyle name="Unos 3 9 3 5" xfId="43008" xr:uid="{00000000-0005-0000-0000-0000E2A70000}"/>
    <cellStyle name="Unos 3 9 4" xfId="2172" xr:uid="{00000000-0005-0000-0000-0000E3A70000}"/>
    <cellStyle name="Unos 3 9 4 2" xfId="6853" xr:uid="{00000000-0005-0000-0000-0000E4A70000}"/>
    <cellStyle name="Unos 3 9 4 2 2" xfId="43009" xr:uid="{00000000-0005-0000-0000-0000E5A70000}"/>
    <cellStyle name="Unos 3 9 4 2 2 2" xfId="43010" xr:uid="{00000000-0005-0000-0000-0000E6A70000}"/>
    <cellStyle name="Unos 3 9 4 2 3" xfId="43011" xr:uid="{00000000-0005-0000-0000-0000E7A70000}"/>
    <cellStyle name="Unos 3 9 4 2 4" xfId="43012" xr:uid="{00000000-0005-0000-0000-0000E8A70000}"/>
    <cellStyle name="Unos 3 9 4 3" xfId="43013" xr:uid="{00000000-0005-0000-0000-0000E9A70000}"/>
    <cellStyle name="Unos 3 9 4 3 2" xfId="43014" xr:uid="{00000000-0005-0000-0000-0000EAA70000}"/>
    <cellStyle name="Unos 3 9 4 4" xfId="43015" xr:uid="{00000000-0005-0000-0000-0000EBA70000}"/>
    <cellStyle name="Unos 3 9 4 5" xfId="43016" xr:uid="{00000000-0005-0000-0000-0000ECA70000}"/>
    <cellStyle name="Unos 3 9 5" xfId="2574" xr:uid="{00000000-0005-0000-0000-0000EDA70000}"/>
    <cellStyle name="Unos 3 9 5 2" xfId="7252" xr:uid="{00000000-0005-0000-0000-0000EEA70000}"/>
    <cellStyle name="Unos 3 9 5 2 2" xfId="43017" xr:uid="{00000000-0005-0000-0000-0000EFA70000}"/>
    <cellStyle name="Unos 3 9 5 2 2 2" xfId="43018" xr:uid="{00000000-0005-0000-0000-0000F0A70000}"/>
    <cellStyle name="Unos 3 9 5 2 3" xfId="43019" xr:uid="{00000000-0005-0000-0000-0000F1A70000}"/>
    <cellStyle name="Unos 3 9 5 2 4" xfId="43020" xr:uid="{00000000-0005-0000-0000-0000F2A70000}"/>
    <cellStyle name="Unos 3 9 5 3" xfId="43021" xr:uid="{00000000-0005-0000-0000-0000F3A70000}"/>
    <cellStyle name="Unos 3 9 5 3 2" xfId="43022" xr:uid="{00000000-0005-0000-0000-0000F4A70000}"/>
    <cellStyle name="Unos 3 9 5 4" xfId="43023" xr:uid="{00000000-0005-0000-0000-0000F5A70000}"/>
    <cellStyle name="Unos 3 9 5 5" xfId="43024" xr:uid="{00000000-0005-0000-0000-0000F6A70000}"/>
    <cellStyle name="Unos 3 9 6" xfId="3152" xr:uid="{00000000-0005-0000-0000-0000F7A70000}"/>
    <cellStyle name="Unos 3 9 6 2" xfId="7828" xr:uid="{00000000-0005-0000-0000-0000F8A70000}"/>
    <cellStyle name="Unos 3 9 6 2 2" xfId="43025" xr:uid="{00000000-0005-0000-0000-0000F9A70000}"/>
    <cellStyle name="Unos 3 9 6 2 2 2" xfId="43026" xr:uid="{00000000-0005-0000-0000-0000FAA70000}"/>
    <cellStyle name="Unos 3 9 6 2 3" xfId="43027" xr:uid="{00000000-0005-0000-0000-0000FBA70000}"/>
    <cellStyle name="Unos 3 9 6 2 4" xfId="43028" xr:uid="{00000000-0005-0000-0000-0000FCA70000}"/>
    <cellStyle name="Unos 3 9 6 3" xfId="43029" xr:uid="{00000000-0005-0000-0000-0000FDA70000}"/>
    <cellStyle name="Unos 3 9 6 3 2" xfId="43030" xr:uid="{00000000-0005-0000-0000-0000FEA70000}"/>
    <cellStyle name="Unos 3 9 6 4" xfId="43031" xr:uid="{00000000-0005-0000-0000-0000FFA70000}"/>
    <cellStyle name="Unos 3 9 6 5" xfId="43032" xr:uid="{00000000-0005-0000-0000-000000A80000}"/>
    <cellStyle name="Unos 3 9 7" xfId="3544" xr:uid="{00000000-0005-0000-0000-000001A80000}"/>
    <cellStyle name="Unos 3 9 7 2" xfId="8220" xr:uid="{00000000-0005-0000-0000-000002A80000}"/>
    <cellStyle name="Unos 3 9 7 2 2" xfId="43033" xr:uid="{00000000-0005-0000-0000-000003A80000}"/>
    <cellStyle name="Unos 3 9 7 2 2 2" xfId="43034" xr:uid="{00000000-0005-0000-0000-000004A80000}"/>
    <cellStyle name="Unos 3 9 7 2 3" xfId="43035" xr:uid="{00000000-0005-0000-0000-000005A80000}"/>
    <cellStyle name="Unos 3 9 7 2 4" xfId="43036" xr:uid="{00000000-0005-0000-0000-000006A80000}"/>
    <cellStyle name="Unos 3 9 7 3" xfId="43037" xr:uid="{00000000-0005-0000-0000-000007A80000}"/>
    <cellStyle name="Unos 3 9 7 3 2" xfId="43038" xr:uid="{00000000-0005-0000-0000-000008A80000}"/>
    <cellStyle name="Unos 3 9 7 4" xfId="43039" xr:uid="{00000000-0005-0000-0000-000009A80000}"/>
    <cellStyle name="Unos 3 9 7 5" xfId="43040" xr:uid="{00000000-0005-0000-0000-00000AA80000}"/>
    <cellStyle name="Unos 3 9 8" xfId="3992" xr:uid="{00000000-0005-0000-0000-00000BA80000}"/>
    <cellStyle name="Unos 3 9 8 2" xfId="8664" xr:uid="{00000000-0005-0000-0000-00000CA80000}"/>
    <cellStyle name="Unos 3 9 8 2 2" xfId="43041" xr:uid="{00000000-0005-0000-0000-00000DA80000}"/>
    <cellStyle name="Unos 3 9 8 2 2 2" xfId="43042" xr:uid="{00000000-0005-0000-0000-00000EA80000}"/>
    <cellStyle name="Unos 3 9 8 2 3" xfId="43043" xr:uid="{00000000-0005-0000-0000-00000FA80000}"/>
    <cellStyle name="Unos 3 9 8 2 4" xfId="43044" xr:uid="{00000000-0005-0000-0000-000010A80000}"/>
    <cellStyle name="Unos 3 9 8 3" xfId="43045" xr:uid="{00000000-0005-0000-0000-000011A80000}"/>
    <cellStyle name="Unos 3 9 8 3 2" xfId="43046" xr:uid="{00000000-0005-0000-0000-000012A80000}"/>
    <cellStyle name="Unos 3 9 8 4" xfId="43047" xr:uid="{00000000-0005-0000-0000-000013A80000}"/>
    <cellStyle name="Unos 3 9 8 5" xfId="43048" xr:uid="{00000000-0005-0000-0000-000014A80000}"/>
    <cellStyle name="Unos 3 9 9" xfId="4400" xr:uid="{00000000-0005-0000-0000-000015A80000}"/>
    <cellStyle name="Unos 3 9 9 2" xfId="9072" xr:uid="{00000000-0005-0000-0000-000016A80000}"/>
    <cellStyle name="Unos 3 9 9 2 2" xfId="43049" xr:uid="{00000000-0005-0000-0000-000017A80000}"/>
    <cellStyle name="Unos 3 9 9 2 2 2" xfId="43050" xr:uid="{00000000-0005-0000-0000-000018A80000}"/>
    <cellStyle name="Unos 3 9 9 2 3" xfId="43051" xr:uid="{00000000-0005-0000-0000-000019A80000}"/>
    <cellStyle name="Unos 3 9 9 2 4" xfId="43052" xr:uid="{00000000-0005-0000-0000-00001AA80000}"/>
    <cellStyle name="Unos 3 9 9 3" xfId="43053" xr:uid="{00000000-0005-0000-0000-00001BA80000}"/>
    <cellStyle name="Unos 3 9 9 3 2" xfId="43054" xr:uid="{00000000-0005-0000-0000-00001CA80000}"/>
    <cellStyle name="Unos 3 9 9 4" xfId="43055" xr:uid="{00000000-0005-0000-0000-00001DA80000}"/>
    <cellStyle name="Unos 3 9 9 5" xfId="43056" xr:uid="{00000000-0005-0000-0000-00001EA80000}"/>
    <cellStyle name="Unos 4" xfId="9839" xr:uid="{00000000-0005-0000-0000-00001FA80000}"/>
    <cellStyle name="Unos 4 2" xfId="43057" xr:uid="{00000000-0005-0000-0000-000020A80000}"/>
    <cellStyle name="Unos 4 2 2" xfId="43058" xr:uid="{00000000-0005-0000-0000-000021A80000}"/>
    <cellStyle name="Unos 4 3" xfId="43059" xr:uid="{00000000-0005-0000-0000-000022A80000}"/>
    <cellStyle name="Unos 4 4" xfId="43060" xr:uid="{00000000-0005-0000-0000-000023A80000}"/>
    <cellStyle name="Unos 5" xfId="9843" xr:uid="{00000000-0005-0000-0000-000024A80000}"/>
    <cellStyle name="Unos 5 2" xfId="43061" xr:uid="{00000000-0005-0000-0000-000025A80000}"/>
    <cellStyle name="Unos 5 2 2" xfId="43062" xr:uid="{00000000-0005-0000-0000-000026A80000}"/>
    <cellStyle name="Unos 5 3" xfId="43063" xr:uid="{00000000-0005-0000-0000-000027A80000}"/>
    <cellStyle name="Unos 5 4" xfId="43064" xr:uid="{00000000-0005-0000-0000-000028A80000}"/>
    <cellStyle name="Unos 6" xfId="9844" xr:uid="{00000000-0005-0000-0000-000029A80000}"/>
    <cellStyle name="Unos 6 2" xfId="43065" xr:uid="{00000000-0005-0000-0000-00002AA80000}"/>
    <cellStyle name="Unos 7" xfId="43066" xr:uid="{00000000-0005-0000-0000-00002BA80000}"/>
    <cellStyle name="Warning Text" xfId="294" xr:uid="{00000000-0005-0000-0000-00002CA80000}"/>
    <cellStyle name="Warning Text 2" xfId="5102" xr:uid="{00000000-0005-0000-0000-00002DA80000}"/>
    <cellStyle name="Zarez [0] 2" xfId="32" xr:uid="{00000000-0005-0000-0000-00002EA80000}"/>
    <cellStyle name="Zarez [0] 2 2" xfId="43067" xr:uid="{00000000-0005-0000-0000-00002FA80000}"/>
    <cellStyle name="Zarez 10" xfId="306" xr:uid="{00000000-0005-0000-0000-000030A80000}"/>
    <cellStyle name="Zarez 10 2" xfId="43068" xr:uid="{00000000-0005-0000-0000-000031A80000}"/>
    <cellStyle name="Zarez 11" xfId="308" xr:uid="{00000000-0005-0000-0000-000032A80000}"/>
    <cellStyle name="Zarez 11 2" xfId="43069" xr:uid="{00000000-0005-0000-0000-000033A80000}"/>
    <cellStyle name="Zarez 12" xfId="307" xr:uid="{00000000-0005-0000-0000-000034A80000}"/>
    <cellStyle name="Zarez 12 2" xfId="43070" xr:uid="{00000000-0005-0000-0000-000035A80000}"/>
    <cellStyle name="Zarez 13" xfId="43071" xr:uid="{00000000-0005-0000-0000-000036A80000}"/>
    <cellStyle name="Zarez 14" xfId="43072" xr:uid="{00000000-0005-0000-0000-000037A80000}"/>
    <cellStyle name="Zarez 15" xfId="43073" xr:uid="{00000000-0005-0000-0000-000038A80000}"/>
    <cellStyle name="Zarez 16" xfId="43074" xr:uid="{00000000-0005-0000-0000-000039A80000}"/>
    <cellStyle name="Zarez 17" xfId="43075" xr:uid="{00000000-0005-0000-0000-00003AA80000}"/>
    <cellStyle name="Zarez 18" xfId="43076" xr:uid="{00000000-0005-0000-0000-00003BA80000}"/>
    <cellStyle name="Zarez 19" xfId="43077" xr:uid="{00000000-0005-0000-0000-00003CA80000}"/>
    <cellStyle name="Zarez 2" xfId="295" xr:uid="{00000000-0005-0000-0000-00003DA80000}"/>
    <cellStyle name="Zarez 2 2" xfId="298" xr:uid="{00000000-0005-0000-0000-00003EA80000}"/>
    <cellStyle name="Zarez 2 3" xfId="43078" xr:uid="{00000000-0005-0000-0000-00003FA80000}"/>
    <cellStyle name="Zarez 20" xfId="43079" xr:uid="{00000000-0005-0000-0000-000040A80000}"/>
    <cellStyle name="Zarez 21" xfId="43080" xr:uid="{00000000-0005-0000-0000-000041A80000}"/>
    <cellStyle name="Zarez 22" xfId="43081" xr:uid="{00000000-0005-0000-0000-000042A80000}"/>
    <cellStyle name="Zarez 23" xfId="43082" xr:uid="{00000000-0005-0000-0000-000043A80000}"/>
    <cellStyle name="Zarez 24" xfId="43083" xr:uid="{00000000-0005-0000-0000-000044A80000}"/>
    <cellStyle name="Zarez 25" xfId="43084" xr:uid="{00000000-0005-0000-0000-000045A80000}"/>
    <cellStyle name="Zarez 26" xfId="43085" xr:uid="{00000000-0005-0000-0000-000046A80000}"/>
    <cellStyle name="Zarez 27" xfId="43086" xr:uid="{00000000-0005-0000-0000-000047A80000}"/>
    <cellStyle name="Zarez 28" xfId="43087" xr:uid="{00000000-0005-0000-0000-000048A80000}"/>
    <cellStyle name="Zarez 29" xfId="43088" xr:uid="{00000000-0005-0000-0000-000049A80000}"/>
    <cellStyle name="Zarez 3" xfId="299" xr:uid="{00000000-0005-0000-0000-00004AA80000}"/>
    <cellStyle name="Zarez 3 2" xfId="43089" xr:uid="{00000000-0005-0000-0000-00004BA80000}"/>
    <cellStyle name="Zarez 4" xfId="301" xr:uid="{00000000-0005-0000-0000-00004CA80000}"/>
    <cellStyle name="Zarez 4 2" xfId="43090" xr:uid="{00000000-0005-0000-0000-00004DA80000}"/>
    <cellStyle name="Zarez 5" xfId="303" xr:uid="{00000000-0005-0000-0000-00004EA80000}"/>
    <cellStyle name="Zarez 5 2" xfId="43091" xr:uid="{00000000-0005-0000-0000-00004FA80000}"/>
    <cellStyle name="Zarez 6" xfId="302" xr:uid="{00000000-0005-0000-0000-000050A80000}"/>
    <cellStyle name="Zarez 6 2" xfId="43092" xr:uid="{00000000-0005-0000-0000-000051A80000}"/>
    <cellStyle name="Zarez 7" xfId="300" xr:uid="{00000000-0005-0000-0000-000052A80000}"/>
    <cellStyle name="Zarez 7 2" xfId="43093" xr:uid="{00000000-0005-0000-0000-000053A80000}"/>
    <cellStyle name="Zarez 8" xfId="304" xr:uid="{00000000-0005-0000-0000-000054A80000}"/>
    <cellStyle name="Zarez 8 2" xfId="43094" xr:uid="{00000000-0005-0000-0000-000055A80000}"/>
    <cellStyle name="Zarez 9" xfId="305" xr:uid="{00000000-0005-0000-0000-000056A80000}"/>
    <cellStyle name="Zarez 9 2" xfId="43095" xr:uid="{00000000-0005-0000-0000-000057A80000}"/>
  </cellStyles>
  <dxfs count="0"/>
  <tableStyles count="0" defaultTableStyle="TableStyleMedium2" defaultPivotStyle="PivotStyleLight16"/>
  <colors>
    <mruColors>
      <color rgb="FFCC99FF"/>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opLeftCell="A7" zoomScaleNormal="100" workbookViewId="0">
      <selection activeCell="A3" sqref="A3:F3"/>
    </sheetView>
  </sheetViews>
  <sheetFormatPr defaultRowHeight="15"/>
  <cols>
    <col min="1" max="1" width="5.42578125" style="2" customWidth="1"/>
    <col min="2" max="2" width="50.85546875" style="1" customWidth="1"/>
    <col min="3" max="3" width="29.85546875" style="1" customWidth="1"/>
  </cols>
  <sheetData>
    <row r="1" spans="1:6">
      <c r="A1" s="162" t="s">
        <v>1716</v>
      </c>
      <c r="B1" s="163"/>
      <c r="C1" s="163"/>
      <c r="D1" s="66"/>
      <c r="E1" s="66"/>
      <c r="F1" s="66"/>
    </row>
    <row r="2" spans="1:6">
      <c r="A2" s="164" t="s">
        <v>1717</v>
      </c>
      <c r="B2" s="165"/>
      <c r="C2" s="165"/>
      <c r="D2" s="67"/>
      <c r="E2" s="67"/>
      <c r="F2" s="67"/>
    </row>
    <row r="3" spans="1:6">
      <c r="A3" s="167" t="s">
        <v>1897</v>
      </c>
      <c r="B3" s="168"/>
      <c r="C3" s="168"/>
      <c r="D3" s="168"/>
      <c r="E3" s="168"/>
      <c r="F3" s="169"/>
    </row>
    <row r="4" spans="1:6" ht="15.75" customHeight="1">
      <c r="A4" s="166" t="s">
        <v>225</v>
      </c>
      <c r="B4" s="166"/>
      <c r="C4" s="166"/>
    </row>
    <row r="5" spans="1:6">
      <c r="A5" s="7" t="s">
        <v>14</v>
      </c>
      <c r="B5" s="8" t="s">
        <v>16</v>
      </c>
      <c r="C5" s="6" t="s">
        <v>15</v>
      </c>
    </row>
    <row r="6" spans="1:6">
      <c r="A6" s="4"/>
      <c r="B6" s="3"/>
      <c r="C6" s="3"/>
    </row>
    <row r="7" spans="1:6" ht="29.1" customHeight="1">
      <c r="A7" s="5" t="str">
        <f>'D1 D.Drenova, G.Drenova, Bunjak'!A4</f>
        <v>D.1.</v>
      </c>
      <c r="B7" s="5" t="str">
        <f>'D1 D.Drenova, G.Drenova, Bunjak'!B4:D4</f>
        <v>Vodoopskrba južnog područja Sv. Ivan Zelina - Donja Drenova, Gornja Drenova, Bunjak</v>
      </c>
      <c r="C7" s="31">
        <f>'D1 D.Drenova, G.Drenova, Bunjak'!E4</f>
        <v>0</v>
      </c>
    </row>
    <row r="8" spans="1:6" ht="29.1" customHeight="1">
      <c r="A8" s="5" t="str">
        <f>'D2 Nespeš, G.Psarjevo, V.Gora'!A4</f>
        <v>D.2.</v>
      </c>
      <c r="B8" s="5" t="str">
        <f>'D2 Nespeš, G.Psarjevo, V.Gora'!B4:D4</f>
        <v>Vodoopskrba južnog područja Sv. Ivan Zelina - Nespeš, Gornje Psarjevo, Velika Gora</v>
      </c>
      <c r="C8" s="31">
        <f>'D2 Nespeš, G.Psarjevo, V.Gora'!E4</f>
        <v>0</v>
      </c>
    </row>
    <row r="9" spans="1:6" ht="29.1" customHeight="1">
      <c r="A9" s="5" t="str">
        <f>'D3 Salnik G.Vinkovec Zrinšćina'!A4</f>
        <v>D.3.</v>
      </c>
      <c r="B9" s="5" t="str">
        <f>'D3 Salnik G.Vinkovec Zrinšćina'!B4:D4</f>
        <v>Vodoopskrba sjevernog područja Sv. Ivan Zelina - Salnik, Gornji Vinkovec, Zrinšćina</v>
      </c>
      <c r="C9" s="31">
        <f>'D3 Salnik G.Vinkovec Zrinšćina'!E4</f>
        <v>0</v>
      </c>
    </row>
    <row r="10" spans="1:6" ht="29.1" customHeight="1">
      <c r="A10" s="5" t="str">
        <f>'D4 Kalinje, Črečan, G.Orešje, P'!A4</f>
        <v>D.4.</v>
      </c>
      <c r="B10" s="5" t="str">
        <f>'D4 Kalinje, Črečan, G.Orešje, P'!B4:D4</f>
        <v>Vodoopskrba sjevernog područja Sv. Ivan Zelina - Kalinje, Črečan,Gornje Orešje, Prepolno, Žitomir</v>
      </c>
      <c r="C10" s="31">
        <f>'D4 Kalinje, Črečan, G.Orešje, P'!E4</f>
        <v>0</v>
      </c>
    </row>
    <row r="11" spans="1:6" ht="29.1" customHeight="1">
      <c r="A11" s="5" t="str">
        <f>'D5 Zadrkovec Šurdovec'!A4</f>
        <v>D.5.</v>
      </c>
      <c r="B11" s="5" t="str">
        <f>'D5 Zadrkovec Šurdovec'!B4</f>
        <v>Vodoopskrba sjevernog područja Sv. Ivan Zelina - Zadrkovec, Šurdovec</v>
      </c>
      <c r="C11" s="31">
        <f>'D5 Zadrkovec Šurdovec'!E4</f>
        <v>0</v>
      </c>
    </row>
    <row r="12" spans="1:6" ht="44.1" customHeight="1">
      <c r="A12" s="5" t="str">
        <f>'D6 D.Zelina-Bocakovina, B.Dol'!A4</f>
        <v>D.6.</v>
      </c>
      <c r="B12" s="5" t="str">
        <f>'D6 D.Zelina-Bocakovina, B.Dol'!B4:D4</f>
        <v>Rekonstrukcija glavnog dovodnog cjevovoda D. Zelina - Bocakovina, dionice D. Zelina - Blažev Dol, D. Zelina - Suhodol, D. Zelina - Vukovje</v>
      </c>
      <c r="C12" s="31">
        <f>'D6 D.Zelina-Bocakovina, B.Dol'!E4</f>
        <v>0</v>
      </c>
    </row>
    <row r="13" spans="1:6" ht="29.1" customHeight="1">
      <c r="A13" s="5" t="str">
        <f>'D7 D.Topličica, Breg Mokrički'!A4</f>
        <v>D.7.</v>
      </c>
      <c r="B13" s="5" t="str">
        <f>'D7 D.Topličica, Breg Mokrički'!B4:D4</f>
        <v>Vodoopskrbni cjevovod Donja Topličica i Breg Mokrički</v>
      </c>
      <c r="C13" s="31">
        <f>'D7 D.Topličica, Breg Mokrički'!E4</f>
        <v>0</v>
      </c>
    </row>
    <row r="14" spans="1:6">
      <c r="A14" s="5" t="str">
        <f>'D8 CS Donja Zelina'!A4</f>
        <v>D.8.</v>
      </c>
      <c r="B14" s="5" t="str">
        <f>'D8 CS Donja Zelina'!B4:D4</f>
        <v>Crpna stanica Donja Zelina</v>
      </c>
      <c r="C14" s="31">
        <f>'D8 CS Donja Zelina'!E4</f>
        <v>0</v>
      </c>
    </row>
    <row r="15" spans="1:6">
      <c r="A15" s="5" t="str">
        <f>'D9 CS Donje Orešje'!A4</f>
        <v>D.9.</v>
      </c>
      <c r="B15" s="5" t="str">
        <f>'D9 CS Donje Orešje'!B4:D4</f>
        <v>Crpna stanica Donje Orešje</v>
      </c>
      <c r="C15" s="31">
        <f>'D9 CS Donje Orešje'!E4</f>
        <v>0</v>
      </c>
    </row>
    <row r="16" spans="1:6">
      <c r="A16" s="5" t="str">
        <f>'D10 CS Hrnjanec'!A4</f>
        <v>D.10.</v>
      </c>
      <c r="B16" s="5" t="str">
        <f>'D10 CS Hrnjanec'!B4:D4</f>
        <v>Crpna stanica Hrnjanec</v>
      </c>
      <c r="C16" s="31">
        <f>'D10 CS Hrnjanec'!E4</f>
        <v>0</v>
      </c>
    </row>
    <row r="17" spans="1:3">
      <c r="A17" s="5" t="str">
        <f>'D11 HS Nespeš'!A4</f>
        <v>D.11.</v>
      </c>
      <c r="B17" s="5" t="str">
        <f>'D11 HS Nespeš'!B4:D4</f>
        <v>Hidrostanica Nespeš</v>
      </c>
      <c r="C17" s="31">
        <f>'D11 HS Nespeš'!E4</f>
        <v>0</v>
      </c>
    </row>
    <row r="18" spans="1:3">
      <c r="A18" s="5" t="str">
        <f>'D12 CS Gornje Psarjevo'!A4</f>
        <v>D.12.</v>
      </c>
      <c r="B18" s="5" t="str">
        <f>'D12 CS Gornje Psarjevo'!B4:D4</f>
        <v>Crpna stanica Gornje Psarjevo</v>
      </c>
      <c r="C18" s="31">
        <f>'D12 CS Gornje Psarjevo'!E4</f>
        <v>0</v>
      </c>
    </row>
    <row r="19" spans="1:3">
      <c r="A19" s="5" t="str">
        <f>'D13 CS Velika Gora'!A4</f>
        <v>D.13.</v>
      </c>
      <c r="B19" s="5" t="str">
        <f>'D13 CS Velika Gora'!B4:D4</f>
        <v>Crpna stanica Velika Gora</v>
      </c>
      <c r="C19" s="31">
        <f>'D13 CS Velika Gora'!E4</f>
        <v>0</v>
      </c>
    </row>
    <row r="20" spans="1:3">
      <c r="A20" s="5" t="str">
        <f>'D14 CS Gornje Orešje'!A4</f>
        <v>D.14.</v>
      </c>
      <c r="B20" s="5" t="str">
        <f>'D14 CS Gornje Orešje'!B4:D4</f>
        <v>Crpna stanica Gornje Orešje</v>
      </c>
      <c r="C20" s="31">
        <f>'D14 CS Gornje Orešje'!E4</f>
        <v>0</v>
      </c>
    </row>
    <row r="21" spans="1:3" ht="15.75" thickBot="1">
      <c r="A21" s="157" t="str">
        <f>'D15 Kućni priključci'!A4</f>
        <v>D.15.</v>
      </c>
      <c r="B21" s="158" t="str">
        <f>'D15 Kućni priključci'!B4</f>
        <v>Izgradnja novih kućnih priključaka</v>
      </c>
      <c r="C21" s="159">
        <f>'D15 Kućni priključci'!E4</f>
        <v>0</v>
      </c>
    </row>
    <row r="22" spans="1:3" ht="17.25" customHeight="1" thickTop="1" thickBot="1">
      <c r="A22" s="160" t="s">
        <v>17</v>
      </c>
      <c r="B22" s="161"/>
      <c r="C22" s="26">
        <f>SUM(C7:C21)</f>
        <v>0</v>
      </c>
    </row>
    <row r="23" spans="1:3" ht="17.25" customHeight="1" thickTop="1" thickBot="1">
      <c r="A23" s="160" t="s">
        <v>2671</v>
      </c>
      <c r="B23" s="161"/>
      <c r="C23" s="26">
        <f>SUM(0.25*C22)</f>
        <v>0</v>
      </c>
    </row>
    <row r="24" spans="1:3" ht="17.25" thickTop="1" thickBot="1">
      <c r="A24" s="160" t="s">
        <v>2672</v>
      </c>
      <c r="B24" s="161"/>
      <c r="C24" s="26">
        <f>SUM(C22:C23)</f>
        <v>0</v>
      </c>
    </row>
    <row r="25" spans="1:3" ht="15.75" thickTop="1">
      <c r="A25" s="4"/>
      <c r="B25" s="3"/>
      <c r="C25" s="3"/>
    </row>
    <row r="26" spans="1:3">
      <c r="B26"/>
    </row>
    <row r="27" spans="1:3">
      <c r="B27"/>
    </row>
    <row r="28" spans="1:3">
      <c r="B28" s="104"/>
    </row>
    <row r="29" spans="1:3">
      <c r="B29" s="104"/>
    </row>
    <row r="30" spans="1:3">
      <c r="B30" s="105"/>
    </row>
    <row r="31" spans="1:3">
      <c r="B31" s="105"/>
    </row>
    <row r="32" spans="1:3">
      <c r="B32" s="105"/>
    </row>
    <row r="33" spans="2:2">
      <c r="B33" s="106"/>
    </row>
    <row r="34" spans="2:2">
      <c r="B34" s="106"/>
    </row>
    <row r="35" spans="2:2">
      <c r="B35" s="107"/>
    </row>
    <row r="36" spans="2:2">
      <c r="B36" s="104"/>
    </row>
    <row r="37" spans="2:2">
      <c r="B37" s="106"/>
    </row>
    <row r="38" spans="2:2">
      <c r="B38" s="106"/>
    </row>
    <row r="39" spans="2:2">
      <c r="B39" s="106"/>
    </row>
    <row r="40" spans="2:2">
      <c r="B40" s="106"/>
    </row>
    <row r="41" spans="2:2">
      <c r="B41" s="106"/>
    </row>
    <row r="42" spans="2:2">
      <c r="B42" s="104"/>
    </row>
    <row r="43" spans="2:2">
      <c r="B43"/>
    </row>
    <row r="44" spans="2:2">
      <c r="B44"/>
    </row>
  </sheetData>
  <mergeCells count="7">
    <mergeCell ref="A24:B24"/>
    <mergeCell ref="A23:B23"/>
    <mergeCell ref="A1:C1"/>
    <mergeCell ref="A2:C2"/>
    <mergeCell ref="A4:C4"/>
    <mergeCell ref="A22:B22"/>
    <mergeCell ref="A3:F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pageSetUpPr fitToPage="1"/>
  </sheetPr>
  <dimension ref="A1:H122"/>
  <sheetViews>
    <sheetView showGridLines="0" zoomScaleNormal="100" zoomScaleSheetLayoutView="100" zoomScalePageLayoutView="115" workbookViewId="0">
      <pane ySplit="5" topLeftCell="A6" activePane="bottomLeft" state="frozen"/>
      <selection activeCell="I41" sqref="I41"/>
      <selection pane="bottomLeft" activeCell="E6" sqref="E6:F6"/>
    </sheetView>
  </sheetViews>
  <sheetFormatPr defaultColWidth="9.140625" defaultRowHeight="15"/>
  <cols>
    <col min="1" max="1" width="10.570312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8" s="28" customFormat="1">
      <c r="A1" s="162" t="s">
        <v>1716</v>
      </c>
      <c r="B1" s="172"/>
      <c r="C1" s="172"/>
      <c r="D1" s="172"/>
      <c r="E1" s="172"/>
      <c r="F1" s="172"/>
    </row>
    <row r="2" spans="1:8" s="29" customFormat="1">
      <c r="A2" s="164" t="s">
        <v>1717</v>
      </c>
      <c r="B2" s="173"/>
      <c r="C2" s="173"/>
      <c r="D2" s="173"/>
      <c r="E2" s="173"/>
      <c r="F2" s="173"/>
    </row>
    <row r="3" spans="1:8" s="28" customFormat="1">
      <c r="A3" s="180" t="s">
        <v>1898</v>
      </c>
      <c r="B3" s="181"/>
      <c r="C3" s="181"/>
      <c r="D3" s="181"/>
      <c r="E3" s="181"/>
      <c r="F3" s="182"/>
    </row>
    <row r="4" spans="1:8" s="11" customFormat="1" ht="46.5" customHeight="1">
      <c r="A4" s="42" t="s">
        <v>1175</v>
      </c>
      <c r="B4" s="174" t="s">
        <v>2630</v>
      </c>
      <c r="C4" s="174"/>
      <c r="D4" s="174"/>
      <c r="E4" s="175">
        <f>+E6+E80</f>
        <v>0</v>
      </c>
      <c r="F4" s="176"/>
    </row>
    <row r="5" spans="1:8" s="27" customFormat="1" ht="24">
      <c r="A5" s="82" t="s">
        <v>13</v>
      </c>
      <c r="B5" s="44" t="s">
        <v>4</v>
      </c>
      <c r="C5" s="45" t="s">
        <v>5</v>
      </c>
      <c r="D5" s="45" t="s">
        <v>6</v>
      </c>
      <c r="E5" s="45" t="s">
        <v>11</v>
      </c>
      <c r="F5" s="45" t="s">
        <v>12</v>
      </c>
    </row>
    <row r="6" spans="1:8" ht="139.5">
      <c r="A6" s="83" t="s">
        <v>1176</v>
      </c>
      <c r="B6" s="102" t="s">
        <v>2122</v>
      </c>
      <c r="C6" s="48"/>
      <c r="D6" s="49"/>
      <c r="E6" s="170">
        <f>SUM(F7,F19,F34,F37,F43,F60,F63,F66)</f>
        <v>0</v>
      </c>
      <c r="F6" s="179"/>
    </row>
    <row r="7" spans="1:8">
      <c r="A7" s="84" t="s">
        <v>1177</v>
      </c>
      <c r="B7" s="15" t="s">
        <v>7</v>
      </c>
      <c r="C7" s="16"/>
      <c r="D7" s="20"/>
      <c r="E7" s="17"/>
      <c r="F7" s="85">
        <f>SUM(F8:F18)</f>
        <v>0</v>
      </c>
    </row>
    <row r="8" spans="1:8" ht="291.75" customHeight="1">
      <c r="A8" s="35" t="s">
        <v>1178</v>
      </c>
      <c r="B8" s="61" t="s">
        <v>2471</v>
      </c>
      <c r="C8" s="22" t="s">
        <v>8</v>
      </c>
      <c r="D8" s="23">
        <v>1</v>
      </c>
      <c r="E8" s="33">
        <v>0</v>
      </c>
      <c r="F8" s="25">
        <f>ROUND(D8*E8,2)</f>
        <v>0</v>
      </c>
    </row>
    <row r="9" spans="1:8" ht="181.5" customHeight="1">
      <c r="A9" s="86" t="s">
        <v>1179</v>
      </c>
      <c r="B9" s="61" t="s">
        <v>2472</v>
      </c>
      <c r="C9" s="88" t="s">
        <v>8</v>
      </c>
      <c r="D9" s="89">
        <v>1</v>
      </c>
      <c r="E9" s="90">
        <v>0</v>
      </c>
      <c r="F9" s="91">
        <f>ROUND(D9*E9,2)</f>
        <v>0</v>
      </c>
    </row>
    <row r="10" spans="1:8" s="11" customFormat="1" ht="120">
      <c r="A10" s="86" t="s">
        <v>1180</v>
      </c>
      <c r="B10" s="61" t="s">
        <v>2473</v>
      </c>
      <c r="C10" s="88" t="s">
        <v>8</v>
      </c>
      <c r="D10" s="89">
        <v>1</v>
      </c>
      <c r="E10" s="90">
        <v>0</v>
      </c>
      <c r="F10" s="91">
        <f>ROUND(D10*E10,2)</f>
        <v>0</v>
      </c>
    </row>
    <row r="11" spans="1:8" s="14" customFormat="1" ht="48">
      <c r="A11" s="86" t="s">
        <v>1181</v>
      </c>
      <c r="B11" s="87" t="s">
        <v>1353</v>
      </c>
      <c r="C11" s="88" t="s">
        <v>8</v>
      </c>
      <c r="D11" s="89">
        <v>1</v>
      </c>
      <c r="E11" s="90">
        <v>0</v>
      </c>
      <c r="F11" s="91">
        <f t="shared" ref="F11:F18" si="0">ROUND(D11*E11,2)</f>
        <v>0</v>
      </c>
    </row>
    <row r="12" spans="1:8" s="14" customFormat="1" ht="144">
      <c r="A12" s="86" t="s">
        <v>1182</v>
      </c>
      <c r="B12" s="87" t="s">
        <v>1354</v>
      </c>
      <c r="C12" s="88" t="s">
        <v>8</v>
      </c>
      <c r="D12" s="89">
        <v>1</v>
      </c>
      <c r="E12" s="90">
        <v>0</v>
      </c>
      <c r="F12" s="91">
        <f t="shared" si="0"/>
        <v>0</v>
      </c>
    </row>
    <row r="13" spans="1:8" s="14" customFormat="1" ht="101.25" customHeight="1">
      <c r="A13" s="86" t="s">
        <v>1183</v>
      </c>
      <c r="B13" s="87" t="s">
        <v>1355</v>
      </c>
      <c r="C13" s="88" t="s">
        <v>1</v>
      </c>
      <c r="D13" s="89">
        <v>50</v>
      </c>
      <c r="E13" s="90">
        <v>0</v>
      </c>
      <c r="F13" s="91">
        <f t="shared" si="0"/>
        <v>0</v>
      </c>
    </row>
    <row r="14" spans="1:8" s="14" customFormat="1" ht="252" customHeight="1">
      <c r="A14" s="86" t="s">
        <v>1184</v>
      </c>
      <c r="B14" s="61" t="s">
        <v>2474</v>
      </c>
      <c r="C14" s="88" t="s">
        <v>8</v>
      </c>
      <c r="D14" s="89">
        <v>1</v>
      </c>
      <c r="E14" s="90">
        <v>0</v>
      </c>
      <c r="F14" s="91">
        <f t="shared" si="0"/>
        <v>0</v>
      </c>
      <c r="H14" s="37"/>
    </row>
    <row r="15" spans="1:8" s="14" customFormat="1" ht="84">
      <c r="A15" s="86" t="s">
        <v>1185</v>
      </c>
      <c r="B15" s="87" t="s">
        <v>35</v>
      </c>
      <c r="C15" s="88" t="s">
        <v>2</v>
      </c>
      <c r="D15" s="89">
        <v>2</v>
      </c>
      <c r="E15" s="90">
        <v>0</v>
      </c>
      <c r="F15" s="91">
        <f t="shared" si="0"/>
        <v>0</v>
      </c>
    </row>
    <row r="16" spans="1:8" s="14" customFormat="1" ht="132">
      <c r="A16" s="86" t="s">
        <v>1899</v>
      </c>
      <c r="B16" s="87" t="s">
        <v>29</v>
      </c>
      <c r="C16" s="88" t="s">
        <v>1900</v>
      </c>
      <c r="D16" s="89">
        <v>6</v>
      </c>
      <c r="E16" s="90">
        <v>0</v>
      </c>
      <c r="F16" s="91">
        <f t="shared" si="0"/>
        <v>0</v>
      </c>
    </row>
    <row r="17" spans="1:6" s="14" customFormat="1" ht="168">
      <c r="A17" s="86" t="s">
        <v>1901</v>
      </c>
      <c r="B17" s="87" t="s">
        <v>30</v>
      </c>
      <c r="C17" s="88" t="s">
        <v>3</v>
      </c>
      <c r="D17" s="89">
        <v>1</v>
      </c>
      <c r="E17" s="90">
        <v>0</v>
      </c>
      <c r="F17" s="91">
        <f t="shared" si="0"/>
        <v>0</v>
      </c>
    </row>
    <row r="18" spans="1:6" s="28" customFormat="1" ht="156">
      <c r="A18" s="86" t="s">
        <v>2298</v>
      </c>
      <c r="B18" s="32" t="s">
        <v>2475</v>
      </c>
      <c r="C18" s="22" t="s">
        <v>3</v>
      </c>
      <c r="D18" s="23">
        <v>1</v>
      </c>
      <c r="E18" s="103">
        <v>0</v>
      </c>
      <c r="F18" s="69">
        <f t="shared" si="0"/>
        <v>0</v>
      </c>
    </row>
    <row r="19" spans="1:6">
      <c r="A19" s="92" t="s">
        <v>1186</v>
      </c>
      <c r="B19" s="18" t="s">
        <v>9</v>
      </c>
      <c r="C19" s="19"/>
      <c r="D19" s="21"/>
      <c r="E19" s="36"/>
      <c r="F19" s="85">
        <f>SUM(F20:F32)</f>
        <v>0</v>
      </c>
    </row>
    <row r="20" spans="1:6" s="14" customFormat="1" ht="66" customHeight="1">
      <c r="A20" s="86" t="s">
        <v>1187</v>
      </c>
      <c r="B20" s="87" t="s">
        <v>1902</v>
      </c>
      <c r="C20" s="88" t="s">
        <v>2</v>
      </c>
      <c r="D20" s="89">
        <v>42</v>
      </c>
      <c r="E20" s="90">
        <v>0</v>
      </c>
      <c r="F20" s="91">
        <f t="shared" ref="F20:F33" si="1">ROUND(D20*E20,2)</f>
        <v>0</v>
      </c>
    </row>
    <row r="21" spans="1:6" s="14" customFormat="1" ht="66" customHeight="1">
      <c r="A21" s="86" t="s">
        <v>1903</v>
      </c>
      <c r="B21" s="87" t="s">
        <v>1904</v>
      </c>
      <c r="C21" s="88" t="s">
        <v>2</v>
      </c>
      <c r="D21" s="89">
        <v>31.5</v>
      </c>
      <c r="E21" s="90">
        <v>0</v>
      </c>
      <c r="F21" s="91">
        <f t="shared" si="1"/>
        <v>0</v>
      </c>
    </row>
    <row r="22" spans="1:6" s="14" customFormat="1" ht="359.25" customHeight="1">
      <c r="A22" s="86" t="s">
        <v>1188</v>
      </c>
      <c r="B22" s="61" t="s">
        <v>2787</v>
      </c>
      <c r="C22" s="88" t="s">
        <v>2</v>
      </c>
      <c r="D22" s="89">
        <v>13.9</v>
      </c>
      <c r="E22" s="90">
        <v>0</v>
      </c>
      <c r="F22" s="91">
        <f t="shared" si="1"/>
        <v>0</v>
      </c>
    </row>
    <row r="23" spans="1:6" s="14" customFormat="1" ht="84">
      <c r="A23" s="86" t="s">
        <v>1189</v>
      </c>
      <c r="B23" s="93" t="s">
        <v>1201</v>
      </c>
      <c r="C23" s="88" t="s">
        <v>2</v>
      </c>
      <c r="D23" s="89">
        <v>1</v>
      </c>
      <c r="E23" s="90">
        <v>0</v>
      </c>
      <c r="F23" s="91">
        <f>ROUND(D23*E23,2)</f>
        <v>0</v>
      </c>
    </row>
    <row r="24" spans="1:6" s="14" customFormat="1" ht="61.5">
      <c r="A24" s="86" t="s">
        <v>1190</v>
      </c>
      <c r="B24" s="87" t="s">
        <v>1905</v>
      </c>
      <c r="C24" s="88" t="s">
        <v>2</v>
      </c>
      <c r="D24" s="89">
        <v>4.5</v>
      </c>
      <c r="E24" s="90">
        <v>0</v>
      </c>
      <c r="F24" s="91">
        <f>ROUND(D24*E24,2)</f>
        <v>0</v>
      </c>
    </row>
    <row r="25" spans="1:6" s="14" customFormat="1" ht="48">
      <c r="A25" s="86" t="s">
        <v>1191</v>
      </c>
      <c r="B25" s="87" t="s">
        <v>36</v>
      </c>
      <c r="C25" s="88" t="s">
        <v>1</v>
      </c>
      <c r="D25" s="89">
        <v>17</v>
      </c>
      <c r="E25" s="90">
        <v>0</v>
      </c>
      <c r="F25" s="91">
        <f t="shared" ref="F25:F31" si="2">ROUND(D25*E25,2)</f>
        <v>0</v>
      </c>
    </row>
    <row r="26" spans="1:6" s="14" customFormat="1" ht="100.5" customHeight="1">
      <c r="A26" s="86" t="s">
        <v>1906</v>
      </c>
      <c r="B26" s="87" t="s">
        <v>2297</v>
      </c>
      <c r="C26" s="88" t="s">
        <v>2</v>
      </c>
      <c r="D26" s="89">
        <v>5</v>
      </c>
      <c r="E26" s="90">
        <v>0</v>
      </c>
      <c r="F26" s="91">
        <f>ROUND(D26*E26,2)</f>
        <v>0</v>
      </c>
    </row>
    <row r="27" spans="1:6" s="14" customFormat="1" ht="61.5">
      <c r="A27" s="86" t="s">
        <v>1908</v>
      </c>
      <c r="B27" s="87" t="s">
        <v>1909</v>
      </c>
      <c r="C27" s="88" t="s">
        <v>2</v>
      </c>
      <c r="D27" s="89">
        <v>25</v>
      </c>
      <c r="E27" s="90">
        <v>0</v>
      </c>
      <c r="F27" s="91">
        <f>ROUND(D27*E27,2)</f>
        <v>0</v>
      </c>
    </row>
    <row r="28" spans="1:6" s="14" customFormat="1" ht="61.5">
      <c r="A28" s="86" t="s">
        <v>1910</v>
      </c>
      <c r="B28" s="87" t="s">
        <v>1911</v>
      </c>
      <c r="C28" s="88" t="s">
        <v>2</v>
      </c>
      <c r="D28" s="89">
        <v>10.5</v>
      </c>
      <c r="E28" s="90">
        <v>0</v>
      </c>
      <c r="F28" s="91">
        <f>ROUND(D28*E28,2)</f>
        <v>0</v>
      </c>
    </row>
    <row r="29" spans="1:6" s="14" customFormat="1" ht="60">
      <c r="A29" s="86" t="s">
        <v>1912</v>
      </c>
      <c r="B29" s="87" t="s">
        <v>2480</v>
      </c>
      <c r="C29" s="88" t="s">
        <v>2</v>
      </c>
      <c r="D29" s="89">
        <v>0.6</v>
      </c>
      <c r="E29" s="90">
        <v>0</v>
      </c>
      <c r="F29" s="91">
        <f t="shared" si="2"/>
        <v>0</v>
      </c>
    </row>
    <row r="30" spans="1:6" s="14" customFormat="1" ht="120">
      <c r="A30" s="86" t="s">
        <v>1913</v>
      </c>
      <c r="B30" s="61" t="s">
        <v>2481</v>
      </c>
      <c r="C30" s="88" t="s">
        <v>2</v>
      </c>
      <c r="D30" s="89">
        <v>3.6</v>
      </c>
      <c r="E30" s="90">
        <v>0</v>
      </c>
      <c r="F30" s="91">
        <f t="shared" si="2"/>
        <v>0</v>
      </c>
    </row>
    <row r="31" spans="1:6" s="14" customFormat="1" ht="168">
      <c r="A31" s="86" t="s">
        <v>1914</v>
      </c>
      <c r="B31" s="87" t="s">
        <v>37</v>
      </c>
      <c r="C31" s="88" t="s">
        <v>2</v>
      </c>
      <c r="D31" s="89">
        <v>10.7</v>
      </c>
      <c r="E31" s="90">
        <v>0</v>
      </c>
      <c r="F31" s="91">
        <f t="shared" si="2"/>
        <v>0</v>
      </c>
    </row>
    <row r="32" spans="1:6" s="14" customFormat="1" ht="108">
      <c r="A32" s="86" t="s">
        <v>1915</v>
      </c>
      <c r="B32" s="61" t="s">
        <v>2479</v>
      </c>
      <c r="C32" s="88" t="s">
        <v>2</v>
      </c>
      <c r="D32" s="89">
        <v>51.9</v>
      </c>
      <c r="E32" s="90">
        <v>0</v>
      </c>
      <c r="F32" s="91">
        <f t="shared" si="1"/>
        <v>0</v>
      </c>
    </row>
    <row r="33" spans="1:6" s="14" customFormat="1" ht="108">
      <c r="A33" s="86" t="s">
        <v>2309</v>
      </c>
      <c r="B33" s="32" t="s">
        <v>2308</v>
      </c>
      <c r="C33" s="22" t="s">
        <v>2</v>
      </c>
      <c r="D33" s="23">
        <v>2</v>
      </c>
      <c r="E33" s="33">
        <v>0</v>
      </c>
      <c r="F33" s="69">
        <f t="shared" si="1"/>
        <v>0</v>
      </c>
    </row>
    <row r="34" spans="1:6">
      <c r="A34" s="39" t="s">
        <v>1192</v>
      </c>
      <c r="B34" s="18" t="s">
        <v>18</v>
      </c>
      <c r="C34" s="16"/>
      <c r="D34" s="20"/>
      <c r="E34" s="52"/>
      <c r="F34" s="24">
        <f>SUM(F37:F43)</f>
        <v>0</v>
      </c>
    </row>
    <row r="35" spans="1:6" ht="108">
      <c r="A35" s="35" t="s">
        <v>1916</v>
      </c>
      <c r="B35" s="61" t="s">
        <v>21</v>
      </c>
      <c r="C35" s="22" t="s">
        <v>0</v>
      </c>
      <c r="D35" s="23">
        <v>50</v>
      </c>
      <c r="E35" s="33">
        <v>0</v>
      </c>
      <c r="F35" s="69">
        <f>ROUND(D35*E35,2)</f>
        <v>0</v>
      </c>
    </row>
    <row r="36" spans="1:6" ht="84">
      <c r="A36" s="50" t="s">
        <v>2464</v>
      </c>
      <c r="B36" s="61" t="s">
        <v>39</v>
      </c>
      <c r="C36" s="22" t="s">
        <v>3</v>
      </c>
      <c r="D36" s="23">
        <v>1</v>
      </c>
      <c r="E36" s="33">
        <v>0</v>
      </c>
      <c r="F36" s="69">
        <f>ROUND(D36*E36,2)</f>
        <v>0</v>
      </c>
    </row>
    <row r="37" spans="1:6">
      <c r="A37" s="92" t="s">
        <v>1193</v>
      </c>
      <c r="B37" s="15" t="s">
        <v>20</v>
      </c>
      <c r="C37" s="16"/>
      <c r="D37" s="20"/>
      <c r="E37" s="52"/>
      <c r="F37" s="85">
        <f>SUM(F38:F42)</f>
        <v>0</v>
      </c>
    </row>
    <row r="38" spans="1:6" s="14" customFormat="1" ht="181.5" customHeight="1">
      <c r="A38" s="86" t="s">
        <v>2328</v>
      </c>
      <c r="B38" s="87" t="s">
        <v>2738</v>
      </c>
      <c r="C38" s="129"/>
      <c r="D38" s="136"/>
      <c r="E38" s="131"/>
      <c r="F38" s="132"/>
    </row>
    <row r="39" spans="1:6" s="14" customFormat="1" ht="279" customHeight="1">
      <c r="A39" s="86" t="s">
        <v>2838</v>
      </c>
      <c r="B39" s="142" t="s">
        <v>2845</v>
      </c>
      <c r="C39" s="129"/>
      <c r="D39" s="136"/>
      <c r="E39" s="131"/>
      <c r="F39" s="132"/>
    </row>
    <row r="40" spans="1:6" s="14" customFormat="1" ht="24">
      <c r="A40" s="86" t="s">
        <v>2329</v>
      </c>
      <c r="B40" s="94" t="s">
        <v>49</v>
      </c>
      <c r="C40" s="88" t="s">
        <v>3</v>
      </c>
      <c r="D40" s="89">
        <v>1</v>
      </c>
      <c r="E40" s="90">
        <v>0</v>
      </c>
      <c r="F40" s="91">
        <f t="shared" ref="F40:F42" si="3">ROUND(D40*E40,2)</f>
        <v>0</v>
      </c>
    </row>
    <row r="41" spans="1:6" s="14" customFormat="1" ht="122.25" customHeight="1">
      <c r="A41" s="86" t="s">
        <v>1194</v>
      </c>
      <c r="B41" s="87" t="s">
        <v>2458</v>
      </c>
      <c r="C41" s="88" t="s">
        <v>2</v>
      </c>
      <c r="D41" s="89">
        <v>0.5</v>
      </c>
      <c r="E41" s="90">
        <v>0</v>
      </c>
      <c r="F41" s="91">
        <f t="shared" si="3"/>
        <v>0</v>
      </c>
    </row>
    <row r="42" spans="1:6" s="14" customFormat="1" ht="125.25" customHeight="1">
      <c r="A42" s="86" t="s">
        <v>1918</v>
      </c>
      <c r="B42" s="87" t="s">
        <v>1917</v>
      </c>
      <c r="C42" s="88" t="s">
        <v>3</v>
      </c>
      <c r="D42" s="89">
        <v>2</v>
      </c>
      <c r="E42" s="90">
        <v>0</v>
      </c>
      <c r="F42" s="91">
        <f t="shared" si="3"/>
        <v>0</v>
      </c>
    </row>
    <row r="43" spans="1:6">
      <c r="A43" s="92" t="s">
        <v>1195</v>
      </c>
      <c r="B43" s="15" t="s">
        <v>22</v>
      </c>
      <c r="C43" s="16"/>
      <c r="D43" s="20"/>
      <c r="E43" s="52"/>
      <c r="F43" s="85">
        <f>SUM(F44:F59)</f>
        <v>0</v>
      </c>
    </row>
    <row r="44" spans="1:6" s="14" customFormat="1" ht="362.25" customHeight="1">
      <c r="A44" s="86" t="s">
        <v>2316</v>
      </c>
      <c r="B44" s="87" t="s">
        <v>2919</v>
      </c>
      <c r="C44" s="88" t="s">
        <v>3</v>
      </c>
      <c r="D44" s="89">
        <v>1</v>
      </c>
      <c r="E44" s="90">
        <v>0</v>
      </c>
      <c r="F44" s="91">
        <f t="shared" ref="F44" si="4">ROUND(D44*E44,2)</f>
        <v>0</v>
      </c>
    </row>
    <row r="45" spans="1:6" s="14" customFormat="1" ht="409.5" customHeight="1">
      <c r="A45" s="86" t="s">
        <v>2842</v>
      </c>
      <c r="B45" s="142" t="s">
        <v>2934</v>
      </c>
      <c r="C45" s="129"/>
      <c r="D45" s="136"/>
      <c r="E45" s="131"/>
      <c r="F45" s="132"/>
    </row>
    <row r="46" spans="1:6" s="14" customFormat="1" ht="120">
      <c r="A46" s="86" t="s">
        <v>2899</v>
      </c>
      <c r="B46" s="143" t="s">
        <v>2898</v>
      </c>
      <c r="C46" s="129"/>
      <c r="D46" s="136"/>
      <c r="E46" s="131"/>
      <c r="F46" s="132"/>
    </row>
    <row r="47" spans="1:6" s="14" customFormat="1" ht="366" customHeight="1">
      <c r="A47" s="86" t="s">
        <v>1196</v>
      </c>
      <c r="B47" s="95" t="s">
        <v>2846</v>
      </c>
      <c r="C47" s="88" t="s">
        <v>3</v>
      </c>
      <c r="D47" s="89">
        <v>1</v>
      </c>
      <c r="E47" s="90">
        <v>0</v>
      </c>
      <c r="F47" s="91">
        <f t="shared" ref="F47" si="5">ROUND(D47*E47,2)</f>
        <v>0</v>
      </c>
    </row>
    <row r="48" spans="1:6" s="14" customFormat="1" ht="48">
      <c r="A48" s="86" t="s">
        <v>2317</v>
      </c>
      <c r="B48" s="87" t="s">
        <v>1357</v>
      </c>
      <c r="C48" s="88" t="s">
        <v>3</v>
      </c>
      <c r="D48" s="89">
        <v>1</v>
      </c>
      <c r="E48" s="90">
        <v>0</v>
      </c>
      <c r="F48" s="91">
        <f>ROUND(D48*E48,2)</f>
        <v>0</v>
      </c>
    </row>
    <row r="49" spans="1:6" s="14" customFormat="1" ht="409.5" customHeight="1">
      <c r="A49" s="86" t="s">
        <v>2318</v>
      </c>
      <c r="B49" s="133" t="s">
        <v>2850</v>
      </c>
      <c r="C49" s="129"/>
      <c r="D49" s="136"/>
      <c r="E49" s="131"/>
      <c r="F49" s="132"/>
    </row>
    <row r="50" spans="1:6" s="14" customFormat="1" ht="36">
      <c r="A50" s="86" t="s">
        <v>2843</v>
      </c>
      <c r="B50" s="133" t="s">
        <v>2796</v>
      </c>
      <c r="C50" s="129"/>
      <c r="D50" s="136"/>
      <c r="E50" s="131"/>
      <c r="F50" s="132"/>
    </row>
    <row r="51" spans="1:6" s="14" customFormat="1">
      <c r="A51" s="86" t="s">
        <v>2319</v>
      </c>
      <c r="B51" s="94" t="s">
        <v>2649</v>
      </c>
      <c r="C51" s="88" t="s">
        <v>0</v>
      </c>
      <c r="D51" s="89">
        <v>12</v>
      </c>
      <c r="E51" s="90">
        <v>0</v>
      </c>
      <c r="F51" s="91">
        <f t="shared" ref="F51" si="6">ROUND(D51*E51,2)</f>
        <v>0</v>
      </c>
    </row>
    <row r="52" spans="1:6" s="14" customFormat="1" ht="204">
      <c r="A52" s="86" t="s">
        <v>2320</v>
      </c>
      <c r="B52" s="133" t="s">
        <v>2696</v>
      </c>
      <c r="C52" s="129"/>
      <c r="D52" s="136"/>
      <c r="E52" s="131"/>
      <c r="F52" s="132"/>
    </row>
    <row r="53" spans="1:6" s="14" customFormat="1" ht="24">
      <c r="A53" s="86" t="s">
        <v>2321</v>
      </c>
      <c r="B53" s="94" t="s">
        <v>1919</v>
      </c>
      <c r="C53" s="88" t="s">
        <v>3</v>
      </c>
      <c r="D53" s="89">
        <v>3</v>
      </c>
      <c r="E53" s="90">
        <v>0</v>
      </c>
      <c r="F53" s="91">
        <f t="shared" ref="F53:F54" si="7">ROUND(D53*E53,2)</f>
        <v>0</v>
      </c>
    </row>
    <row r="54" spans="1:6" s="14" customFormat="1">
      <c r="A54" s="86" t="s">
        <v>2322</v>
      </c>
      <c r="B54" s="94" t="s">
        <v>1920</v>
      </c>
      <c r="C54" s="88" t="s">
        <v>3</v>
      </c>
      <c r="D54" s="89">
        <v>1</v>
      </c>
      <c r="E54" s="90">
        <v>0</v>
      </c>
      <c r="F54" s="91">
        <f t="shared" si="7"/>
        <v>0</v>
      </c>
    </row>
    <row r="55" spans="1:6" s="14" customFormat="1" ht="123.75" customHeight="1">
      <c r="A55" s="86" t="s">
        <v>2323</v>
      </c>
      <c r="B55" s="133" t="s">
        <v>2576</v>
      </c>
      <c r="C55" s="129"/>
      <c r="D55" s="136"/>
      <c r="E55" s="131"/>
      <c r="F55" s="132"/>
    </row>
    <row r="56" spans="1:6" s="14" customFormat="1">
      <c r="A56" s="96" t="s">
        <v>2324</v>
      </c>
      <c r="B56" s="94" t="s">
        <v>2752</v>
      </c>
      <c r="C56" s="88" t="s">
        <v>3</v>
      </c>
      <c r="D56" s="89">
        <v>6</v>
      </c>
      <c r="E56" s="90">
        <v>0</v>
      </c>
      <c r="F56" s="91">
        <f t="shared" ref="F56:F57" si="8">ROUND(D56*E56,2)</f>
        <v>0</v>
      </c>
    </row>
    <row r="57" spans="1:6" s="14" customFormat="1">
      <c r="A57" s="96" t="s">
        <v>2325</v>
      </c>
      <c r="B57" s="94" t="s">
        <v>1921</v>
      </c>
      <c r="C57" s="88" t="s">
        <v>3</v>
      </c>
      <c r="D57" s="89">
        <v>2</v>
      </c>
      <c r="E57" s="90">
        <v>0</v>
      </c>
      <c r="F57" s="91">
        <f t="shared" si="8"/>
        <v>0</v>
      </c>
    </row>
    <row r="58" spans="1:6" s="14" customFormat="1" ht="102.75" customHeight="1">
      <c r="A58" s="86" t="s">
        <v>2326</v>
      </c>
      <c r="B58" s="133" t="s">
        <v>2833</v>
      </c>
      <c r="C58" s="129"/>
      <c r="D58" s="136"/>
      <c r="E58" s="131"/>
      <c r="F58" s="132"/>
    </row>
    <row r="59" spans="1:6" s="14" customFormat="1">
      <c r="A59" s="96" t="s">
        <v>2327</v>
      </c>
      <c r="B59" s="94" t="s">
        <v>209</v>
      </c>
      <c r="C59" s="88" t="s">
        <v>3</v>
      </c>
      <c r="D59" s="89">
        <v>2</v>
      </c>
      <c r="E59" s="90">
        <v>0</v>
      </c>
      <c r="F59" s="91">
        <f t="shared" ref="F59" si="9">ROUND(D59*E59,2)</f>
        <v>0</v>
      </c>
    </row>
    <row r="60" spans="1:6">
      <c r="A60" s="92" t="s">
        <v>1197</v>
      </c>
      <c r="B60" s="15" t="s">
        <v>19</v>
      </c>
      <c r="C60" s="19"/>
      <c r="D60" s="21"/>
      <c r="E60" s="36"/>
      <c r="F60" s="85">
        <f>SUM(F61:F62)</f>
        <v>0</v>
      </c>
    </row>
    <row r="61" spans="1:6" s="14" customFormat="1" ht="325.5" customHeight="1">
      <c r="A61" s="86" t="s">
        <v>1198</v>
      </c>
      <c r="B61" s="32" t="s">
        <v>2578</v>
      </c>
      <c r="C61" s="88" t="s">
        <v>8</v>
      </c>
      <c r="D61" s="89">
        <v>1</v>
      </c>
      <c r="E61" s="90">
        <v>0</v>
      </c>
      <c r="F61" s="91">
        <f>ROUND(D61*E61,2)</f>
        <v>0</v>
      </c>
    </row>
    <row r="62" spans="1:6" s="14" customFormat="1" ht="303" customHeight="1">
      <c r="A62" s="86" t="s">
        <v>1199</v>
      </c>
      <c r="B62" s="87" t="s">
        <v>1323</v>
      </c>
      <c r="C62" s="88" t="s">
        <v>8</v>
      </c>
      <c r="D62" s="89">
        <v>1</v>
      </c>
      <c r="E62" s="90">
        <v>0</v>
      </c>
      <c r="F62" s="91">
        <f>ROUND(D62*E62,2)</f>
        <v>0</v>
      </c>
    </row>
    <row r="63" spans="1:6">
      <c r="A63" s="92" t="s">
        <v>1922</v>
      </c>
      <c r="B63" s="60" t="s">
        <v>1302</v>
      </c>
      <c r="C63" s="19"/>
      <c r="D63" s="21"/>
      <c r="E63" s="36"/>
      <c r="F63" s="85">
        <f>SUM(F64:F65)</f>
        <v>0</v>
      </c>
    </row>
    <row r="64" spans="1:6" s="14" customFormat="1" ht="99" customHeight="1">
      <c r="A64" s="86" t="s">
        <v>1923</v>
      </c>
      <c r="B64" s="87" t="s">
        <v>2275</v>
      </c>
      <c r="C64" s="88" t="s">
        <v>1900</v>
      </c>
      <c r="D64" s="89">
        <v>16</v>
      </c>
      <c r="E64" s="90">
        <v>0</v>
      </c>
      <c r="F64" s="91">
        <f t="shared" ref="F64:F65" si="10">ROUND(D64*E64,2)</f>
        <v>0</v>
      </c>
    </row>
    <row r="65" spans="1:6" s="14" customFormat="1" ht="128.25" customHeight="1">
      <c r="A65" s="86" t="s">
        <v>1925</v>
      </c>
      <c r="B65" s="87" t="s">
        <v>2276</v>
      </c>
      <c r="C65" s="88" t="s">
        <v>1</v>
      </c>
      <c r="D65" s="89">
        <v>15</v>
      </c>
      <c r="E65" s="90">
        <v>0</v>
      </c>
      <c r="F65" s="91">
        <f t="shared" si="10"/>
        <v>0</v>
      </c>
    </row>
    <row r="66" spans="1:6">
      <c r="A66" s="92" t="s">
        <v>2739</v>
      </c>
      <c r="B66" s="60" t="s">
        <v>10</v>
      </c>
      <c r="C66" s="19"/>
      <c r="D66" s="21"/>
      <c r="E66" s="36"/>
      <c r="F66" s="85">
        <f>SUM(F67:F79)</f>
        <v>0</v>
      </c>
    </row>
    <row r="67" spans="1:6" s="14" customFormat="1" ht="63.75" customHeight="1">
      <c r="A67" s="86" t="s">
        <v>2740</v>
      </c>
      <c r="B67" s="87" t="s">
        <v>1924</v>
      </c>
      <c r="C67" s="88" t="s">
        <v>1900</v>
      </c>
      <c r="D67" s="89">
        <v>16</v>
      </c>
      <c r="E67" s="90">
        <v>0</v>
      </c>
      <c r="F67" s="91">
        <f t="shared" ref="F67" si="11">ROUND(D67*E67,2)</f>
        <v>0</v>
      </c>
    </row>
    <row r="68" spans="1:6" s="14" customFormat="1" ht="88.5" customHeight="1">
      <c r="A68" s="86" t="s">
        <v>2741</v>
      </c>
      <c r="B68" s="87" t="s">
        <v>1926</v>
      </c>
      <c r="C68" s="88" t="s">
        <v>1</v>
      </c>
      <c r="D68" s="89">
        <v>19</v>
      </c>
      <c r="E68" s="90">
        <v>0</v>
      </c>
      <c r="F68" s="91">
        <f>ROUND(D68*E68,2)</f>
        <v>0</v>
      </c>
    </row>
    <row r="69" spans="1:6" s="14" customFormat="1" ht="67.5" customHeight="1">
      <c r="A69" s="86" t="s">
        <v>2742</v>
      </c>
      <c r="B69" s="87" t="s">
        <v>1927</v>
      </c>
      <c r="C69" s="88" t="s">
        <v>1900</v>
      </c>
      <c r="D69" s="97">
        <v>13</v>
      </c>
      <c r="E69" s="90">
        <v>0</v>
      </c>
      <c r="F69" s="91">
        <f t="shared" ref="F69" si="12">ROUND(D69*E69,2)</f>
        <v>0</v>
      </c>
    </row>
    <row r="70" spans="1:6" s="14" customFormat="1" ht="120">
      <c r="A70" s="86" t="s">
        <v>2743</v>
      </c>
      <c r="B70" s="142" t="s">
        <v>2583</v>
      </c>
      <c r="C70" s="129"/>
      <c r="D70" s="136"/>
      <c r="E70" s="131"/>
      <c r="F70" s="132"/>
    </row>
    <row r="71" spans="1:6" s="14" customFormat="1">
      <c r="A71" s="86" t="s">
        <v>2744</v>
      </c>
      <c r="B71" s="87" t="s">
        <v>1928</v>
      </c>
      <c r="C71" s="88" t="s">
        <v>1900</v>
      </c>
      <c r="D71" s="97">
        <v>5</v>
      </c>
      <c r="E71" s="90">
        <v>0</v>
      </c>
      <c r="F71" s="91">
        <f t="shared" ref="F71:F79" si="13">ROUND(D71*E71,2)</f>
        <v>0</v>
      </c>
    </row>
    <row r="72" spans="1:6" s="14" customFormat="1">
      <c r="A72" s="86" t="s">
        <v>2745</v>
      </c>
      <c r="B72" s="87" t="s">
        <v>1929</v>
      </c>
      <c r="C72" s="88" t="s">
        <v>1900</v>
      </c>
      <c r="D72" s="97">
        <v>4</v>
      </c>
      <c r="E72" s="90">
        <v>0</v>
      </c>
      <c r="F72" s="91">
        <f t="shared" si="13"/>
        <v>0</v>
      </c>
    </row>
    <row r="73" spans="1:6" s="14" customFormat="1" ht="228">
      <c r="A73" s="86" t="s">
        <v>2459</v>
      </c>
      <c r="B73" s="142" t="s">
        <v>2584</v>
      </c>
      <c r="C73" s="129"/>
      <c r="D73" s="136"/>
      <c r="E73" s="131"/>
      <c r="F73" s="132"/>
    </row>
    <row r="74" spans="1:6" s="14" customFormat="1" ht="24">
      <c r="A74" s="86" t="s">
        <v>2746</v>
      </c>
      <c r="B74" s="87" t="s">
        <v>2278</v>
      </c>
      <c r="C74" s="88" t="s">
        <v>1</v>
      </c>
      <c r="D74" s="97">
        <v>8.5</v>
      </c>
      <c r="E74" s="90">
        <v>0</v>
      </c>
      <c r="F74" s="91">
        <f t="shared" si="13"/>
        <v>0</v>
      </c>
    </row>
    <row r="75" spans="1:6" s="14" customFormat="1" ht="24">
      <c r="A75" s="86" t="s">
        <v>2747</v>
      </c>
      <c r="B75" s="87" t="s">
        <v>2279</v>
      </c>
      <c r="C75" s="88" t="s">
        <v>1</v>
      </c>
      <c r="D75" s="97">
        <v>20</v>
      </c>
      <c r="E75" s="90">
        <v>0</v>
      </c>
      <c r="F75" s="91">
        <f t="shared" si="13"/>
        <v>0</v>
      </c>
    </row>
    <row r="76" spans="1:6" s="14" customFormat="1" ht="60">
      <c r="A76" s="86" t="s">
        <v>2748</v>
      </c>
      <c r="B76" s="87" t="s">
        <v>1358</v>
      </c>
      <c r="C76" s="88" t="s">
        <v>8</v>
      </c>
      <c r="D76" s="97">
        <v>1</v>
      </c>
      <c r="E76" s="90">
        <v>0</v>
      </c>
      <c r="F76" s="91">
        <f t="shared" si="13"/>
        <v>0</v>
      </c>
    </row>
    <row r="77" spans="1:6" s="14" customFormat="1" ht="96.75" customHeight="1">
      <c r="A77" s="86" t="s">
        <v>2749</v>
      </c>
      <c r="B77" s="87" t="s">
        <v>1301</v>
      </c>
      <c r="C77" s="88" t="s">
        <v>8</v>
      </c>
      <c r="D77" s="89">
        <v>1</v>
      </c>
      <c r="E77" s="90">
        <v>0</v>
      </c>
      <c r="F77" s="91">
        <f>ROUND(D77*E77,2)</f>
        <v>0</v>
      </c>
    </row>
    <row r="78" spans="1:6" s="11" customFormat="1" ht="79.5" customHeight="1">
      <c r="A78" s="86" t="s">
        <v>2750</v>
      </c>
      <c r="B78" s="87" t="s">
        <v>1356</v>
      </c>
      <c r="C78" s="88" t="s">
        <v>8</v>
      </c>
      <c r="D78" s="97">
        <v>1</v>
      </c>
      <c r="E78" s="90">
        <v>0</v>
      </c>
      <c r="F78" s="91">
        <f t="shared" si="13"/>
        <v>0</v>
      </c>
    </row>
    <row r="79" spans="1:6" s="11" customFormat="1" ht="264">
      <c r="A79" s="86" t="s">
        <v>2751</v>
      </c>
      <c r="B79" s="87" t="s">
        <v>28</v>
      </c>
      <c r="C79" s="88" t="s">
        <v>8</v>
      </c>
      <c r="D79" s="97">
        <v>1</v>
      </c>
      <c r="E79" s="90">
        <v>0</v>
      </c>
      <c r="F79" s="91">
        <f t="shared" si="13"/>
        <v>0</v>
      </c>
    </row>
    <row r="80" spans="1:6" ht="21.75" customHeight="1">
      <c r="A80" s="83" t="s">
        <v>1530</v>
      </c>
      <c r="B80" s="47" t="s">
        <v>1528</v>
      </c>
      <c r="C80" s="48"/>
      <c r="D80" s="49"/>
      <c r="E80" s="170">
        <f>SUM(F82,F96,F117)</f>
        <v>0</v>
      </c>
      <c r="F80" s="179"/>
    </row>
    <row r="81" spans="1:6" s="75" customFormat="1" ht="228">
      <c r="A81" s="50" t="s">
        <v>2844</v>
      </c>
      <c r="B81" s="133" t="s">
        <v>2840</v>
      </c>
      <c r="C81" s="129"/>
      <c r="D81" s="136"/>
      <c r="E81" s="131"/>
      <c r="F81" s="132"/>
    </row>
    <row r="82" spans="1:6">
      <c r="A82" s="84" t="s">
        <v>1531</v>
      </c>
      <c r="B82" s="15" t="s">
        <v>1532</v>
      </c>
      <c r="C82" s="16"/>
      <c r="D82" s="20"/>
      <c r="E82" s="17"/>
      <c r="F82" s="85">
        <f>SUM(F83:F95)</f>
        <v>0</v>
      </c>
    </row>
    <row r="83" spans="1:6" ht="85.5" customHeight="1">
      <c r="A83" s="50" t="s">
        <v>1533</v>
      </c>
      <c r="B83" s="138" t="s">
        <v>1719</v>
      </c>
      <c r="C83" s="129"/>
      <c r="D83" s="136"/>
      <c r="E83" s="131"/>
      <c r="F83" s="132"/>
    </row>
    <row r="84" spans="1:6" s="14" customFormat="1" ht="48">
      <c r="A84" s="54" t="s">
        <v>1534</v>
      </c>
      <c r="B84" s="51" t="s">
        <v>2273</v>
      </c>
      <c r="C84" s="22" t="s">
        <v>2</v>
      </c>
      <c r="D84" s="23">
        <v>5</v>
      </c>
      <c r="E84" s="33">
        <v>0</v>
      </c>
      <c r="F84" s="69">
        <f t="shared" ref="F84:F95" si="14">ROUND(D84*E84,2)</f>
        <v>0</v>
      </c>
    </row>
    <row r="85" spans="1:6" s="14" customFormat="1" ht="36">
      <c r="A85" s="54" t="s">
        <v>1535</v>
      </c>
      <c r="B85" s="51" t="s">
        <v>2274</v>
      </c>
      <c r="C85" s="22" t="s">
        <v>2</v>
      </c>
      <c r="D85" s="23">
        <v>16</v>
      </c>
      <c r="E85" s="33">
        <v>0</v>
      </c>
      <c r="F85" s="69">
        <f t="shared" si="14"/>
        <v>0</v>
      </c>
    </row>
    <row r="86" spans="1:6" s="14" customFormat="1" ht="24">
      <c r="A86" s="54" t="s">
        <v>1537</v>
      </c>
      <c r="B86" s="51" t="s">
        <v>1536</v>
      </c>
      <c r="C86" s="22" t="s">
        <v>0</v>
      </c>
      <c r="D86" s="23">
        <v>15</v>
      </c>
      <c r="E86" s="33">
        <v>0</v>
      </c>
      <c r="F86" s="69">
        <f t="shared" si="14"/>
        <v>0</v>
      </c>
    </row>
    <row r="87" spans="1:6" s="14" customFormat="1" ht="24">
      <c r="A87" s="54" t="s">
        <v>1538</v>
      </c>
      <c r="B87" s="51" t="s">
        <v>1930</v>
      </c>
      <c r="C87" s="22" t="s">
        <v>0</v>
      </c>
      <c r="D87" s="23">
        <v>10</v>
      </c>
      <c r="E87" s="33">
        <v>0</v>
      </c>
      <c r="F87" s="69">
        <f t="shared" si="14"/>
        <v>0</v>
      </c>
    </row>
    <row r="88" spans="1:6" s="14" customFormat="1">
      <c r="A88" s="54" t="s">
        <v>1539</v>
      </c>
      <c r="B88" s="51" t="s">
        <v>1931</v>
      </c>
      <c r="C88" s="22" t="s">
        <v>0</v>
      </c>
      <c r="D88" s="23">
        <v>50</v>
      </c>
      <c r="E88" s="33">
        <v>0</v>
      </c>
      <c r="F88" s="69">
        <f t="shared" si="14"/>
        <v>0</v>
      </c>
    </row>
    <row r="89" spans="1:6" s="14" customFormat="1" ht="36">
      <c r="A89" s="54" t="s">
        <v>1540</v>
      </c>
      <c r="B89" s="51" t="s">
        <v>1932</v>
      </c>
      <c r="C89" s="22" t="s">
        <v>0</v>
      </c>
      <c r="D89" s="23">
        <v>15</v>
      </c>
      <c r="E89" s="33">
        <v>0</v>
      </c>
      <c r="F89" s="69">
        <f t="shared" si="14"/>
        <v>0</v>
      </c>
    </row>
    <row r="90" spans="1:6" s="14" customFormat="1" ht="36">
      <c r="A90" s="54" t="s">
        <v>1541</v>
      </c>
      <c r="B90" s="51" t="s">
        <v>1933</v>
      </c>
      <c r="C90" s="22" t="s">
        <v>0</v>
      </c>
      <c r="D90" s="23">
        <v>12</v>
      </c>
      <c r="E90" s="33">
        <v>0</v>
      </c>
      <c r="F90" s="69">
        <f t="shared" si="14"/>
        <v>0</v>
      </c>
    </row>
    <row r="91" spans="1:6" s="14" customFormat="1">
      <c r="A91" s="54" t="s">
        <v>1542</v>
      </c>
      <c r="B91" s="51" t="s">
        <v>1544</v>
      </c>
      <c r="C91" s="22" t="s">
        <v>0</v>
      </c>
      <c r="D91" s="23">
        <v>10</v>
      </c>
      <c r="E91" s="33">
        <v>0</v>
      </c>
      <c r="F91" s="69">
        <f t="shared" si="14"/>
        <v>0</v>
      </c>
    </row>
    <row r="92" spans="1:6" s="14" customFormat="1">
      <c r="A92" s="54" t="s">
        <v>1543</v>
      </c>
      <c r="B92" s="51" t="s">
        <v>1934</v>
      </c>
      <c r="C92" s="22" t="s">
        <v>0</v>
      </c>
      <c r="D92" s="23">
        <v>12</v>
      </c>
      <c r="E92" s="33">
        <v>0</v>
      </c>
      <c r="F92" s="69">
        <f t="shared" si="14"/>
        <v>0</v>
      </c>
    </row>
    <row r="93" spans="1:6" s="14" customFormat="1" ht="24">
      <c r="A93" s="54" t="s">
        <v>1935</v>
      </c>
      <c r="B93" s="51" t="s">
        <v>1936</v>
      </c>
      <c r="C93" s="22" t="s">
        <v>0</v>
      </c>
      <c r="D93" s="23">
        <v>8</v>
      </c>
      <c r="E93" s="33">
        <v>0</v>
      </c>
      <c r="F93" s="69">
        <f t="shared" si="14"/>
        <v>0</v>
      </c>
    </row>
    <row r="94" spans="1:6" s="14" customFormat="1" ht="24">
      <c r="A94" s="54" t="s">
        <v>1937</v>
      </c>
      <c r="B94" s="51" t="s">
        <v>1938</v>
      </c>
      <c r="C94" s="22" t="s">
        <v>8</v>
      </c>
      <c r="D94" s="23">
        <v>1</v>
      </c>
      <c r="E94" s="33">
        <v>0</v>
      </c>
      <c r="F94" s="69">
        <f t="shared" si="14"/>
        <v>0</v>
      </c>
    </row>
    <row r="95" spans="1:6" s="14" customFormat="1" ht="24">
      <c r="A95" s="54" t="s">
        <v>1939</v>
      </c>
      <c r="B95" s="51" t="s">
        <v>1940</v>
      </c>
      <c r="C95" s="22" t="s">
        <v>8</v>
      </c>
      <c r="D95" s="23">
        <v>1</v>
      </c>
      <c r="E95" s="33">
        <v>0</v>
      </c>
      <c r="F95" s="69">
        <f t="shared" si="14"/>
        <v>0</v>
      </c>
    </row>
    <row r="96" spans="1:6">
      <c r="A96" s="84" t="s">
        <v>1545</v>
      </c>
      <c r="B96" s="15" t="s">
        <v>1941</v>
      </c>
      <c r="C96" s="16"/>
      <c r="D96" s="20"/>
      <c r="E96" s="17"/>
      <c r="F96" s="85">
        <f>SUM(F97:F116)</f>
        <v>0</v>
      </c>
    </row>
    <row r="97" spans="1:6" ht="258" customHeight="1">
      <c r="A97" s="50" t="s">
        <v>1546</v>
      </c>
      <c r="B97" s="81" t="s">
        <v>2642</v>
      </c>
      <c r="C97" s="22" t="s">
        <v>3</v>
      </c>
      <c r="D97" s="23">
        <v>1</v>
      </c>
      <c r="E97" s="33">
        <v>0</v>
      </c>
      <c r="F97" s="69">
        <f t="shared" ref="F97:F116" si="15">ROUND(D97*E97,2)</f>
        <v>0</v>
      </c>
    </row>
    <row r="98" spans="1:6" s="14" customFormat="1" ht="40.5" customHeight="1">
      <c r="A98" s="54" t="s">
        <v>1547</v>
      </c>
      <c r="B98" s="51" t="s">
        <v>2645</v>
      </c>
      <c r="C98" s="22" t="s">
        <v>3</v>
      </c>
      <c r="D98" s="23">
        <v>1</v>
      </c>
      <c r="E98" s="33">
        <v>0</v>
      </c>
      <c r="F98" s="69">
        <f t="shared" si="15"/>
        <v>0</v>
      </c>
    </row>
    <row r="99" spans="1:6" s="14" customFormat="1" ht="18.75" customHeight="1">
      <c r="A99" s="54" t="s">
        <v>1548</v>
      </c>
      <c r="B99" s="51" t="s">
        <v>1556</v>
      </c>
      <c r="C99" s="22" t="s">
        <v>3</v>
      </c>
      <c r="D99" s="23">
        <v>1</v>
      </c>
      <c r="E99" s="33">
        <v>0</v>
      </c>
      <c r="F99" s="69">
        <f t="shared" si="15"/>
        <v>0</v>
      </c>
    </row>
    <row r="100" spans="1:6" s="14" customFormat="1" ht="16.5" customHeight="1">
      <c r="A100" s="54" t="s">
        <v>1549</v>
      </c>
      <c r="B100" s="51" t="s">
        <v>1557</v>
      </c>
      <c r="C100" s="22" t="s">
        <v>3</v>
      </c>
      <c r="D100" s="23">
        <v>1</v>
      </c>
      <c r="E100" s="33">
        <v>0</v>
      </c>
      <c r="F100" s="69">
        <f t="shared" si="15"/>
        <v>0</v>
      </c>
    </row>
    <row r="101" spans="1:6" s="14" customFormat="1" ht="41.25" customHeight="1">
      <c r="A101" s="54" t="s">
        <v>1550</v>
      </c>
      <c r="B101" s="51" t="s">
        <v>2710</v>
      </c>
      <c r="C101" s="22" t="s">
        <v>3</v>
      </c>
      <c r="D101" s="23">
        <v>1</v>
      </c>
      <c r="E101" s="33">
        <v>0</v>
      </c>
      <c r="F101" s="69">
        <f t="shared" si="15"/>
        <v>0</v>
      </c>
    </row>
    <row r="102" spans="1:6" s="14" customFormat="1" ht="21.75" customHeight="1">
      <c r="A102" s="54" t="s">
        <v>1551</v>
      </c>
      <c r="B102" s="51" t="s">
        <v>1943</v>
      </c>
      <c r="C102" s="22" t="s">
        <v>3</v>
      </c>
      <c r="D102" s="23">
        <v>1</v>
      </c>
      <c r="E102" s="33">
        <v>0</v>
      </c>
      <c r="F102" s="69">
        <f t="shared" si="15"/>
        <v>0</v>
      </c>
    </row>
    <row r="103" spans="1:6" s="14" customFormat="1" ht="36">
      <c r="A103" s="54" t="s">
        <v>1552</v>
      </c>
      <c r="B103" s="51" t="s">
        <v>2646</v>
      </c>
      <c r="C103" s="22" t="s">
        <v>3</v>
      </c>
      <c r="D103" s="23">
        <v>1</v>
      </c>
      <c r="E103" s="33">
        <v>0</v>
      </c>
      <c r="F103" s="69">
        <f t="shared" si="15"/>
        <v>0</v>
      </c>
    </row>
    <row r="104" spans="1:6" s="14" customFormat="1" ht="36">
      <c r="A104" s="54" t="s">
        <v>1553</v>
      </c>
      <c r="B104" s="51" t="s">
        <v>2647</v>
      </c>
      <c r="C104" s="22" t="s">
        <v>3</v>
      </c>
      <c r="D104" s="23">
        <v>1</v>
      </c>
      <c r="E104" s="33">
        <v>0</v>
      </c>
      <c r="F104" s="69">
        <f t="shared" si="15"/>
        <v>0</v>
      </c>
    </row>
    <row r="105" spans="1:6" s="14" customFormat="1" ht="24">
      <c r="A105" s="54" t="s">
        <v>1554</v>
      </c>
      <c r="B105" s="51" t="s">
        <v>1944</v>
      </c>
      <c r="C105" s="22" t="s">
        <v>3</v>
      </c>
      <c r="D105" s="23">
        <v>1</v>
      </c>
      <c r="E105" s="33">
        <v>0</v>
      </c>
      <c r="F105" s="69">
        <f t="shared" si="15"/>
        <v>0</v>
      </c>
    </row>
    <row r="106" spans="1:6" s="14" customFormat="1" ht="18.75" customHeight="1">
      <c r="A106" s="54" t="s">
        <v>1555</v>
      </c>
      <c r="B106" s="51" t="s">
        <v>1945</v>
      </c>
      <c r="C106" s="22" t="s">
        <v>3</v>
      </c>
      <c r="D106" s="23">
        <v>1</v>
      </c>
      <c r="E106" s="33">
        <v>0</v>
      </c>
      <c r="F106" s="69">
        <f t="shared" si="15"/>
        <v>0</v>
      </c>
    </row>
    <row r="107" spans="1:6" s="14" customFormat="1" ht="18.75" customHeight="1">
      <c r="A107" s="54" t="s">
        <v>1946</v>
      </c>
      <c r="B107" s="51" t="s">
        <v>1947</v>
      </c>
      <c r="C107" s="22" t="s">
        <v>3</v>
      </c>
      <c r="D107" s="23">
        <v>1</v>
      </c>
      <c r="E107" s="33">
        <v>0</v>
      </c>
      <c r="F107" s="69">
        <f t="shared" si="15"/>
        <v>0</v>
      </c>
    </row>
    <row r="108" spans="1:6" s="14" customFormat="1" ht="18.75" customHeight="1">
      <c r="A108" s="54" t="s">
        <v>1948</v>
      </c>
      <c r="B108" s="51" t="s">
        <v>1949</v>
      </c>
      <c r="C108" s="22" t="s">
        <v>3</v>
      </c>
      <c r="D108" s="23">
        <v>1</v>
      </c>
      <c r="E108" s="33">
        <v>0</v>
      </c>
      <c r="F108" s="69">
        <f t="shared" si="15"/>
        <v>0</v>
      </c>
    </row>
    <row r="109" spans="1:6" s="14" customFormat="1" ht="18.75" customHeight="1">
      <c r="A109" s="54" t="s">
        <v>1950</v>
      </c>
      <c r="B109" s="51" t="s">
        <v>1951</v>
      </c>
      <c r="C109" s="22" t="s">
        <v>3</v>
      </c>
      <c r="D109" s="23">
        <v>1</v>
      </c>
      <c r="E109" s="33">
        <v>0</v>
      </c>
      <c r="F109" s="69">
        <f t="shared" si="15"/>
        <v>0</v>
      </c>
    </row>
    <row r="110" spans="1:6" s="14" customFormat="1" ht="18.75" customHeight="1">
      <c r="A110" s="54" t="s">
        <v>1952</v>
      </c>
      <c r="B110" s="51" t="s">
        <v>1953</v>
      </c>
      <c r="C110" s="22" t="s">
        <v>3</v>
      </c>
      <c r="D110" s="23">
        <v>1</v>
      </c>
      <c r="E110" s="33">
        <v>0</v>
      </c>
      <c r="F110" s="69">
        <f t="shared" si="15"/>
        <v>0</v>
      </c>
    </row>
    <row r="111" spans="1:6" s="14" customFormat="1" ht="18.75" customHeight="1">
      <c r="A111" s="54" t="s">
        <v>1954</v>
      </c>
      <c r="B111" s="51" t="s">
        <v>1558</v>
      </c>
      <c r="C111" s="22" t="s">
        <v>3</v>
      </c>
      <c r="D111" s="23">
        <v>1</v>
      </c>
      <c r="E111" s="33">
        <v>0</v>
      </c>
      <c r="F111" s="69">
        <f t="shared" si="15"/>
        <v>0</v>
      </c>
    </row>
    <row r="112" spans="1:6" s="14" customFormat="1" ht="18.75" customHeight="1">
      <c r="A112" s="54" t="s">
        <v>1955</v>
      </c>
      <c r="B112" s="51" t="s">
        <v>1559</v>
      </c>
      <c r="C112" s="22" t="s">
        <v>3</v>
      </c>
      <c r="D112" s="23">
        <v>1</v>
      </c>
      <c r="E112" s="33">
        <v>0</v>
      </c>
      <c r="F112" s="69">
        <f t="shared" si="15"/>
        <v>0</v>
      </c>
    </row>
    <row r="113" spans="1:6" s="14" customFormat="1" ht="27" customHeight="1">
      <c r="A113" s="54" t="s">
        <v>1956</v>
      </c>
      <c r="B113" s="51" t="s">
        <v>1957</v>
      </c>
      <c r="C113" s="22" t="s">
        <v>3</v>
      </c>
      <c r="D113" s="23">
        <v>1</v>
      </c>
      <c r="E113" s="33">
        <v>0</v>
      </c>
      <c r="F113" s="69">
        <f t="shared" si="15"/>
        <v>0</v>
      </c>
    </row>
    <row r="114" spans="1:6" s="14" customFormat="1" ht="18.75" customHeight="1">
      <c r="A114" s="54" t="s">
        <v>1958</v>
      </c>
      <c r="B114" s="51" t="s">
        <v>1959</v>
      </c>
      <c r="C114" s="22" t="s">
        <v>3</v>
      </c>
      <c r="D114" s="23">
        <v>1</v>
      </c>
      <c r="E114" s="33">
        <v>0</v>
      </c>
      <c r="F114" s="69">
        <f t="shared" si="15"/>
        <v>0</v>
      </c>
    </row>
    <row r="115" spans="1:6" s="14" customFormat="1" ht="25.5" customHeight="1">
      <c r="A115" s="54" t="s">
        <v>1960</v>
      </c>
      <c r="B115" s="51" t="s">
        <v>1961</v>
      </c>
      <c r="C115" s="22" t="s">
        <v>3</v>
      </c>
      <c r="D115" s="23">
        <v>1</v>
      </c>
      <c r="E115" s="33">
        <v>0</v>
      </c>
      <c r="F115" s="69">
        <f t="shared" si="15"/>
        <v>0</v>
      </c>
    </row>
    <row r="116" spans="1:6" s="14" customFormat="1" ht="63.75" customHeight="1">
      <c r="A116" s="54" t="s">
        <v>1962</v>
      </c>
      <c r="B116" s="51" t="s">
        <v>1963</v>
      </c>
      <c r="C116" s="22" t="s">
        <v>3</v>
      </c>
      <c r="D116" s="23">
        <v>1</v>
      </c>
      <c r="E116" s="33">
        <v>0</v>
      </c>
      <c r="F116" s="69">
        <f t="shared" si="15"/>
        <v>0</v>
      </c>
    </row>
    <row r="117" spans="1:6">
      <c r="A117" s="84" t="s">
        <v>1561</v>
      </c>
      <c r="B117" s="15" t="s">
        <v>1562</v>
      </c>
      <c r="C117" s="16"/>
      <c r="D117" s="20"/>
      <c r="E117" s="17"/>
      <c r="F117" s="85">
        <f>SUM(F118:F122)</f>
        <v>0</v>
      </c>
    </row>
    <row r="118" spans="1:6" ht="84">
      <c r="A118" s="50" t="s">
        <v>1563</v>
      </c>
      <c r="B118" s="81" t="s">
        <v>2928</v>
      </c>
      <c r="C118" s="22" t="s">
        <v>8</v>
      </c>
      <c r="D118" s="23">
        <v>1</v>
      </c>
      <c r="E118" s="33">
        <v>0</v>
      </c>
      <c r="F118" s="69">
        <f t="shared" ref="F118:F122" si="16">ROUND(D118*E118,2)</f>
        <v>0</v>
      </c>
    </row>
    <row r="119" spans="1:6" s="14" customFormat="1" ht="24">
      <c r="A119" s="50" t="s">
        <v>1564</v>
      </c>
      <c r="B119" s="32" t="s">
        <v>1568</v>
      </c>
      <c r="C119" s="22" t="s">
        <v>8</v>
      </c>
      <c r="D119" s="23">
        <v>1</v>
      </c>
      <c r="E119" s="33">
        <v>0</v>
      </c>
      <c r="F119" s="69">
        <f t="shared" si="16"/>
        <v>0</v>
      </c>
    </row>
    <row r="120" spans="1:6" s="14" customFormat="1" ht="24">
      <c r="A120" s="50" t="s">
        <v>1565</v>
      </c>
      <c r="B120" s="32" t="s">
        <v>1569</v>
      </c>
      <c r="C120" s="22" t="s">
        <v>3</v>
      </c>
      <c r="D120" s="23">
        <v>3</v>
      </c>
      <c r="E120" s="33">
        <v>0</v>
      </c>
      <c r="F120" s="69">
        <f t="shared" si="16"/>
        <v>0</v>
      </c>
    </row>
    <row r="121" spans="1:6" s="14" customFormat="1" ht="48">
      <c r="A121" s="50" t="s">
        <v>1566</v>
      </c>
      <c r="B121" s="32" t="s">
        <v>2935</v>
      </c>
      <c r="C121" s="22" t="s">
        <v>8</v>
      </c>
      <c r="D121" s="23">
        <v>1</v>
      </c>
      <c r="E121" s="33">
        <v>0</v>
      </c>
      <c r="F121" s="69">
        <f t="shared" si="16"/>
        <v>0</v>
      </c>
    </row>
    <row r="122" spans="1:6" s="14" customFormat="1" ht="36">
      <c r="A122" s="50" t="s">
        <v>1567</v>
      </c>
      <c r="B122" s="32" t="s">
        <v>1570</v>
      </c>
      <c r="C122" s="22" t="s">
        <v>8</v>
      </c>
      <c r="D122" s="23">
        <v>1</v>
      </c>
      <c r="E122" s="33">
        <v>0</v>
      </c>
      <c r="F122" s="69">
        <f t="shared" si="16"/>
        <v>0</v>
      </c>
    </row>
  </sheetData>
  <mergeCells count="7">
    <mergeCell ref="E80:F80"/>
    <mergeCell ref="A1:F1"/>
    <mergeCell ref="A2:F2"/>
    <mergeCell ref="A3:F3"/>
    <mergeCell ref="B4:D4"/>
    <mergeCell ref="E4:F4"/>
    <mergeCell ref="E6:F6"/>
  </mergeCells>
  <pageMargins left="0.70866141732283472" right="0.70866141732283472" top="0.74803149606299213" bottom="0.74803149606299213" header="0.31496062992125984" footer="0.31496062992125984"/>
  <pageSetup paperSize="9" scale="9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pageSetUpPr fitToPage="1"/>
  </sheetPr>
  <dimension ref="A1:H106"/>
  <sheetViews>
    <sheetView showGridLines="0" zoomScaleNormal="100" zoomScaleSheetLayoutView="100" zoomScalePageLayoutView="115" workbookViewId="0">
      <pane ySplit="5" topLeftCell="A6" activePane="bottomLeft" state="frozen"/>
      <selection activeCell="I41" sqref="I41"/>
      <selection pane="bottomLeft" activeCell="E6" sqref="E6:F6"/>
    </sheetView>
  </sheetViews>
  <sheetFormatPr defaultColWidth="9.140625" defaultRowHeight="15"/>
  <cols>
    <col min="1" max="1" width="11.570312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8" s="28" customFormat="1">
      <c r="A1" s="162" t="s">
        <v>1716</v>
      </c>
      <c r="B1" s="172"/>
      <c r="C1" s="172"/>
      <c r="D1" s="172"/>
      <c r="E1" s="172"/>
      <c r="F1" s="172"/>
    </row>
    <row r="2" spans="1:8" s="29" customFormat="1">
      <c r="A2" s="164" t="s">
        <v>1717</v>
      </c>
      <c r="B2" s="173"/>
      <c r="C2" s="173"/>
      <c r="D2" s="173"/>
      <c r="E2" s="173"/>
      <c r="F2" s="173"/>
    </row>
    <row r="3" spans="1:8" s="28" customFormat="1">
      <c r="A3" s="180" t="s">
        <v>1898</v>
      </c>
      <c r="B3" s="181"/>
      <c r="C3" s="181"/>
      <c r="D3" s="181"/>
      <c r="E3" s="181"/>
      <c r="F3" s="182"/>
    </row>
    <row r="4" spans="1:8" s="11" customFormat="1" ht="46.5" customHeight="1">
      <c r="A4" s="42" t="s">
        <v>1459</v>
      </c>
      <c r="B4" s="174" t="s">
        <v>2631</v>
      </c>
      <c r="C4" s="174"/>
      <c r="D4" s="174"/>
      <c r="E4" s="175">
        <f>+E6+E64</f>
        <v>0</v>
      </c>
      <c r="F4" s="176"/>
    </row>
    <row r="5" spans="1:8" s="27" customFormat="1" ht="24">
      <c r="A5" s="82" t="s">
        <v>13</v>
      </c>
      <c r="B5" s="44" t="s">
        <v>4</v>
      </c>
      <c r="C5" s="45" t="s">
        <v>5</v>
      </c>
      <c r="D5" s="45" t="s">
        <v>6</v>
      </c>
      <c r="E5" s="45" t="s">
        <v>11</v>
      </c>
      <c r="F5" s="45" t="s">
        <v>12</v>
      </c>
    </row>
    <row r="6" spans="1:8" ht="139.5">
      <c r="A6" s="83" t="s">
        <v>1460</v>
      </c>
      <c r="B6" s="102" t="s">
        <v>2122</v>
      </c>
      <c r="C6" s="48"/>
      <c r="D6" s="49"/>
      <c r="E6" s="170">
        <f>SUM(F7,F19,F33,F36,F39,F53,F56,F59)</f>
        <v>0</v>
      </c>
      <c r="F6" s="179"/>
    </row>
    <row r="7" spans="1:8">
      <c r="A7" s="84" t="s">
        <v>1461</v>
      </c>
      <c r="B7" s="15" t="s">
        <v>7</v>
      </c>
      <c r="C7" s="16"/>
      <c r="D7" s="20"/>
      <c r="E7" s="17"/>
      <c r="F7" s="85">
        <f>SUM(F8:F18)</f>
        <v>0</v>
      </c>
    </row>
    <row r="8" spans="1:8" ht="291.75" customHeight="1">
      <c r="A8" s="35" t="s">
        <v>1462</v>
      </c>
      <c r="B8" s="61" t="s">
        <v>2471</v>
      </c>
      <c r="C8" s="22" t="s">
        <v>8</v>
      </c>
      <c r="D8" s="23">
        <v>1</v>
      </c>
      <c r="E8" s="33">
        <v>0</v>
      </c>
      <c r="F8" s="25">
        <f>ROUND(D8*E8,2)</f>
        <v>0</v>
      </c>
    </row>
    <row r="9" spans="1:8" ht="180">
      <c r="A9" s="86" t="s">
        <v>1463</v>
      </c>
      <c r="B9" s="61" t="s">
        <v>2472</v>
      </c>
      <c r="C9" s="88" t="s">
        <v>8</v>
      </c>
      <c r="D9" s="89">
        <v>1</v>
      </c>
      <c r="E9" s="90">
        <v>0</v>
      </c>
      <c r="F9" s="91">
        <f>ROUND(D9*E9,2)</f>
        <v>0</v>
      </c>
    </row>
    <row r="10" spans="1:8" s="11" customFormat="1" ht="120">
      <c r="A10" s="86" t="s">
        <v>1464</v>
      </c>
      <c r="B10" s="61" t="s">
        <v>2473</v>
      </c>
      <c r="C10" s="88" t="s">
        <v>8</v>
      </c>
      <c r="D10" s="89">
        <v>1</v>
      </c>
      <c r="E10" s="90">
        <v>0</v>
      </c>
      <c r="F10" s="91">
        <f>ROUND(D10*E10,2)</f>
        <v>0</v>
      </c>
    </row>
    <row r="11" spans="1:8" s="14" customFormat="1" ht="48">
      <c r="A11" s="86" t="s">
        <v>1465</v>
      </c>
      <c r="B11" s="87" t="s">
        <v>1353</v>
      </c>
      <c r="C11" s="88" t="s">
        <v>8</v>
      </c>
      <c r="D11" s="89">
        <v>1</v>
      </c>
      <c r="E11" s="90">
        <v>0</v>
      </c>
      <c r="F11" s="91">
        <f t="shared" ref="F11:F18" si="0">ROUND(D11*E11,2)</f>
        <v>0</v>
      </c>
    </row>
    <row r="12" spans="1:8" s="14" customFormat="1" ht="144">
      <c r="A12" s="86" t="s">
        <v>1466</v>
      </c>
      <c r="B12" s="87" t="s">
        <v>1354</v>
      </c>
      <c r="C12" s="88" t="s">
        <v>8</v>
      </c>
      <c r="D12" s="89">
        <v>1</v>
      </c>
      <c r="E12" s="90">
        <v>0</v>
      </c>
      <c r="F12" s="91">
        <f t="shared" si="0"/>
        <v>0</v>
      </c>
    </row>
    <row r="13" spans="1:8" s="14" customFormat="1" ht="101.25" customHeight="1">
      <c r="A13" s="86" t="s">
        <v>1467</v>
      </c>
      <c r="B13" s="87" t="s">
        <v>1355</v>
      </c>
      <c r="C13" s="88" t="s">
        <v>1</v>
      </c>
      <c r="D13" s="89">
        <v>50</v>
      </c>
      <c r="E13" s="90">
        <v>0</v>
      </c>
      <c r="F13" s="91">
        <f t="shared" si="0"/>
        <v>0</v>
      </c>
    </row>
    <row r="14" spans="1:8" s="14" customFormat="1" ht="258" customHeight="1">
      <c r="A14" s="86" t="s">
        <v>1468</v>
      </c>
      <c r="B14" s="61" t="s">
        <v>2474</v>
      </c>
      <c r="C14" s="88" t="s">
        <v>8</v>
      </c>
      <c r="D14" s="89">
        <v>1</v>
      </c>
      <c r="E14" s="90">
        <v>0</v>
      </c>
      <c r="F14" s="91">
        <f t="shared" si="0"/>
        <v>0</v>
      </c>
      <c r="H14" s="37"/>
    </row>
    <row r="15" spans="1:8" s="14" customFormat="1" ht="84">
      <c r="A15" s="86" t="s">
        <v>1469</v>
      </c>
      <c r="B15" s="87" t="s">
        <v>35</v>
      </c>
      <c r="C15" s="88" t="s">
        <v>2</v>
      </c>
      <c r="D15" s="89">
        <v>1</v>
      </c>
      <c r="E15" s="90">
        <v>0</v>
      </c>
      <c r="F15" s="91">
        <f t="shared" si="0"/>
        <v>0</v>
      </c>
    </row>
    <row r="16" spans="1:8" s="14" customFormat="1" ht="132">
      <c r="A16" s="86" t="s">
        <v>1964</v>
      </c>
      <c r="B16" s="87" t="s">
        <v>29</v>
      </c>
      <c r="C16" s="88" t="s">
        <v>1900</v>
      </c>
      <c r="D16" s="89">
        <v>2</v>
      </c>
      <c r="E16" s="90">
        <v>0</v>
      </c>
      <c r="F16" s="91">
        <f t="shared" si="0"/>
        <v>0</v>
      </c>
    </row>
    <row r="17" spans="1:6" s="14" customFormat="1" ht="168">
      <c r="A17" s="86" t="s">
        <v>1965</v>
      </c>
      <c r="B17" s="87" t="s">
        <v>30</v>
      </c>
      <c r="C17" s="88" t="s">
        <v>3</v>
      </c>
      <c r="D17" s="89">
        <v>1</v>
      </c>
      <c r="E17" s="90">
        <v>0</v>
      </c>
      <c r="F17" s="91">
        <f t="shared" si="0"/>
        <v>0</v>
      </c>
    </row>
    <row r="18" spans="1:6" s="28" customFormat="1" ht="156">
      <c r="A18" s="86" t="s">
        <v>2299</v>
      </c>
      <c r="B18" s="32" t="s">
        <v>2475</v>
      </c>
      <c r="C18" s="22" t="s">
        <v>3</v>
      </c>
      <c r="D18" s="23">
        <v>1</v>
      </c>
      <c r="E18" s="103">
        <v>0</v>
      </c>
      <c r="F18" s="69">
        <f t="shared" si="0"/>
        <v>0</v>
      </c>
    </row>
    <row r="19" spans="1:6">
      <c r="A19" s="92" t="s">
        <v>1470</v>
      </c>
      <c r="B19" s="18" t="s">
        <v>9</v>
      </c>
      <c r="C19" s="19"/>
      <c r="D19" s="21"/>
      <c r="E19" s="36"/>
      <c r="F19" s="85">
        <f>SUM(F20:F31)</f>
        <v>0</v>
      </c>
    </row>
    <row r="20" spans="1:6" s="14" customFormat="1" ht="66" customHeight="1">
      <c r="A20" s="86" t="s">
        <v>1471</v>
      </c>
      <c r="B20" s="87" t="s">
        <v>1902</v>
      </c>
      <c r="C20" s="88" t="s">
        <v>2</v>
      </c>
      <c r="D20" s="89">
        <v>42</v>
      </c>
      <c r="E20" s="90">
        <v>0</v>
      </c>
      <c r="F20" s="91">
        <f t="shared" ref="F20:F32" si="1">ROUND(D20*E20,2)</f>
        <v>0</v>
      </c>
    </row>
    <row r="21" spans="1:6" s="14" customFormat="1" ht="349.5" customHeight="1">
      <c r="A21" s="86" t="s">
        <v>1966</v>
      </c>
      <c r="B21" s="61" t="s">
        <v>2788</v>
      </c>
      <c r="C21" s="88" t="s">
        <v>2</v>
      </c>
      <c r="D21" s="89">
        <v>34.299999999999997</v>
      </c>
      <c r="E21" s="90">
        <v>0</v>
      </c>
      <c r="F21" s="91">
        <f t="shared" si="1"/>
        <v>0</v>
      </c>
    </row>
    <row r="22" spans="1:6" s="14" customFormat="1" ht="84">
      <c r="A22" s="86" t="s">
        <v>1472</v>
      </c>
      <c r="B22" s="93" t="s">
        <v>1201</v>
      </c>
      <c r="C22" s="88" t="s">
        <v>2</v>
      </c>
      <c r="D22" s="89">
        <v>1</v>
      </c>
      <c r="E22" s="90">
        <v>0</v>
      </c>
      <c r="F22" s="91">
        <f>ROUND(D22*E22,2)</f>
        <v>0</v>
      </c>
    </row>
    <row r="23" spans="1:6" s="14" customFormat="1" ht="61.5">
      <c r="A23" s="86" t="s">
        <v>1473</v>
      </c>
      <c r="B23" s="87" t="s">
        <v>1905</v>
      </c>
      <c r="C23" s="88" t="s">
        <v>2</v>
      </c>
      <c r="D23" s="89">
        <v>4.5</v>
      </c>
      <c r="E23" s="90">
        <v>0</v>
      </c>
      <c r="F23" s="91">
        <f>ROUND(D23*E23,2)</f>
        <v>0</v>
      </c>
    </row>
    <row r="24" spans="1:6" s="14" customFormat="1" ht="48">
      <c r="A24" s="86" t="s">
        <v>1474</v>
      </c>
      <c r="B24" s="87" t="s">
        <v>36</v>
      </c>
      <c r="C24" s="88" t="s">
        <v>1</v>
      </c>
      <c r="D24" s="89">
        <v>26.1</v>
      </c>
      <c r="E24" s="90">
        <v>0</v>
      </c>
      <c r="F24" s="91">
        <f t="shared" ref="F24:F30" si="2">ROUND(D24*E24,2)</f>
        <v>0</v>
      </c>
    </row>
    <row r="25" spans="1:6" s="14" customFormat="1" ht="100.5" customHeight="1">
      <c r="A25" s="86" t="s">
        <v>1475</v>
      </c>
      <c r="B25" s="87" t="s">
        <v>2297</v>
      </c>
      <c r="C25" s="88" t="s">
        <v>2</v>
      </c>
      <c r="D25" s="89">
        <v>5</v>
      </c>
      <c r="E25" s="90">
        <v>0</v>
      </c>
      <c r="F25" s="91">
        <f>ROUND(D25*E25,2)</f>
        <v>0</v>
      </c>
    </row>
    <row r="26" spans="1:6" s="14" customFormat="1" ht="61.5">
      <c r="A26" s="86" t="s">
        <v>1967</v>
      </c>
      <c r="B26" s="87" t="s">
        <v>1909</v>
      </c>
      <c r="C26" s="88" t="s">
        <v>2</v>
      </c>
      <c r="D26" s="89">
        <v>25</v>
      </c>
      <c r="E26" s="90">
        <v>0</v>
      </c>
      <c r="F26" s="91">
        <f>ROUND(D26*E26,2)</f>
        <v>0</v>
      </c>
    </row>
    <row r="27" spans="1:6" s="14" customFormat="1" ht="60">
      <c r="A27" s="86" t="s">
        <v>1968</v>
      </c>
      <c r="B27" s="87" t="s">
        <v>2480</v>
      </c>
      <c r="C27" s="88" t="s">
        <v>2</v>
      </c>
      <c r="D27" s="89">
        <v>1.6</v>
      </c>
      <c r="E27" s="90">
        <v>0</v>
      </c>
      <c r="F27" s="91">
        <f t="shared" si="2"/>
        <v>0</v>
      </c>
    </row>
    <row r="28" spans="1:6" s="14" customFormat="1" ht="120">
      <c r="A28" s="86" t="s">
        <v>1969</v>
      </c>
      <c r="B28" s="61" t="s">
        <v>2481</v>
      </c>
      <c r="C28" s="88" t="s">
        <v>2</v>
      </c>
      <c r="D28" s="89">
        <v>6.3</v>
      </c>
      <c r="E28" s="90">
        <v>0</v>
      </c>
      <c r="F28" s="91">
        <f t="shared" si="2"/>
        <v>0</v>
      </c>
    </row>
    <row r="29" spans="1:6" s="14" customFormat="1" ht="96">
      <c r="A29" s="86" t="s">
        <v>1970</v>
      </c>
      <c r="B29" s="87" t="s">
        <v>38</v>
      </c>
      <c r="C29" s="88" t="s">
        <v>2</v>
      </c>
      <c r="D29" s="89">
        <v>21.5</v>
      </c>
      <c r="E29" s="90">
        <v>0</v>
      </c>
      <c r="F29" s="91">
        <f t="shared" si="2"/>
        <v>0</v>
      </c>
    </row>
    <row r="30" spans="1:6" s="14" customFormat="1" ht="168">
      <c r="A30" s="86" t="s">
        <v>1971</v>
      </c>
      <c r="B30" s="87" t="s">
        <v>37</v>
      </c>
      <c r="C30" s="88" t="s">
        <v>2</v>
      </c>
      <c r="D30" s="89">
        <v>5</v>
      </c>
      <c r="E30" s="90">
        <v>0</v>
      </c>
      <c r="F30" s="91">
        <f t="shared" si="2"/>
        <v>0</v>
      </c>
    </row>
    <row r="31" spans="1:6" s="14" customFormat="1" ht="108">
      <c r="A31" s="86" t="s">
        <v>1972</v>
      </c>
      <c r="B31" s="61" t="s">
        <v>2479</v>
      </c>
      <c r="C31" s="88" t="s">
        <v>2</v>
      </c>
      <c r="D31" s="89">
        <v>30</v>
      </c>
      <c r="E31" s="90">
        <v>0</v>
      </c>
      <c r="F31" s="91">
        <f t="shared" si="1"/>
        <v>0</v>
      </c>
    </row>
    <row r="32" spans="1:6" s="14" customFormat="1" ht="108">
      <c r="A32" s="86" t="s">
        <v>2310</v>
      </c>
      <c r="B32" s="32" t="s">
        <v>2308</v>
      </c>
      <c r="C32" s="22" t="s">
        <v>2</v>
      </c>
      <c r="D32" s="23">
        <v>2</v>
      </c>
      <c r="E32" s="33">
        <v>0</v>
      </c>
      <c r="F32" s="69">
        <f t="shared" si="1"/>
        <v>0</v>
      </c>
    </row>
    <row r="33" spans="1:6">
      <c r="A33" s="39" t="s">
        <v>1476</v>
      </c>
      <c r="B33" s="18" t="s">
        <v>18</v>
      </c>
      <c r="C33" s="16"/>
      <c r="D33" s="20"/>
      <c r="E33" s="52"/>
      <c r="F33" s="24">
        <f>SUM(F36:F43)</f>
        <v>0</v>
      </c>
    </row>
    <row r="34" spans="1:6" ht="108">
      <c r="A34" s="35" t="s">
        <v>1973</v>
      </c>
      <c r="B34" s="61" t="s">
        <v>21</v>
      </c>
      <c r="C34" s="22" t="s">
        <v>0</v>
      </c>
      <c r="D34" s="23">
        <v>50</v>
      </c>
      <c r="E34" s="33">
        <v>0</v>
      </c>
      <c r="F34" s="69">
        <f>ROUND(D34*E34,2)</f>
        <v>0</v>
      </c>
    </row>
    <row r="35" spans="1:6" ht="84">
      <c r="A35" s="50" t="s">
        <v>2467</v>
      </c>
      <c r="B35" s="61" t="s">
        <v>39</v>
      </c>
      <c r="C35" s="22" t="s">
        <v>3</v>
      </c>
      <c r="D35" s="23">
        <v>1</v>
      </c>
      <c r="E35" s="33">
        <v>0</v>
      </c>
      <c r="F35" s="69">
        <f>ROUND(D35*E35,2)</f>
        <v>0</v>
      </c>
    </row>
    <row r="36" spans="1:6">
      <c r="A36" s="92" t="s">
        <v>1477</v>
      </c>
      <c r="B36" s="15" t="s">
        <v>20</v>
      </c>
      <c r="C36" s="16"/>
      <c r="D36" s="20"/>
      <c r="E36" s="52"/>
      <c r="F36" s="85">
        <f>SUM(F37:F38)</f>
        <v>0</v>
      </c>
    </row>
    <row r="37" spans="1:6" s="14" customFormat="1" ht="122.25" customHeight="1">
      <c r="A37" s="86" t="s">
        <v>2344</v>
      </c>
      <c r="B37" s="87" t="s">
        <v>2458</v>
      </c>
      <c r="C37" s="88" t="s">
        <v>2</v>
      </c>
      <c r="D37" s="89">
        <v>0.5</v>
      </c>
      <c r="E37" s="90">
        <v>0</v>
      </c>
      <c r="F37" s="91">
        <f t="shared" ref="F37:F38" si="3">ROUND(D37*E37,2)</f>
        <v>0</v>
      </c>
    </row>
    <row r="38" spans="1:6" s="14" customFormat="1" ht="125.25" customHeight="1">
      <c r="A38" s="86" t="s">
        <v>1478</v>
      </c>
      <c r="B38" s="87" t="s">
        <v>1917</v>
      </c>
      <c r="C38" s="88" t="s">
        <v>3</v>
      </c>
      <c r="D38" s="89">
        <v>2</v>
      </c>
      <c r="E38" s="90">
        <v>0</v>
      </c>
      <c r="F38" s="91">
        <f t="shared" si="3"/>
        <v>0</v>
      </c>
    </row>
    <row r="39" spans="1:6">
      <c r="A39" s="92" t="s">
        <v>1479</v>
      </c>
      <c r="B39" s="15" t="s">
        <v>22</v>
      </c>
      <c r="C39" s="16"/>
      <c r="D39" s="20"/>
      <c r="E39" s="52"/>
      <c r="F39" s="85">
        <f>SUM(F40:F52)</f>
        <v>0</v>
      </c>
    </row>
    <row r="40" spans="1:6" s="14" customFormat="1" ht="363.75" customHeight="1">
      <c r="A40" s="86" t="s">
        <v>2335</v>
      </c>
      <c r="B40" s="87" t="s">
        <v>2920</v>
      </c>
      <c r="C40" s="88" t="s">
        <v>3</v>
      </c>
      <c r="D40" s="89">
        <v>1</v>
      </c>
      <c r="E40" s="90">
        <v>0</v>
      </c>
      <c r="F40" s="91">
        <f t="shared" ref="F40" si="4">ROUND(D40*E40,2)</f>
        <v>0</v>
      </c>
    </row>
    <row r="41" spans="1:6" s="14" customFormat="1" ht="409.5" customHeight="1">
      <c r="A41" s="86" t="s">
        <v>2847</v>
      </c>
      <c r="B41" s="142" t="s">
        <v>2936</v>
      </c>
      <c r="C41" s="129"/>
      <c r="D41" s="136"/>
      <c r="E41" s="131"/>
      <c r="F41" s="132"/>
    </row>
    <row r="42" spans="1:6" s="14" customFormat="1" ht="120">
      <c r="A42" s="86" t="s">
        <v>2900</v>
      </c>
      <c r="B42" s="143" t="s">
        <v>2898</v>
      </c>
      <c r="C42" s="129"/>
      <c r="D42" s="136"/>
      <c r="E42" s="131"/>
      <c r="F42" s="132"/>
    </row>
    <row r="43" spans="1:6" s="14" customFormat="1" ht="364.5" customHeight="1">
      <c r="A43" s="86" t="s">
        <v>1480</v>
      </c>
      <c r="B43" s="95" t="s">
        <v>2846</v>
      </c>
      <c r="C43" s="88" t="s">
        <v>3</v>
      </c>
      <c r="D43" s="89">
        <v>1</v>
      </c>
      <c r="E43" s="90">
        <v>0</v>
      </c>
      <c r="F43" s="91">
        <f t="shared" ref="F43" si="5">ROUND(D43*E43,2)</f>
        <v>0</v>
      </c>
    </row>
    <row r="44" spans="1:6" s="14" customFormat="1" ht="48">
      <c r="A44" s="86" t="s">
        <v>2336</v>
      </c>
      <c r="B44" s="87" t="s">
        <v>1357</v>
      </c>
      <c r="C44" s="88" t="s">
        <v>3</v>
      </c>
      <c r="D44" s="89">
        <v>1</v>
      </c>
      <c r="E44" s="90">
        <v>0</v>
      </c>
      <c r="F44" s="91">
        <f>ROUND(D44*E44,2)</f>
        <v>0</v>
      </c>
    </row>
    <row r="45" spans="1:6" s="14" customFormat="1" ht="386.25" customHeight="1">
      <c r="A45" s="86" t="s">
        <v>2337</v>
      </c>
      <c r="B45" s="133" t="s">
        <v>2850</v>
      </c>
      <c r="C45" s="129"/>
      <c r="D45" s="136"/>
      <c r="E45" s="131"/>
      <c r="F45" s="132"/>
    </row>
    <row r="46" spans="1:6" s="14" customFormat="1" ht="36">
      <c r="A46" s="86" t="s">
        <v>2841</v>
      </c>
      <c r="B46" s="133" t="s">
        <v>2796</v>
      </c>
      <c r="C46" s="129"/>
      <c r="D46" s="136"/>
      <c r="E46" s="131"/>
      <c r="F46" s="132"/>
    </row>
    <row r="47" spans="1:6" s="14" customFormat="1">
      <c r="A47" s="86" t="s">
        <v>2338</v>
      </c>
      <c r="B47" s="94" t="s">
        <v>2649</v>
      </c>
      <c r="C47" s="88" t="s">
        <v>0</v>
      </c>
      <c r="D47" s="89">
        <v>27</v>
      </c>
      <c r="E47" s="90">
        <v>0</v>
      </c>
      <c r="F47" s="91">
        <f t="shared" ref="F47" si="6">ROUND(D47*E47,2)</f>
        <v>0</v>
      </c>
    </row>
    <row r="48" spans="1:6" s="14" customFormat="1" ht="144">
      <c r="A48" s="86" t="s">
        <v>2339</v>
      </c>
      <c r="B48" s="133" t="s">
        <v>2576</v>
      </c>
      <c r="C48" s="129"/>
      <c r="D48" s="136"/>
      <c r="E48" s="131"/>
      <c r="F48" s="132"/>
    </row>
    <row r="49" spans="1:6" s="14" customFormat="1">
      <c r="A49" s="96" t="s">
        <v>2340</v>
      </c>
      <c r="B49" s="94" t="s">
        <v>2752</v>
      </c>
      <c r="C49" s="88" t="s">
        <v>3</v>
      </c>
      <c r="D49" s="89">
        <v>2</v>
      </c>
      <c r="E49" s="90">
        <v>0</v>
      </c>
      <c r="F49" s="91">
        <f t="shared" ref="F49" si="7">ROUND(D49*E49,2)</f>
        <v>0</v>
      </c>
    </row>
    <row r="50" spans="1:6" s="14" customFormat="1" ht="108">
      <c r="A50" s="86" t="s">
        <v>2341</v>
      </c>
      <c r="B50" s="133" t="s">
        <v>2833</v>
      </c>
      <c r="C50" s="129"/>
      <c r="D50" s="136"/>
      <c r="E50" s="131"/>
      <c r="F50" s="132"/>
    </row>
    <row r="51" spans="1:6" s="14" customFormat="1">
      <c r="A51" s="96" t="s">
        <v>2342</v>
      </c>
      <c r="B51" s="94" t="s">
        <v>211</v>
      </c>
      <c r="C51" s="88" t="s">
        <v>3</v>
      </c>
      <c r="D51" s="89">
        <v>2</v>
      </c>
      <c r="E51" s="90">
        <v>0</v>
      </c>
      <c r="F51" s="91">
        <f t="shared" ref="F51:F52" si="8">ROUND(D51*E51,2)</f>
        <v>0</v>
      </c>
    </row>
    <row r="52" spans="1:6" s="14" customFormat="1">
      <c r="A52" s="96" t="s">
        <v>2343</v>
      </c>
      <c r="B52" s="94" t="s">
        <v>208</v>
      </c>
      <c r="C52" s="88" t="s">
        <v>3</v>
      </c>
      <c r="D52" s="89">
        <v>2</v>
      </c>
      <c r="E52" s="90">
        <v>0</v>
      </c>
      <c r="F52" s="91">
        <f t="shared" si="8"/>
        <v>0</v>
      </c>
    </row>
    <row r="53" spans="1:6">
      <c r="A53" s="92" t="s">
        <v>1481</v>
      </c>
      <c r="B53" s="15" t="s">
        <v>19</v>
      </c>
      <c r="C53" s="19"/>
      <c r="D53" s="21"/>
      <c r="E53" s="36"/>
      <c r="F53" s="85">
        <f>SUM(F54:F55)</f>
        <v>0</v>
      </c>
    </row>
    <row r="54" spans="1:6" s="14" customFormat="1" ht="338.25" customHeight="1">
      <c r="A54" s="86" t="s">
        <v>1482</v>
      </c>
      <c r="B54" s="32" t="s">
        <v>2578</v>
      </c>
      <c r="C54" s="88" t="s">
        <v>8</v>
      </c>
      <c r="D54" s="89">
        <v>1</v>
      </c>
      <c r="E54" s="90">
        <v>0</v>
      </c>
      <c r="F54" s="91">
        <f>ROUND(D54*E54,2)</f>
        <v>0</v>
      </c>
    </row>
    <row r="55" spans="1:6" s="14" customFormat="1" ht="303" customHeight="1">
      <c r="A55" s="86" t="s">
        <v>1483</v>
      </c>
      <c r="B55" s="87" t="s">
        <v>1323</v>
      </c>
      <c r="C55" s="88" t="s">
        <v>8</v>
      </c>
      <c r="D55" s="89">
        <v>1</v>
      </c>
      <c r="E55" s="90">
        <v>0</v>
      </c>
      <c r="F55" s="91">
        <f>ROUND(D55*E55,2)</f>
        <v>0</v>
      </c>
    </row>
    <row r="56" spans="1:6">
      <c r="A56" s="92" t="s">
        <v>1974</v>
      </c>
      <c r="B56" s="60" t="s">
        <v>1302</v>
      </c>
      <c r="C56" s="19"/>
      <c r="D56" s="21"/>
      <c r="E56" s="36"/>
      <c r="F56" s="85">
        <f>SUM(F57:F58)</f>
        <v>0</v>
      </c>
    </row>
    <row r="57" spans="1:6" s="14" customFormat="1" ht="99" customHeight="1">
      <c r="A57" s="86" t="s">
        <v>1975</v>
      </c>
      <c r="B57" s="87" t="s">
        <v>2275</v>
      </c>
      <c r="C57" s="88" t="s">
        <v>1900</v>
      </c>
      <c r="D57" s="89">
        <v>16</v>
      </c>
      <c r="E57" s="90">
        <v>0</v>
      </c>
      <c r="F57" s="91">
        <f t="shared" ref="F57:F58" si="9">ROUND(D57*E57,2)</f>
        <v>0</v>
      </c>
    </row>
    <row r="58" spans="1:6" s="14" customFormat="1" ht="128.25" customHeight="1">
      <c r="A58" s="86" t="s">
        <v>1976</v>
      </c>
      <c r="B58" s="87" t="s">
        <v>2276</v>
      </c>
      <c r="C58" s="88" t="s">
        <v>1</v>
      </c>
      <c r="D58" s="89">
        <v>15</v>
      </c>
      <c r="E58" s="90">
        <v>0</v>
      </c>
      <c r="F58" s="91">
        <f t="shared" si="9"/>
        <v>0</v>
      </c>
    </row>
    <row r="59" spans="1:6">
      <c r="A59" s="92" t="s">
        <v>2330</v>
      </c>
      <c r="B59" s="60" t="s">
        <v>10</v>
      </c>
      <c r="C59" s="19"/>
      <c r="D59" s="21"/>
      <c r="E59" s="36"/>
      <c r="F59" s="85">
        <f>SUM(F60:F63)</f>
        <v>0</v>
      </c>
    </row>
    <row r="60" spans="1:6" s="14" customFormat="1" ht="60">
      <c r="A60" s="86" t="s">
        <v>2331</v>
      </c>
      <c r="B60" s="87" t="s">
        <v>1358</v>
      </c>
      <c r="C60" s="88" t="s">
        <v>8</v>
      </c>
      <c r="D60" s="97">
        <v>1</v>
      </c>
      <c r="E60" s="90">
        <v>0</v>
      </c>
      <c r="F60" s="91">
        <f t="shared" ref="F60:F63" si="10">ROUND(D60*E60,2)</f>
        <v>0</v>
      </c>
    </row>
    <row r="61" spans="1:6" s="14" customFormat="1" ht="96.75" customHeight="1">
      <c r="A61" s="86" t="s">
        <v>2332</v>
      </c>
      <c r="B61" s="87" t="s">
        <v>1301</v>
      </c>
      <c r="C61" s="88" t="s">
        <v>8</v>
      </c>
      <c r="D61" s="89">
        <v>1</v>
      </c>
      <c r="E61" s="90">
        <v>0</v>
      </c>
      <c r="F61" s="91">
        <f>ROUND(D61*E61,2)</f>
        <v>0</v>
      </c>
    </row>
    <row r="62" spans="1:6" s="11" customFormat="1" ht="79.5" customHeight="1">
      <c r="A62" s="86" t="s">
        <v>2333</v>
      </c>
      <c r="B62" s="87" t="s">
        <v>1356</v>
      </c>
      <c r="C62" s="88" t="s">
        <v>8</v>
      </c>
      <c r="D62" s="97">
        <v>1</v>
      </c>
      <c r="E62" s="90">
        <v>0</v>
      </c>
      <c r="F62" s="91">
        <f t="shared" si="10"/>
        <v>0</v>
      </c>
    </row>
    <row r="63" spans="1:6" s="11" customFormat="1" ht="264">
      <c r="A63" s="86" t="s">
        <v>2334</v>
      </c>
      <c r="B63" s="87" t="s">
        <v>28</v>
      </c>
      <c r="C63" s="88" t="s">
        <v>8</v>
      </c>
      <c r="D63" s="97">
        <v>1</v>
      </c>
      <c r="E63" s="90">
        <v>0</v>
      </c>
      <c r="F63" s="91">
        <f t="shared" si="10"/>
        <v>0</v>
      </c>
    </row>
    <row r="64" spans="1:6" ht="21.75" customHeight="1">
      <c r="A64" s="83" t="s">
        <v>1687</v>
      </c>
      <c r="B64" s="47" t="s">
        <v>1528</v>
      </c>
      <c r="C64" s="48"/>
      <c r="D64" s="49"/>
      <c r="E64" s="170">
        <f>SUM(F66,F80,F101)</f>
        <v>0</v>
      </c>
      <c r="F64" s="179"/>
    </row>
    <row r="65" spans="1:6" s="75" customFormat="1" ht="228">
      <c r="A65" s="50" t="s">
        <v>2839</v>
      </c>
      <c r="B65" s="133" t="s">
        <v>2840</v>
      </c>
      <c r="C65" s="129"/>
      <c r="D65" s="136"/>
      <c r="E65" s="131"/>
      <c r="F65" s="132"/>
    </row>
    <row r="66" spans="1:6">
      <c r="A66" s="84" t="s">
        <v>1688</v>
      </c>
      <c r="B66" s="15" t="s">
        <v>1532</v>
      </c>
      <c r="C66" s="16"/>
      <c r="D66" s="20"/>
      <c r="E66" s="17"/>
      <c r="F66" s="85">
        <f>SUM(F67:F79)</f>
        <v>0</v>
      </c>
    </row>
    <row r="67" spans="1:6" ht="88.5" customHeight="1">
      <c r="A67" s="50" t="s">
        <v>1689</v>
      </c>
      <c r="B67" s="138" t="s">
        <v>1719</v>
      </c>
      <c r="C67" s="129"/>
      <c r="D67" s="136"/>
      <c r="E67" s="131"/>
      <c r="F67" s="132"/>
    </row>
    <row r="68" spans="1:6" s="14" customFormat="1" ht="48">
      <c r="A68" s="54" t="s">
        <v>1690</v>
      </c>
      <c r="B68" s="51" t="s">
        <v>2273</v>
      </c>
      <c r="C68" s="22" t="s">
        <v>2</v>
      </c>
      <c r="D68" s="23">
        <v>5</v>
      </c>
      <c r="E68" s="33">
        <v>0</v>
      </c>
      <c r="F68" s="69">
        <f t="shared" ref="F68:F79" si="11">ROUND(D68*E68,2)</f>
        <v>0</v>
      </c>
    </row>
    <row r="69" spans="1:6" s="14" customFormat="1" ht="36">
      <c r="A69" s="54" t="s">
        <v>1691</v>
      </c>
      <c r="B69" s="51" t="s">
        <v>2274</v>
      </c>
      <c r="C69" s="22" t="s">
        <v>2</v>
      </c>
      <c r="D69" s="23">
        <v>16</v>
      </c>
      <c r="E69" s="33">
        <v>0</v>
      </c>
      <c r="F69" s="69">
        <f t="shared" si="11"/>
        <v>0</v>
      </c>
    </row>
    <row r="70" spans="1:6" s="14" customFormat="1" ht="24">
      <c r="A70" s="54" t="s">
        <v>1692</v>
      </c>
      <c r="B70" s="51" t="s">
        <v>1536</v>
      </c>
      <c r="C70" s="22" t="s">
        <v>0</v>
      </c>
      <c r="D70" s="23">
        <v>15</v>
      </c>
      <c r="E70" s="33">
        <v>0</v>
      </c>
      <c r="F70" s="69">
        <f t="shared" si="11"/>
        <v>0</v>
      </c>
    </row>
    <row r="71" spans="1:6" s="14" customFormat="1" ht="24">
      <c r="A71" s="54" t="s">
        <v>1693</v>
      </c>
      <c r="B71" s="51" t="s">
        <v>1930</v>
      </c>
      <c r="C71" s="22" t="s">
        <v>0</v>
      </c>
      <c r="D71" s="23">
        <v>10</v>
      </c>
      <c r="E71" s="33">
        <v>0</v>
      </c>
      <c r="F71" s="69">
        <f t="shared" si="11"/>
        <v>0</v>
      </c>
    </row>
    <row r="72" spans="1:6" s="14" customFormat="1">
      <c r="A72" s="54" t="s">
        <v>1694</v>
      </c>
      <c r="B72" s="51" t="s">
        <v>1931</v>
      </c>
      <c r="C72" s="22" t="s">
        <v>0</v>
      </c>
      <c r="D72" s="23">
        <v>50</v>
      </c>
      <c r="E72" s="33">
        <v>0</v>
      </c>
      <c r="F72" s="69">
        <f t="shared" si="11"/>
        <v>0</v>
      </c>
    </row>
    <row r="73" spans="1:6" s="14" customFormat="1" ht="36">
      <c r="A73" s="54" t="s">
        <v>1695</v>
      </c>
      <c r="B73" s="51" t="s">
        <v>1932</v>
      </c>
      <c r="C73" s="22" t="s">
        <v>0</v>
      </c>
      <c r="D73" s="23">
        <v>15</v>
      </c>
      <c r="E73" s="33">
        <v>0</v>
      </c>
      <c r="F73" s="69">
        <f t="shared" si="11"/>
        <v>0</v>
      </c>
    </row>
    <row r="74" spans="1:6" s="14" customFormat="1" ht="36">
      <c r="A74" s="54" t="s">
        <v>1696</v>
      </c>
      <c r="B74" s="51" t="s">
        <v>1933</v>
      </c>
      <c r="C74" s="22" t="s">
        <v>0</v>
      </c>
      <c r="D74" s="23">
        <v>12</v>
      </c>
      <c r="E74" s="33">
        <v>0</v>
      </c>
      <c r="F74" s="69">
        <f t="shared" si="11"/>
        <v>0</v>
      </c>
    </row>
    <row r="75" spans="1:6" s="14" customFormat="1">
      <c r="A75" s="54" t="s">
        <v>1697</v>
      </c>
      <c r="B75" s="51" t="s">
        <v>1544</v>
      </c>
      <c r="C75" s="22" t="s">
        <v>0</v>
      </c>
      <c r="D75" s="23">
        <v>10</v>
      </c>
      <c r="E75" s="33">
        <v>0</v>
      </c>
      <c r="F75" s="69">
        <f t="shared" si="11"/>
        <v>0</v>
      </c>
    </row>
    <row r="76" spans="1:6" s="14" customFormat="1">
      <c r="A76" s="54" t="s">
        <v>1698</v>
      </c>
      <c r="B76" s="51" t="s">
        <v>1934</v>
      </c>
      <c r="C76" s="22" t="s">
        <v>0</v>
      </c>
      <c r="D76" s="23">
        <v>12</v>
      </c>
      <c r="E76" s="33">
        <v>0</v>
      </c>
      <c r="F76" s="69">
        <f t="shared" si="11"/>
        <v>0</v>
      </c>
    </row>
    <row r="77" spans="1:6" s="14" customFormat="1" ht="24">
      <c r="A77" s="54" t="s">
        <v>1977</v>
      </c>
      <c r="B77" s="51" t="s">
        <v>1936</v>
      </c>
      <c r="C77" s="22" t="s">
        <v>0</v>
      </c>
      <c r="D77" s="23">
        <v>8</v>
      </c>
      <c r="E77" s="33">
        <v>0</v>
      </c>
      <c r="F77" s="69">
        <f t="shared" si="11"/>
        <v>0</v>
      </c>
    </row>
    <row r="78" spans="1:6" s="14" customFormat="1" ht="24">
      <c r="A78" s="54" t="s">
        <v>1978</v>
      </c>
      <c r="B78" s="51" t="s">
        <v>1938</v>
      </c>
      <c r="C78" s="22" t="s">
        <v>8</v>
      </c>
      <c r="D78" s="23">
        <v>1</v>
      </c>
      <c r="E78" s="33">
        <v>0</v>
      </c>
      <c r="F78" s="69">
        <f t="shared" si="11"/>
        <v>0</v>
      </c>
    </row>
    <row r="79" spans="1:6" s="14" customFormat="1" ht="24">
      <c r="A79" s="54" t="s">
        <v>1979</v>
      </c>
      <c r="B79" s="51" t="s">
        <v>1940</v>
      </c>
      <c r="C79" s="22" t="s">
        <v>8</v>
      </c>
      <c r="D79" s="23">
        <v>1</v>
      </c>
      <c r="E79" s="33">
        <v>0</v>
      </c>
      <c r="F79" s="69">
        <f t="shared" si="11"/>
        <v>0</v>
      </c>
    </row>
    <row r="80" spans="1:6">
      <c r="A80" s="84" t="s">
        <v>1699</v>
      </c>
      <c r="B80" s="15" t="s">
        <v>1941</v>
      </c>
      <c r="C80" s="16"/>
      <c r="D80" s="20"/>
      <c r="E80" s="17"/>
      <c r="F80" s="85">
        <f>SUM(F81:F100)</f>
        <v>0</v>
      </c>
    </row>
    <row r="81" spans="1:6" ht="257.25" customHeight="1">
      <c r="A81" s="50" t="s">
        <v>1700</v>
      </c>
      <c r="B81" s="81" t="s">
        <v>2643</v>
      </c>
      <c r="C81" s="22" t="s">
        <v>3</v>
      </c>
      <c r="D81" s="23">
        <v>1</v>
      </c>
      <c r="E81" s="33">
        <v>0</v>
      </c>
      <c r="F81" s="69">
        <f t="shared" ref="F81:F100" si="12">ROUND(D81*E81,2)</f>
        <v>0</v>
      </c>
    </row>
    <row r="82" spans="1:6" s="14" customFormat="1" ht="42" customHeight="1">
      <c r="A82" s="54" t="s">
        <v>1701</v>
      </c>
      <c r="B82" s="51" t="s">
        <v>2645</v>
      </c>
      <c r="C82" s="22" t="s">
        <v>3</v>
      </c>
      <c r="D82" s="23">
        <v>1</v>
      </c>
      <c r="E82" s="33">
        <v>0</v>
      </c>
      <c r="F82" s="69">
        <f t="shared" si="12"/>
        <v>0</v>
      </c>
    </row>
    <row r="83" spans="1:6" s="14" customFormat="1" ht="18.75" customHeight="1">
      <c r="A83" s="54" t="s">
        <v>1702</v>
      </c>
      <c r="B83" s="51" t="s">
        <v>1556</v>
      </c>
      <c r="C83" s="22" t="s">
        <v>3</v>
      </c>
      <c r="D83" s="23">
        <v>1</v>
      </c>
      <c r="E83" s="33">
        <v>0</v>
      </c>
      <c r="F83" s="69">
        <f t="shared" si="12"/>
        <v>0</v>
      </c>
    </row>
    <row r="84" spans="1:6" s="14" customFormat="1" ht="16.5" customHeight="1">
      <c r="A84" s="54" t="s">
        <v>1703</v>
      </c>
      <c r="B84" s="51" t="s">
        <v>1557</v>
      </c>
      <c r="C84" s="22" t="s">
        <v>3</v>
      </c>
      <c r="D84" s="23">
        <v>1</v>
      </c>
      <c r="E84" s="33">
        <v>0</v>
      </c>
      <c r="F84" s="69">
        <f t="shared" si="12"/>
        <v>0</v>
      </c>
    </row>
    <row r="85" spans="1:6" s="14" customFormat="1" ht="41.25" customHeight="1">
      <c r="A85" s="54" t="s">
        <v>1704</v>
      </c>
      <c r="B85" s="51" t="s">
        <v>2710</v>
      </c>
      <c r="C85" s="22" t="s">
        <v>3</v>
      </c>
      <c r="D85" s="23">
        <v>1</v>
      </c>
      <c r="E85" s="33">
        <v>0</v>
      </c>
      <c r="F85" s="69">
        <f t="shared" si="12"/>
        <v>0</v>
      </c>
    </row>
    <row r="86" spans="1:6" s="14" customFormat="1" ht="21.75" customHeight="1">
      <c r="A86" s="54" t="s">
        <v>1705</v>
      </c>
      <c r="B86" s="51" t="s">
        <v>1943</v>
      </c>
      <c r="C86" s="22" t="s">
        <v>3</v>
      </c>
      <c r="D86" s="23">
        <v>1</v>
      </c>
      <c r="E86" s="33">
        <v>0</v>
      </c>
      <c r="F86" s="69">
        <f t="shared" si="12"/>
        <v>0</v>
      </c>
    </row>
    <row r="87" spans="1:6" s="14" customFormat="1" ht="36">
      <c r="A87" s="54" t="s">
        <v>1706</v>
      </c>
      <c r="B87" s="51" t="s">
        <v>2646</v>
      </c>
      <c r="C87" s="22" t="s">
        <v>3</v>
      </c>
      <c r="D87" s="23">
        <v>1</v>
      </c>
      <c r="E87" s="33">
        <v>0</v>
      </c>
      <c r="F87" s="69">
        <f t="shared" si="12"/>
        <v>0</v>
      </c>
    </row>
    <row r="88" spans="1:6" s="14" customFormat="1" ht="36">
      <c r="A88" s="54" t="s">
        <v>1707</v>
      </c>
      <c r="B88" s="51" t="s">
        <v>2647</v>
      </c>
      <c r="C88" s="22" t="s">
        <v>3</v>
      </c>
      <c r="D88" s="23">
        <v>1</v>
      </c>
      <c r="E88" s="33">
        <v>0</v>
      </c>
      <c r="F88" s="69">
        <f t="shared" si="12"/>
        <v>0</v>
      </c>
    </row>
    <row r="89" spans="1:6" s="14" customFormat="1" ht="24">
      <c r="A89" s="54" t="s">
        <v>1708</v>
      </c>
      <c r="B89" s="51" t="s">
        <v>1980</v>
      </c>
      <c r="C89" s="22" t="s">
        <v>3</v>
      </c>
      <c r="D89" s="23">
        <v>1</v>
      </c>
      <c r="E89" s="33">
        <v>0</v>
      </c>
      <c r="F89" s="69">
        <f t="shared" si="12"/>
        <v>0</v>
      </c>
    </row>
    <row r="90" spans="1:6" s="14" customFormat="1" ht="18.75" customHeight="1">
      <c r="A90" s="54" t="s">
        <v>1709</v>
      </c>
      <c r="B90" s="51" t="s">
        <v>1945</v>
      </c>
      <c r="C90" s="22" t="s">
        <v>3</v>
      </c>
      <c r="D90" s="23">
        <v>1</v>
      </c>
      <c r="E90" s="33">
        <v>0</v>
      </c>
      <c r="F90" s="69">
        <f t="shared" si="12"/>
        <v>0</v>
      </c>
    </row>
    <row r="91" spans="1:6" s="14" customFormat="1" ht="18.75" customHeight="1">
      <c r="A91" s="54" t="s">
        <v>1981</v>
      </c>
      <c r="B91" s="51" t="s">
        <v>1947</v>
      </c>
      <c r="C91" s="22" t="s">
        <v>3</v>
      </c>
      <c r="D91" s="23">
        <v>1</v>
      </c>
      <c r="E91" s="33">
        <v>0</v>
      </c>
      <c r="F91" s="69">
        <f t="shared" si="12"/>
        <v>0</v>
      </c>
    </row>
    <row r="92" spans="1:6" s="14" customFormat="1" ht="18.75" customHeight="1">
      <c r="A92" s="54" t="s">
        <v>1982</v>
      </c>
      <c r="B92" s="51" t="s">
        <v>1949</v>
      </c>
      <c r="C92" s="22" t="s">
        <v>3</v>
      </c>
      <c r="D92" s="23">
        <v>1</v>
      </c>
      <c r="E92" s="33">
        <v>0</v>
      </c>
      <c r="F92" s="69">
        <f t="shared" si="12"/>
        <v>0</v>
      </c>
    </row>
    <row r="93" spans="1:6" s="14" customFormat="1" ht="18.75" customHeight="1">
      <c r="A93" s="54" t="s">
        <v>1983</v>
      </c>
      <c r="B93" s="51" t="s">
        <v>1951</v>
      </c>
      <c r="C93" s="22" t="s">
        <v>3</v>
      </c>
      <c r="D93" s="23">
        <v>1</v>
      </c>
      <c r="E93" s="33">
        <v>0</v>
      </c>
      <c r="F93" s="69">
        <f t="shared" si="12"/>
        <v>0</v>
      </c>
    </row>
    <row r="94" spans="1:6" s="14" customFormat="1" ht="18.75" customHeight="1">
      <c r="A94" s="54" t="s">
        <v>1984</v>
      </c>
      <c r="B94" s="51" t="s">
        <v>1953</v>
      </c>
      <c r="C94" s="22" t="s">
        <v>3</v>
      </c>
      <c r="D94" s="23">
        <v>1</v>
      </c>
      <c r="E94" s="33">
        <v>0</v>
      </c>
      <c r="F94" s="69">
        <f t="shared" si="12"/>
        <v>0</v>
      </c>
    </row>
    <row r="95" spans="1:6" s="14" customFormat="1" ht="18.75" customHeight="1">
      <c r="A95" s="54" t="s">
        <v>1985</v>
      </c>
      <c r="B95" s="51" t="s">
        <v>1558</v>
      </c>
      <c r="C95" s="22" t="s">
        <v>3</v>
      </c>
      <c r="D95" s="23">
        <v>1</v>
      </c>
      <c r="E95" s="33">
        <v>0</v>
      </c>
      <c r="F95" s="69">
        <f t="shared" si="12"/>
        <v>0</v>
      </c>
    </row>
    <row r="96" spans="1:6" s="14" customFormat="1" ht="18.75" customHeight="1">
      <c r="A96" s="54" t="s">
        <v>1986</v>
      </c>
      <c r="B96" s="51" t="s">
        <v>1559</v>
      </c>
      <c r="C96" s="22" t="s">
        <v>3</v>
      </c>
      <c r="D96" s="23">
        <v>1</v>
      </c>
      <c r="E96" s="33">
        <v>0</v>
      </c>
      <c r="F96" s="69">
        <f t="shared" si="12"/>
        <v>0</v>
      </c>
    </row>
    <row r="97" spans="1:6" s="14" customFormat="1" ht="27" customHeight="1">
      <c r="A97" s="54" t="s">
        <v>1987</v>
      </c>
      <c r="B97" s="51" t="s">
        <v>1957</v>
      </c>
      <c r="C97" s="22" t="s">
        <v>3</v>
      </c>
      <c r="D97" s="23">
        <v>1</v>
      </c>
      <c r="E97" s="33">
        <v>0</v>
      </c>
      <c r="F97" s="69">
        <f t="shared" si="12"/>
        <v>0</v>
      </c>
    </row>
    <row r="98" spans="1:6" s="14" customFormat="1" ht="18.75" customHeight="1">
      <c r="A98" s="54" t="s">
        <v>1988</v>
      </c>
      <c r="B98" s="51" t="s">
        <v>1959</v>
      </c>
      <c r="C98" s="22" t="s">
        <v>3</v>
      </c>
      <c r="D98" s="23">
        <v>1</v>
      </c>
      <c r="E98" s="33">
        <v>0</v>
      </c>
      <c r="F98" s="69">
        <f t="shared" si="12"/>
        <v>0</v>
      </c>
    </row>
    <row r="99" spans="1:6" s="14" customFormat="1" ht="25.5" customHeight="1">
      <c r="A99" s="54" t="s">
        <v>1989</v>
      </c>
      <c r="B99" s="51" t="s">
        <v>1961</v>
      </c>
      <c r="C99" s="22" t="s">
        <v>3</v>
      </c>
      <c r="D99" s="23">
        <v>1</v>
      </c>
      <c r="E99" s="33">
        <v>0</v>
      </c>
      <c r="F99" s="69">
        <f t="shared" si="12"/>
        <v>0</v>
      </c>
    </row>
    <row r="100" spans="1:6" s="14" customFormat="1" ht="63.75" customHeight="1">
      <c r="A100" s="54" t="s">
        <v>1990</v>
      </c>
      <c r="B100" s="51" t="s">
        <v>1963</v>
      </c>
      <c r="C100" s="22" t="s">
        <v>3</v>
      </c>
      <c r="D100" s="23">
        <v>1</v>
      </c>
      <c r="E100" s="33">
        <v>0</v>
      </c>
      <c r="F100" s="69">
        <f t="shared" si="12"/>
        <v>0</v>
      </c>
    </row>
    <row r="101" spans="1:6">
      <c r="A101" s="84" t="s">
        <v>1710</v>
      </c>
      <c r="B101" s="15" t="s">
        <v>1562</v>
      </c>
      <c r="C101" s="16"/>
      <c r="D101" s="20"/>
      <c r="E101" s="17"/>
      <c r="F101" s="85">
        <f>SUM(F102:F106)</f>
        <v>0</v>
      </c>
    </row>
    <row r="102" spans="1:6" ht="84">
      <c r="A102" s="50" t="s">
        <v>1711</v>
      </c>
      <c r="B102" s="81" t="s">
        <v>2928</v>
      </c>
      <c r="C102" s="22" t="s">
        <v>8</v>
      </c>
      <c r="D102" s="23">
        <v>1</v>
      </c>
      <c r="E102" s="33">
        <v>0</v>
      </c>
      <c r="F102" s="69">
        <f t="shared" ref="F102:F106" si="13">ROUND(D102*E102,2)</f>
        <v>0</v>
      </c>
    </row>
    <row r="103" spans="1:6" s="14" customFormat="1" ht="24">
      <c r="A103" s="50" t="s">
        <v>1712</v>
      </c>
      <c r="B103" s="32" t="s">
        <v>1568</v>
      </c>
      <c r="C103" s="22" t="s">
        <v>8</v>
      </c>
      <c r="D103" s="23">
        <v>1</v>
      </c>
      <c r="E103" s="33">
        <v>0</v>
      </c>
      <c r="F103" s="69">
        <f t="shared" si="13"/>
        <v>0</v>
      </c>
    </row>
    <row r="104" spans="1:6" s="14" customFormat="1" ht="24">
      <c r="A104" s="50" t="s">
        <v>1713</v>
      </c>
      <c r="B104" s="32" t="s">
        <v>1569</v>
      </c>
      <c r="C104" s="22" t="s">
        <v>3</v>
      </c>
      <c r="D104" s="23">
        <v>3</v>
      </c>
      <c r="E104" s="33">
        <v>0</v>
      </c>
      <c r="F104" s="69">
        <f t="shared" si="13"/>
        <v>0</v>
      </c>
    </row>
    <row r="105" spans="1:6" s="14" customFormat="1" ht="48">
      <c r="A105" s="50" t="s">
        <v>1714</v>
      </c>
      <c r="B105" s="156" t="s">
        <v>2932</v>
      </c>
      <c r="C105" s="22" t="s">
        <v>8</v>
      </c>
      <c r="D105" s="23">
        <v>1</v>
      </c>
      <c r="E105" s="33">
        <v>0</v>
      </c>
      <c r="F105" s="69">
        <f t="shared" si="13"/>
        <v>0</v>
      </c>
    </row>
    <row r="106" spans="1:6" s="14" customFormat="1" ht="36">
      <c r="A106" s="50" t="s">
        <v>1715</v>
      </c>
      <c r="B106" s="32" t="s">
        <v>1570</v>
      </c>
      <c r="C106" s="22" t="s">
        <v>8</v>
      </c>
      <c r="D106" s="23">
        <v>1</v>
      </c>
      <c r="E106" s="33">
        <v>0</v>
      </c>
      <c r="F106" s="69">
        <f t="shared" si="13"/>
        <v>0</v>
      </c>
    </row>
  </sheetData>
  <mergeCells count="7">
    <mergeCell ref="E64:F64"/>
    <mergeCell ref="A1:F1"/>
    <mergeCell ref="A2:F2"/>
    <mergeCell ref="A3:F3"/>
    <mergeCell ref="B4:D4"/>
    <mergeCell ref="E4:F4"/>
    <mergeCell ref="E6:F6"/>
  </mergeCells>
  <pageMargins left="0.70866141732283472" right="0.70866141732283472" top="0.74803149606299213" bottom="0.74803149606299213" header="0.31496062992125984" footer="0.31496062992125984"/>
  <pageSetup paperSize="9" scale="97"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pageSetUpPr fitToPage="1"/>
  </sheetPr>
  <dimension ref="A1:H116"/>
  <sheetViews>
    <sheetView showGridLines="0" zoomScaleNormal="100" zoomScaleSheetLayoutView="100" zoomScalePageLayoutView="115" workbookViewId="0">
      <pane ySplit="5" topLeftCell="A6" activePane="bottomLeft" state="frozen"/>
      <selection activeCell="I41" sqref="I41"/>
      <selection pane="bottomLeft" activeCell="E6" sqref="E6:F6"/>
    </sheetView>
  </sheetViews>
  <sheetFormatPr defaultColWidth="9.140625" defaultRowHeight="15"/>
  <cols>
    <col min="1" max="1" width="11.570312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8" s="28" customFormat="1">
      <c r="A1" s="162" t="s">
        <v>1716</v>
      </c>
      <c r="B1" s="172"/>
      <c r="C1" s="172"/>
      <c r="D1" s="172"/>
      <c r="E1" s="172"/>
      <c r="F1" s="172"/>
    </row>
    <row r="2" spans="1:8" s="29" customFormat="1">
      <c r="A2" s="164" t="s">
        <v>1717</v>
      </c>
      <c r="B2" s="173"/>
      <c r="C2" s="173"/>
      <c r="D2" s="173"/>
      <c r="E2" s="173"/>
      <c r="F2" s="173"/>
    </row>
    <row r="3" spans="1:8" s="28" customFormat="1">
      <c r="A3" s="180" t="s">
        <v>1898</v>
      </c>
      <c r="B3" s="181"/>
      <c r="C3" s="181"/>
      <c r="D3" s="181"/>
      <c r="E3" s="181"/>
      <c r="F3" s="182"/>
    </row>
    <row r="4" spans="1:8" s="11" customFormat="1" ht="46.5" customHeight="1">
      <c r="A4" s="42" t="s">
        <v>1434</v>
      </c>
      <c r="B4" s="174" t="s">
        <v>2670</v>
      </c>
      <c r="C4" s="174"/>
      <c r="D4" s="174"/>
      <c r="E4" s="175">
        <f>+E6+E74</f>
        <v>0</v>
      </c>
      <c r="F4" s="176"/>
    </row>
    <row r="5" spans="1:8" s="27" customFormat="1" ht="24">
      <c r="A5" s="82" t="s">
        <v>13</v>
      </c>
      <c r="B5" s="44" t="s">
        <v>4</v>
      </c>
      <c r="C5" s="45" t="s">
        <v>5</v>
      </c>
      <c r="D5" s="45" t="s">
        <v>6</v>
      </c>
      <c r="E5" s="45" t="s">
        <v>11</v>
      </c>
      <c r="F5" s="45" t="s">
        <v>12</v>
      </c>
    </row>
    <row r="6" spans="1:8" ht="139.5">
      <c r="A6" s="83" t="s">
        <v>1435</v>
      </c>
      <c r="B6" s="102" t="s">
        <v>2122</v>
      </c>
      <c r="C6" s="48"/>
      <c r="D6" s="49"/>
      <c r="E6" s="170">
        <f>SUM(F7,F19,F34,F37,F43,F63,F66,F69)</f>
        <v>0</v>
      </c>
      <c r="F6" s="179"/>
    </row>
    <row r="7" spans="1:8">
      <c r="A7" s="84" t="s">
        <v>1436</v>
      </c>
      <c r="B7" s="15" t="s">
        <v>7</v>
      </c>
      <c r="C7" s="16"/>
      <c r="D7" s="20"/>
      <c r="E7" s="17"/>
      <c r="F7" s="85">
        <f>SUM(F8:F18)</f>
        <v>0</v>
      </c>
    </row>
    <row r="8" spans="1:8" ht="291.75" customHeight="1">
      <c r="A8" s="35" t="s">
        <v>1437</v>
      </c>
      <c r="B8" s="61" t="s">
        <v>2471</v>
      </c>
      <c r="C8" s="22" t="s">
        <v>8</v>
      </c>
      <c r="D8" s="23">
        <v>1</v>
      </c>
      <c r="E8" s="33">
        <v>0</v>
      </c>
      <c r="F8" s="25">
        <f>ROUND(D8*E8,2)</f>
        <v>0</v>
      </c>
    </row>
    <row r="9" spans="1:8" ht="180">
      <c r="A9" s="86" t="s">
        <v>1438</v>
      </c>
      <c r="B9" s="61" t="s">
        <v>2472</v>
      </c>
      <c r="C9" s="88" t="s">
        <v>8</v>
      </c>
      <c r="D9" s="89">
        <v>1</v>
      </c>
      <c r="E9" s="90">
        <v>0</v>
      </c>
      <c r="F9" s="91">
        <f>ROUND(D9*E9,2)</f>
        <v>0</v>
      </c>
    </row>
    <row r="10" spans="1:8" s="11" customFormat="1" ht="120">
      <c r="A10" s="86" t="s">
        <v>1439</v>
      </c>
      <c r="B10" s="61" t="s">
        <v>2473</v>
      </c>
      <c r="C10" s="88" t="s">
        <v>8</v>
      </c>
      <c r="D10" s="89">
        <v>1</v>
      </c>
      <c r="E10" s="90">
        <v>0</v>
      </c>
      <c r="F10" s="91">
        <f>ROUND(D10*E10,2)</f>
        <v>0</v>
      </c>
    </row>
    <row r="11" spans="1:8" s="14" customFormat="1" ht="48">
      <c r="A11" s="86" t="s">
        <v>1440</v>
      </c>
      <c r="B11" s="87" t="s">
        <v>1353</v>
      </c>
      <c r="C11" s="88" t="s">
        <v>8</v>
      </c>
      <c r="D11" s="89">
        <v>1</v>
      </c>
      <c r="E11" s="90">
        <v>0</v>
      </c>
      <c r="F11" s="91">
        <f t="shared" ref="F11:F18" si="0">ROUND(D11*E11,2)</f>
        <v>0</v>
      </c>
    </row>
    <row r="12" spans="1:8" s="14" customFormat="1" ht="144">
      <c r="A12" s="86" t="s">
        <v>1441</v>
      </c>
      <c r="B12" s="87" t="s">
        <v>1354</v>
      </c>
      <c r="C12" s="88" t="s">
        <v>8</v>
      </c>
      <c r="D12" s="89">
        <v>1</v>
      </c>
      <c r="E12" s="90">
        <v>0</v>
      </c>
      <c r="F12" s="91">
        <f t="shared" si="0"/>
        <v>0</v>
      </c>
    </row>
    <row r="13" spans="1:8" s="14" customFormat="1" ht="101.25" customHeight="1">
      <c r="A13" s="86" t="s">
        <v>1442</v>
      </c>
      <c r="B13" s="87" t="s">
        <v>1355</v>
      </c>
      <c r="C13" s="88" t="s">
        <v>1</v>
      </c>
      <c r="D13" s="89">
        <v>50</v>
      </c>
      <c r="E13" s="90">
        <v>0</v>
      </c>
      <c r="F13" s="91">
        <f t="shared" si="0"/>
        <v>0</v>
      </c>
    </row>
    <row r="14" spans="1:8" s="14" customFormat="1" ht="252.75" customHeight="1">
      <c r="A14" s="86" t="s">
        <v>1443</v>
      </c>
      <c r="B14" s="61" t="s">
        <v>2474</v>
      </c>
      <c r="C14" s="88" t="s">
        <v>8</v>
      </c>
      <c r="D14" s="89">
        <v>1</v>
      </c>
      <c r="E14" s="90">
        <v>0</v>
      </c>
      <c r="F14" s="91">
        <f t="shared" si="0"/>
        <v>0</v>
      </c>
      <c r="H14" s="37"/>
    </row>
    <row r="15" spans="1:8" s="14" customFormat="1" ht="84">
      <c r="A15" s="86" t="s">
        <v>1444</v>
      </c>
      <c r="B15" s="87" t="s">
        <v>35</v>
      </c>
      <c r="C15" s="88" t="s">
        <v>2</v>
      </c>
      <c r="D15" s="89">
        <v>1</v>
      </c>
      <c r="E15" s="90">
        <v>0</v>
      </c>
      <c r="F15" s="91">
        <f t="shared" si="0"/>
        <v>0</v>
      </c>
    </row>
    <row r="16" spans="1:8" s="14" customFormat="1" ht="132">
      <c r="A16" s="86" t="s">
        <v>1991</v>
      </c>
      <c r="B16" s="87" t="s">
        <v>29</v>
      </c>
      <c r="C16" s="88" t="s">
        <v>1900</v>
      </c>
      <c r="D16" s="89">
        <v>4</v>
      </c>
      <c r="E16" s="90">
        <v>0</v>
      </c>
      <c r="F16" s="91">
        <f t="shared" si="0"/>
        <v>0</v>
      </c>
    </row>
    <row r="17" spans="1:6" s="14" customFormat="1" ht="168">
      <c r="A17" s="86" t="s">
        <v>2307</v>
      </c>
      <c r="B17" s="87" t="s">
        <v>30</v>
      </c>
      <c r="C17" s="88" t="s">
        <v>3</v>
      </c>
      <c r="D17" s="89">
        <v>1</v>
      </c>
      <c r="E17" s="90">
        <v>0</v>
      </c>
      <c r="F17" s="91">
        <f t="shared" si="0"/>
        <v>0</v>
      </c>
    </row>
    <row r="18" spans="1:6" s="28" customFormat="1" ht="156">
      <c r="A18" s="86" t="s">
        <v>2300</v>
      </c>
      <c r="B18" s="32" t="s">
        <v>2475</v>
      </c>
      <c r="C18" s="22" t="s">
        <v>3</v>
      </c>
      <c r="D18" s="23">
        <v>1</v>
      </c>
      <c r="E18" s="103">
        <v>0</v>
      </c>
      <c r="F18" s="69">
        <f t="shared" si="0"/>
        <v>0</v>
      </c>
    </row>
    <row r="19" spans="1:6">
      <c r="A19" s="92" t="s">
        <v>1445</v>
      </c>
      <c r="B19" s="18" t="s">
        <v>9</v>
      </c>
      <c r="C19" s="19"/>
      <c r="D19" s="21"/>
      <c r="E19" s="36"/>
      <c r="F19" s="85">
        <f>SUM(F20:F32)</f>
        <v>0</v>
      </c>
    </row>
    <row r="20" spans="1:6" s="14" customFormat="1" ht="66" customHeight="1">
      <c r="A20" s="86" t="s">
        <v>1446</v>
      </c>
      <c r="B20" s="87" t="s">
        <v>1902</v>
      </c>
      <c r="C20" s="88" t="s">
        <v>2</v>
      </c>
      <c r="D20" s="89">
        <v>42</v>
      </c>
      <c r="E20" s="90">
        <v>0</v>
      </c>
      <c r="F20" s="91">
        <f t="shared" ref="F20:F33" si="1">ROUND(D20*E20,2)</f>
        <v>0</v>
      </c>
    </row>
    <row r="21" spans="1:6" s="14" customFormat="1" ht="66" customHeight="1">
      <c r="A21" s="86" t="s">
        <v>1992</v>
      </c>
      <c r="B21" s="87" t="s">
        <v>1904</v>
      </c>
      <c r="C21" s="88" t="s">
        <v>2</v>
      </c>
      <c r="D21" s="89">
        <v>31.5</v>
      </c>
      <c r="E21" s="90">
        <v>0</v>
      </c>
      <c r="F21" s="91">
        <f t="shared" si="1"/>
        <v>0</v>
      </c>
    </row>
    <row r="22" spans="1:6" s="14" customFormat="1" ht="348.75" customHeight="1">
      <c r="A22" s="86" t="s">
        <v>1447</v>
      </c>
      <c r="B22" s="61" t="s">
        <v>2788</v>
      </c>
      <c r="C22" s="88" t="s">
        <v>2</v>
      </c>
      <c r="D22" s="89">
        <v>22.5</v>
      </c>
      <c r="E22" s="90">
        <v>0</v>
      </c>
      <c r="F22" s="91">
        <f t="shared" si="1"/>
        <v>0</v>
      </c>
    </row>
    <row r="23" spans="1:6" s="14" customFormat="1" ht="84">
      <c r="A23" s="86" t="s">
        <v>1448</v>
      </c>
      <c r="B23" s="93" t="s">
        <v>1201</v>
      </c>
      <c r="C23" s="88" t="s">
        <v>2</v>
      </c>
      <c r="D23" s="89">
        <v>1</v>
      </c>
      <c r="E23" s="90">
        <v>0</v>
      </c>
      <c r="F23" s="91">
        <f>ROUND(D23*E23,2)</f>
        <v>0</v>
      </c>
    </row>
    <row r="24" spans="1:6" s="14" customFormat="1" ht="61.5">
      <c r="A24" s="86" t="s">
        <v>1449</v>
      </c>
      <c r="B24" s="87" t="s">
        <v>1905</v>
      </c>
      <c r="C24" s="88" t="s">
        <v>2</v>
      </c>
      <c r="D24" s="89">
        <v>4.5</v>
      </c>
      <c r="E24" s="90">
        <v>0</v>
      </c>
      <c r="F24" s="91">
        <f>ROUND(D24*E24,2)</f>
        <v>0</v>
      </c>
    </row>
    <row r="25" spans="1:6" s="14" customFormat="1" ht="48">
      <c r="A25" s="86" t="s">
        <v>1450</v>
      </c>
      <c r="B25" s="87" t="s">
        <v>36</v>
      </c>
      <c r="C25" s="88" t="s">
        <v>1</v>
      </c>
      <c r="D25" s="89">
        <v>21</v>
      </c>
      <c r="E25" s="90">
        <v>0</v>
      </c>
      <c r="F25" s="91">
        <f t="shared" ref="F25:F31" si="2">ROUND(D25*E25,2)</f>
        <v>0</v>
      </c>
    </row>
    <row r="26" spans="1:6" s="14" customFormat="1" ht="100.5" customHeight="1">
      <c r="A26" s="86" t="s">
        <v>1993</v>
      </c>
      <c r="B26" s="87" t="s">
        <v>1907</v>
      </c>
      <c r="C26" s="88" t="s">
        <v>2</v>
      </c>
      <c r="D26" s="89">
        <v>5</v>
      </c>
      <c r="E26" s="90">
        <v>0</v>
      </c>
      <c r="F26" s="91">
        <f>ROUND(D26*E26,2)</f>
        <v>0</v>
      </c>
    </row>
    <row r="27" spans="1:6" s="14" customFormat="1" ht="61.5">
      <c r="A27" s="86" t="s">
        <v>1994</v>
      </c>
      <c r="B27" s="87" t="s">
        <v>1909</v>
      </c>
      <c r="C27" s="88" t="s">
        <v>2</v>
      </c>
      <c r="D27" s="89">
        <v>25</v>
      </c>
      <c r="E27" s="90">
        <v>0</v>
      </c>
      <c r="F27" s="91">
        <f>ROUND(D27*E27,2)</f>
        <v>0</v>
      </c>
    </row>
    <row r="28" spans="1:6" s="14" customFormat="1" ht="61.5">
      <c r="A28" s="86" t="s">
        <v>1995</v>
      </c>
      <c r="B28" s="87" t="s">
        <v>1911</v>
      </c>
      <c r="C28" s="88" t="s">
        <v>2</v>
      </c>
      <c r="D28" s="89">
        <v>10.5</v>
      </c>
      <c r="E28" s="90">
        <v>0</v>
      </c>
      <c r="F28" s="91">
        <f>ROUND(D28*E28,2)</f>
        <v>0</v>
      </c>
    </row>
    <row r="29" spans="1:6" s="14" customFormat="1" ht="60">
      <c r="A29" s="86" t="s">
        <v>1996</v>
      </c>
      <c r="B29" s="87" t="s">
        <v>2480</v>
      </c>
      <c r="C29" s="88" t="s">
        <v>2</v>
      </c>
      <c r="D29" s="89">
        <v>1.1000000000000001</v>
      </c>
      <c r="E29" s="90">
        <v>0</v>
      </c>
      <c r="F29" s="91">
        <f t="shared" si="2"/>
        <v>0</v>
      </c>
    </row>
    <row r="30" spans="1:6" s="14" customFormat="1" ht="120">
      <c r="A30" s="86" t="s">
        <v>1997</v>
      </c>
      <c r="B30" s="61" t="s">
        <v>2481</v>
      </c>
      <c r="C30" s="88" t="s">
        <v>2</v>
      </c>
      <c r="D30" s="89">
        <v>4.0999999999999996</v>
      </c>
      <c r="E30" s="90">
        <v>0</v>
      </c>
      <c r="F30" s="91">
        <f t="shared" si="2"/>
        <v>0</v>
      </c>
    </row>
    <row r="31" spans="1:6" s="14" customFormat="1" ht="168">
      <c r="A31" s="86" t="s">
        <v>1998</v>
      </c>
      <c r="B31" s="87" t="s">
        <v>37</v>
      </c>
      <c r="C31" s="88" t="s">
        <v>2</v>
      </c>
      <c r="D31" s="89">
        <v>17.3</v>
      </c>
      <c r="E31" s="90">
        <v>0</v>
      </c>
      <c r="F31" s="91">
        <f t="shared" si="2"/>
        <v>0</v>
      </c>
    </row>
    <row r="32" spans="1:6" s="14" customFormat="1" ht="108">
      <c r="A32" s="86" t="s">
        <v>1999</v>
      </c>
      <c r="B32" s="61" t="s">
        <v>2479</v>
      </c>
      <c r="C32" s="88" t="s">
        <v>2</v>
      </c>
      <c r="D32" s="89">
        <v>60.5</v>
      </c>
      <c r="E32" s="90">
        <v>0</v>
      </c>
      <c r="F32" s="91">
        <f t="shared" si="1"/>
        <v>0</v>
      </c>
    </row>
    <row r="33" spans="1:6" s="14" customFormat="1" ht="108">
      <c r="A33" s="86" t="s">
        <v>2311</v>
      </c>
      <c r="B33" s="32" t="s">
        <v>2308</v>
      </c>
      <c r="C33" s="22" t="s">
        <v>2</v>
      </c>
      <c r="D33" s="23">
        <v>2</v>
      </c>
      <c r="E33" s="33">
        <v>0</v>
      </c>
      <c r="F33" s="69">
        <f t="shared" si="1"/>
        <v>0</v>
      </c>
    </row>
    <row r="34" spans="1:6">
      <c r="A34" s="39" t="s">
        <v>1451</v>
      </c>
      <c r="B34" s="18" t="s">
        <v>18</v>
      </c>
      <c r="C34" s="16"/>
      <c r="D34" s="20"/>
      <c r="E34" s="52"/>
      <c r="F34" s="24">
        <f>SUM(F37:F43)</f>
        <v>0</v>
      </c>
    </row>
    <row r="35" spans="1:6" ht="108">
      <c r="A35" s="35" t="s">
        <v>2000</v>
      </c>
      <c r="B35" s="61" t="s">
        <v>21</v>
      </c>
      <c r="C35" s="22" t="s">
        <v>0</v>
      </c>
      <c r="D35" s="23">
        <v>50</v>
      </c>
      <c r="E35" s="33">
        <v>0</v>
      </c>
      <c r="F35" s="69">
        <f>ROUND(D35*E35,2)</f>
        <v>0</v>
      </c>
    </row>
    <row r="36" spans="1:6" ht="84">
      <c r="A36" s="35" t="s">
        <v>2466</v>
      </c>
      <c r="B36" s="61" t="s">
        <v>39</v>
      </c>
      <c r="C36" s="22" t="s">
        <v>3</v>
      </c>
      <c r="D36" s="23">
        <v>1</v>
      </c>
      <c r="E36" s="33">
        <v>0</v>
      </c>
      <c r="F36" s="69">
        <f>ROUND(D36*E36,2)</f>
        <v>0</v>
      </c>
    </row>
    <row r="37" spans="1:6">
      <c r="A37" s="92" t="s">
        <v>1452</v>
      </c>
      <c r="B37" s="15" t="s">
        <v>20</v>
      </c>
      <c r="C37" s="16"/>
      <c r="D37" s="20"/>
      <c r="E37" s="52"/>
      <c r="F37" s="85">
        <f>SUM(F38:F42)</f>
        <v>0</v>
      </c>
    </row>
    <row r="38" spans="1:6" s="14" customFormat="1" ht="174" customHeight="1">
      <c r="A38" s="86" t="s">
        <v>2365</v>
      </c>
      <c r="B38" s="142" t="s">
        <v>2738</v>
      </c>
      <c r="C38" s="129"/>
      <c r="D38" s="136"/>
      <c r="E38" s="131"/>
      <c r="F38" s="132"/>
    </row>
    <row r="39" spans="1:6" s="14" customFormat="1" ht="338.25" customHeight="1">
      <c r="A39" s="86" t="s">
        <v>2848</v>
      </c>
      <c r="B39" s="144" t="s">
        <v>2905</v>
      </c>
      <c r="C39" s="129"/>
      <c r="D39" s="136"/>
      <c r="E39" s="131"/>
      <c r="F39" s="132"/>
    </row>
    <row r="40" spans="1:6" s="14" customFormat="1" ht="24">
      <c r="A40" s="86" t="s">
        <v>2366</v>
      </c>
      <c r="B40" s="94" t="s">
        <v>49</v>
      </c>
      <c r="C40" s="88" t="s">
        <v>3</v>
      </c>
      <c r="D40" s="89">
        <v>1</v>
      </c>
      <c r="E40" s="90">
        <v>0</v>
      </c>
      <c r="F40" s="91">
        <f t="shared" ref="F40:F42" si="3">ROUND(D40*E40,2)</f>
        <v>0</v>
      </c>
    </row>
    <row r="41" spans="1:6" s="14" customFormat="1" ht="122.25" customHeight="1">
      <c r="A41" s="86" t="s">
        <v>1453</v>
      </c>
      <c r="B41" s="87" t="s">
        <v>2458</v>
      </c>
      <c r="C41" s="88" t="s">
        <v>2</v>
      </c>
      <c r="D41" s="89">
        <v>0.5</v>
      </c>
      <c r="E41" s="90">
        <v>0</v>
      </c>
      <c r="F41" s="91">
        <f t="shared" si="3"/>
        <v>0</v>
      </c>
    </row>
    <row r="42" spans="1:6" s="14" customFormat="1" ht="125.25" customHeight="1">
      <c r="A42" s="86" t="s">
        <v>2001</v>
      </c>
      <c r="B42" s="87" t="s">
        <v>1917</v>
      </c>
      <c r="C42" s="88" t="s">
        <v>3</v>
      </c>
      <c r="D42" s="89">
        <v>2</v>
      </c>
      <c r="E42" s="90">
        <v>0</v>
      </c>
      <c r="F42" s="91">
        <f t="shared" si="3"/>
        <v>0</v>
      </c>
    </row>
    <row r="43" spans="1:6">
      <c r="A43" s="92" t="s">
        <v>1454</v>
      </c>
      <c r="B43" s="15" t="s">
        <v>22</v>
      </c>
      <c r="C43" s="16"/>
      <c r="D43" s="20"/>
      <c r="E43" s="52"/>
      <c r="F43" s="85">
        <f>SUM(F44:F62)</f>
        <v>0</v>
      </c>
    </row>
    <row r="44" spans="1:6" s="14" customFormat="1" ht="366.75" customHeight="1">
      <c r="A44" s="86" t="s">
        <v>2350</v>
      </c>
      <c r="B44" s="87" t="s">
        <v>2921</v>
      </c>
      <c r="C44" s="88" t="s">
        <v>3</v>
      </c>
      <c r="D44" s="89">
        <v>1</v>
      </c>
      <c r="E44" s="90">
        <v>0</v>
      </c>
      <c r="F44" s="91">
        <f t="shared" ref="F44" si="4">ROUND(D44*E44,2)</f>
        <v>0</v>
      </c>
    </row>
    <row r="45" spans="1:6" s="14" customFormat="1" ht="408" customHeight="1">
      <c r="A45" s="86" t="s">
        <v>2849</v>
      </c>
      <c r="B45" s="142" t="s">
        <v>2934</v>
      </c>
      <c r="C45" s="129"/>
      <c r="D45" s="136"/>
      <c r="E45" s="131"/>
      <c r="F45" s="132"/>
    </row>
    <row r="46" spans="1:6" s="14" customFormat="1" ht="120">
      <c r="A46" s="86" t="s">
        <v>2901</v>
      </c>
      <c r="B46" s="143" t="s">
        <v>2898</v>
      </c>
      <c r="C46" s="129"/>
      <c r="D46" s="136"/>
      <c r="E46" s="131"/>
      <c r="F46" s="132"/>
    </row>
    <row r="47" spans="1:6" s="14" customFormat="1" ht="363.75" customHeight="1">
      <c r="A47" s="86" t="s">
        <v>1455</v>
      </c>
      <c r="B47" s="95" t="s">
        <v>2846</v>
      </c>
      <c r="C47" s="88" t="s">
        <v>3</v>
      </c>
      <c r="D47" s="89">
        <v>1</v>
      </c>
      <c r="E47" s="90">
        <v>0</v>
      </c>
      <c r="F47" s="91">
        <f t="shared" ref="F47" si="5">ROUND(D47*E47,2)</f>
        <v>0</v>
      </c>
    </row>
    <row r="48" spans="1:6" s="14" customFormat="1" ht="48">
      <c r="A48" s="86" t="s">
        <v>2351</v>
      </c>
      <c r="B48" s="87" t="s">
        <v>1357</v>
      </c>
      <c r="C48" s="88" t="s">
        <v>3</v>
      </c>
      <c r="D48" s="89">
        <v>1</v>
      </c>
      <c r="E48" s="90">
        <v>0</v>
      </c>
      <c r="F48" s="91">
        <f>ROUND(D48*E48,2)</f>
        <v>0</v>
      </c>
    </row>
    <row r="49" spans="1:6" s="14" customFormat="1" ht="390" customHeight="1">
      <c r="A49" s="86" t="s">
        <v>2352</v>
      </c>
      <c r="B49" s="133" t="s">
        <v>2850</v>
      </c>
      <c r="C49" s="129"/>
      <c r="D49" s="136"/>
      <c r="E49" s="131"/>
      <c r="F49" s="132"/>
    </row>
    <row r="50" spans="1:6" s="14" customFormat="1" ht="36">
      <c r="A50" s="86" t="s">
        <v>2851</v>
      </c>
      <c r="B50" s="133" t="s">
        <v>2796</v>
      </c>
      <c r="C50" s="129"/>
      <c r="D50" s="136"/>
      <c r="E50" s="131"/>
      <c r="F50" s="132"/>
    </row>
    <row r="51" spans="1:6" s="14" customFormat="1">
      <c r="A51" s="86" t="s">
        <v>2353</v>
      </c>
      <c r="B51" s="94" t="s">
        <v>2649</v>
      </c>
      <c r="C51" s="88" t="s">
        <v>0</v>
      </c>
      <c r="D51" s="89">
        <v>17</v>
      </c>
      <c r="E51" s="90">
        <v>0</v>
      </c>
      <c r="F51" s="91">
        <f t="shared" ref="F51" si="6">ROUND(D51*E51,2)</f>
        <v>0</v>
      </c>
    </row>
    <row r="52" spans="1:6" s="14" customFormat="1" ht="204">
      <c r="A52" s="86" t="s">
        <v>2354</v>
      </c>
      <c r="B52" s="61" t="s">
        <v>2696</v>
      </c>
      <c r="C52" s="129"/>
      <c r="D52" s="136"/>
      <c r="E52" s="131"/>
      <c r="F52" s="132"/>
    </row>
    <row r="53" spans="1:6" s="14" customFormat="1" ht="24">
      <c r="A53" s="86" t="s">
        <v>2355</v>
      </c>
      <c r="B53" s="94" t="s">
        <v>1919</v>
      </c>
      <c r="C53" s="88" t="s">
        <v>3</v>
      </c>
      <c r="D53" s="89">
        <v>3</v>
      </c>
      <c r="E53" s="90">
        <v>0</v>
      </c>
      <c r="F53" s="91">
        <f t="shared" ref="F53:F54" si="7">ROUND(D53*E53,2)</f>
        <v>0</v>
      </c>
    </row>
    <row r="54" spans="1:6" s="14" customFormat="1">
      <c r="A54" s="86" t="s">
        <v>2356</v>
      </c>
      <c r="B54" s="94" t="s">
        <v>1920</v>
      </c>
      <c r="C54" s="88" t="s">
        <v>3</v>
      </c>
      <c r="D54" s="89">
        <v>1</v>
      </c>
      <c r="E54" s="90">
        <v>0</v>
      </c>
      <c r="F54" s="91">
        <f t="shared" si="7"/>
        <v>0</v>
      </c>
    </row>
    <row r="55" spans="1:6" s="14" customFormat="1" ht="144">
      <c r="A55" s="86" t="s">
        <v>2357</v>
      </c>
      <c r="B55" s="133" t="s">
        <v>2576</v>
      </c>
      <c r="C55" s="129"/>
      <c r="D55" s="136"/>
      <c r="E55" s="131"/>
      <c r="F55" s="132"/>
    </row>
    <row r="56" spans="1:6" s="14" customFormat="1">
      <c r="A56" s="96" t="s">
        <v>2358</v>
      </c>
      <c r="B56" s="94" t="s">
        <v>2752</v>
      </c>
      <c r="C56" s="88" t="s">
        <v>3</v>
      </c>
      <c r="D56" s="89">
        <v>6</v>
      </c>
      <c r="E56" s="90">
        <v>0</v>
      </c>
      <c r="F56" s="91">
        <f t="shared" ref="F56:F58" si="8">ROUND(D56*E56,2)</f>
        <v>0</v>
      </c>
    </row>
    <row r="57" spans="1:6" s="14" customFormat="1">
      <c r="A57" s="96" t="s">
        <v>2359</v>
      </c>
      <c r="B57" s="94" t="s">
        <v>1921</v>
      </c>
      <c r="C57" s="88" t="s">
        <v>3</v>
      </c>
      <c r="D57" s="89">
        <v>2</v>
      </c>
      <c r="E57" s="90">
        <v>0</v>
      </c>
      <c r="F57" s="91">
        <f t="shared" si="8"/>
        <v>0</v>
      </c>
    </row>
    <row r="58" spans="1:6" s="14" customFormat="1">
      <c r="A58" s="96" t="s">
        <v>2360</v>
      </c>
      <c r="B58" s="94" t="s">
        <v>2002</v>
      </c>
      <c r="C58" s="88" t="s">
        <v>3</v>
      </c>
      <c r="D58" s="89">
        <v>1</v>
      </c>
      <c r="E58" s="90">
        <v>0</v>
      </c>
      <c r="F58" s="91">
        <f t="shared" si="8"/>
        <v>0</v>
      </c>
    </row>
    <row r="59" spans="1:6" s="14" customFormat="1" ht="102.75" customHeight="1">
      <c r="A59" s="86" t="s">
        <v>2361</v>
      </c>
      <c r="B59" s="133" t="s">
        <v>2833</v>
      </c>
      <c r="C59" s="129"/>
      <c r="D59" s="136"/>
      <c r="E59" s="131"/>
      <c r="F59" s="132"/>
    </row>
    <row r="60" spans="1:6" s="14" customFormat="1">
      <c r="A60" s="96" t="s">
        <v>2362</v>
      </c>
      <c r="B60" s="94" t="s">
        <v>207</v>
      </c>
      <c r="C60" s="88" t="s">
        <v>3</v>
      </c>
      <c r="D60" s="89">
        <v>2</v>
      </c>
      <c r="E60" s="90">
        <v>0</v>
      </c>
      <c r="F60" s="91">
        <f t="shared" ref="F60:F62" si="9">ROUND(D60*E60,2)</f>
        <v>0</v>
      </c>
    </row>
    <row r="61" spans="1:6" s="14" customFormat="1">
      <c r="A61" s="96" t="s">
        <v>2363</v>
      </c>
      <c r="B61" s="94" t="s">
        <v>208</v>
      </c>
      <c r="C61" s="88" t="s">
        <v>3</v>
      </c>
      <c r="D61" s="89">
        <v>2</v>
      </c>
      <c r="E61" s="90">
        <v>0</v>
      </c>
      <c r="F61" s="91">
        <f t="shared" si="9"/>
        <v>0</v>
      </c>
    </row>
    <row r="62" spans="1:6" s="14" customFormat="1">
      <c r="A62" s="96" t="s">
        <v>2364</v>
      </c>
      <c r="B62" s="94" t="s">
        <v>209</v>
      </c>
      <c r="C62" s="88" t="s">
        <v>3</v>
      </c>
      <c r="D62" s="89">
        <v>1</v>
      </c>
      <c r="E62" s="90">
        <v>0</v>
      </c>
      <c r="F62" s="91">
        <f t="shared" si="9"/>
        <v>0</v>
      </c>
    </row>
    <row r="63" spans="1:6">
      <c r="A63" s="92" t="s">
        <v>1456</v>
      </c>
      <c r="B63" s="15" t="s">
        <v>19</v>
      </c>
      <c r="C63" s="19"/>
      <c r="D63" s="21"/>
      <c r="E63" s="36"/>
      <c r="F63" s="85">
        <f>SUM(F64:F65)</f>
        <v>0</v>
      </c>
    </row>
    <row r="64" spans="1:6" s="14" customFormat="1" ht="327" customHeight="1">
      <c r="A64" s="86" t="s">
        <v>1457</v>
      </c>
      <c r="B64" s="32" t="s">
        <v>2578</v>
      </c>
      <c r="C64" s="88" t="s">
        <v>8</v>
      </c>
      <c r="D64" s="89">
        <v>1</v>
      </c>
      <c r="E64" s="90">
        <v>0</v>
      </c>
      <c r="F64" s="91">
        <f>ROUND(D64*E64,2)</f>
        <v>0</v>
      </c>
    </row>
    <row r="65" spans="1:6" s="14" customFormat="1" ht="303" customHeight="1">
      <c r="A65" s="86" t="s">
        <v>1458</v>
      </c>
      <c r="B65" s="87" t="s">
        <v>1323</v>
      </c>
      <c r="C65" s="88" t="s">
        <v>8</v>
      </c>
      <c r="D65" s="89">
        <v>1</v>
      </c>
      <c r="E65" s="90">
        <v>0</v>
      </c>
      <c r="F65" s="91">
        <f>ROUND(D65*E65,2)</f>
        <v>0</v>
      </c>
    </row>
    <row r="66" spans="1:6">
      <c r="A66" s="92" t="s">
        <v>2003</v>
      </c>
      <c r="B66" s="60" t="s">
        <v>1302</v>
      </c>
      <c r="C66" s="19"/>
      <c r="D66" s="21"/>
      <c r="E66" s="36"/>
      <c r="F66" s="85">
        <f>SUM(F67:F68)</f>
        <v>0</v>
      </c>
    </row>
    <row r="67" spans="1:6" s="14" customFormat="1" ht="99" customHeight="1">
      <c r="A67" s="86" t="s">
        <v>2004</v>
      </c>
      <c r="B67" s="87" t="s">
        <v>2275</v>
      </c>
      <c r="C67" s="88" t="s">
        <v>1900</v>
      </c>
      <c r="D67" s="89">
        <v>16</v>
      </c>
      <c r="E67" s="90">
        <v>0</v>
      </c>
      <c r="F67" s="91">
        <f t="shared" ref="F67:F68" si="10">ROUND(D67*E67,2)</f>
        <v>0</v>
      </c>
    </row>
    <row r="68" spans="1:6" s="14" customFormat="1" ht="128.25" customHeight="1">
      <c r="A68" s="86" t="s">
        <v>2005</v>
      </c>
      <c r="B68" s="87" t="s">
        <v>2276</v>
      </c>
      <c r="C68" s="88" t="s">
        <v>1</v>
      </c>
      <c r="D68" s="89">
        <v>14</v>
      </c>
      <c r="E68" s="90">
        <v>0</v>
      </c>
      <c r="F68" s="91">
        <f t="shared" si="10"/>
        <v>0</v>
      </c>
    </row>
    <row r="69" spans="1:6">
      <c r="A69" s="92" t="s">
        <v>2345</v>
      </c>
      <c r="B69" s="60" t="s">
        <v>10</v>
      </c>
      <c r="C69" s="19"/>
      <c r="D69" s="21"/>
      <c r="E69" s="36"/>
      <c r="F69" s="85">
        <f>SUM(F70:F73)</f>
        <v>0</v>
      </c>
    </row>
    <row r="70" spans="1:6" s="14" customFormat="1" ht="60">
      <c r="A70" s="86" t="s">
        <v>2346</v>
      </c>
      <c r="B70" s="87" t="s">
        <v>1358</v>
      </c>
      <c r="C70" s="88" t="s">
        <v>8</v>
      </c>
      <c r="D70" s="97">
        <v>1</v>
      </c>
      <c r="E70" s="90">
        <v>0</v>
      </c>
      <c r="F70" s="91">
        <f t="shared" ref="F70:F73" si="11">ROUND(D70*E70,2)</f>
        <v>0</v>
      </c>
    </row>
    <row r="71" spans="1:6" s="14" customFormat="1" ht="96.75" customHeight="1">
      <c r="A71" s="86" t="s">
        <v>2347</v>
      </c>
      <c r="B71" s="87" t="s">
        <v>1301</v>
      </c>
      <c r="C71" s="88" t="s">
        <v>8</v>
      </c>
      <c r="D71" s="89">
        <v>1</v>
      </c>
      <c r="E71" s="90">
        <v>0</v>
      </c>
      <c r="F71" s="91">
        <f>ROUND(D71*E71,2)</f>
        <v>0</v>
      </c>
    </row>
    <row r="72" spans="1:6" s="11" customFormat="1" ht="79.5" customHeight="1">
      <c r="A72" s="86" t="s">
        <v>2348</v>
      </c>
      <c r="B72" s="87" t="s">
        <v>1356</v>
      </c>
      <c r="C72" s="88" t="s">
        <v>8</v>
      </c>
      <c r="D72" s="97">
        <v>1</v>
      </c>
      <c r="E72" s="90">
        <v>0</v>
      </c>
      <c r="F72" s="91">
        <f t="shared" si="11"/>
        <v>0</v>
      </c>
    </row>
    <row r="73" spans="1:6" s="11" customFormat="1" ht="264">
      <c r="A73" s="86" t="s">
        <v>2349</v>
      </c>
      <c r="B73" s="87" t="s">
        <v>28</v>
      </c>
      <c r="C73" s="88" t="s">
        <v>8</v>
      </c>
      <c r="D73" s="97">
        <v>1</v>
      </c>
      <c r="E73" s="90">
        <v>0</v>
      </c>
      <c r="F73" s="91">
        <f t="shared" si="11"/>
        <v>0</v>
      </c>
    </row>
    <row r="74" spans="1:6" ht="21.75" customHeight="1">
      <c r="A74" s="83" t="s">
        <v>1658</v>
      </c>
      <c r="B74" s="47" t="s">
        <v>1528</v>
      </c>
      <c r="C74" s="48"/>
      <c r="D74" s="49"/>
      <c r="E74" s="170">
        <f>SUM(F76,F90,F111)</f>
        <v>0</v>
      </c>
      <c r="F74" s="179"/>
    </row>
    <row r="75" spans="1:6" s="75" customFormat="1" ht="228">
      <c r="A75" s="50" t="s">
        <v>2862</v>
      </c>
      <c r="B75" s="133" t="s">
        <v>2840</v>
      </c>
      <c r="C75" s="129"/>
      <c r="D75" s="136"/>
      <c r="E75" s="131"/>
      <c r="F75" s="132"/>
    </row>
    <row r="76" spans="1:6">
      <c r="A76" s="84" t="s">
        <v>1659</v>
      </c>
      <c r="B76" s="15" t="s">
        <v>1532</v>
      </c>
      <c r="C76" s="16"/>
      <c r="D76" s="20"/>
      <c r="E76" s="17"/>
      <c r="F76" s="85">
        <f>SUM(F77:F89)</f>
        <v>0</v>
      </c>
    </row>
    <row r="77" spans="1:6" ht="92.25" customHeight="1">
      <c r="A77" s="50" t="s">
        <v>1660</v>
      </c>
      <c r="B77" s="138" t="s">
        <v>1719</v>
      </c>
      <c r="C77" s="129"/>
      <c r="D77" s="136"/>
      <c r="E77" s="131"/>
      <c r="F77" s="132"/>
    </row>
    <row r="78" spans="1:6" s="14" customFormat="1" ht="48">
      <c r="A78" s="54" t="s">
        <v>1661</v>
      </c>
      <c r="B78" s="51" t="s">
        <v>2273</v>
      </c>
      <c r="C78" s="22" t="s">
        <v>2</v>
      </c>
      <c r="D78" s="23">
        <v>5</v>
      </c>
      <c r="E78" s="33">
        <v>0</v>
      </c>
      <c r="F78" s="69">
        <f t="shared" ref="F78:F89" si="12">ROUND(D78*E78,2)</f>
        <v>0</v>
      </c>
    </row>
    <row r="79" spans="1:6" s="14" customFormat="1" ht="36">
      <c r="A79" s="54" t="s">
        <v>1662</v>
      </c>
      <c r="B79" s="51" t="s">
        <v>2274</v>
      </c>
      <c r="C79" s="22" t="s">
        <v>2</v>
      </c>
      <c r="D79" s="23">
        <v>16</v>
      </c>
      <c r="E79" s="33">
        <v>0</v>
      </c>
      <c r="F79" s="69">
        <f t="shared" si="12"/>
        <v>0</v>
      </c>
    </row>
    <row r="80" spans="1:6" s="14" customFormat="1" ht="24">
      <c r="A80" s="54" t="s">
        <v>1663</v>
      </c>
      <c r="B80" s="51" t="s">
        <v>1536</v>
      </c>
      <c r="C80" s="22" t="s">
        <v>0</v>
      </c>
      <c r="D80" s="23">
        <v>15</v>
      </c>
      <c r="E80" s="33">
        <v>0</v>
      </c>
      <c r="F80" s="69">
        <f t="shared" si="12"/>
        <v>0</v>
      </c>
    </row>
    <row r="81" spans="1:6" s="14" customFormat="1" ht="24">
      <c r="A81" s="54" t="s">
        <v>1664</v>
      </c>
      <c r="B81" s="51" t="s">
        <v>1930</v>
      </c>
      <c r="C81" s="22" t="s">
        <v>0</v>
      </c>
      <c r="D81" s="23">
        <v>10</v>
      </c>
      <c r="E81" s="33">
        <v>0</v>
      </c>
      <c r="F81" s="69">
        <f t="shared" si="12"/>
        <v>0</v>
      </c>
    </row>
    <row r="82" spans="1:6" s="14" customFormat="1">
      <c r="A82" s="54" t="s">
        <v>1665</v>
      </c>
      <c r="B82" s="51" t="s">
        <v>1931</v>
      </c>
      <c r="C82" s="22" t="s">
        <v>0</v>
      </c>
      <c r="D82" s="23">
        <v>50</v>
      </c>
      <c r="E82" s="33">
        <v>0</v>
      </c>
      <c r="F82" s="69">
        <f t="shared" si="12"/>
        <v>0</v>
      </c>
    </row>
    <row r="83" spans="1:6" s="14" customFormat="1" ht="36">
      <c r="A83" s="54" t="s">
        <v>1666</v>
      </c>
      <c r="B83" s="51" t="s">
        <v>1932</v>
      </c>
      <c r="C83" s="22" t="s">
        <v>0</v>
      </c>
      <c r="D83" s="23">
        <v>15</v>
      </c>
      <c r="E83" s="33">
        <v>0</v>
      </c>
      <c r="F83" s="69">
        <f t="shared" si="12"/>
        <v>0</v>
      </c>
    </row>
    <row r="84" spans="1:6" s="14" customFormat="1" ht="36">
      <c r="A84" s="54" t="s">
        <v>1667</v>
      </c>
      <c r="B84" s="51" t="s">
        <v>1933</v>
      </c>
      <c r="C84" s="22" t="s">
        <v>0</v>
      </c>
      <c r="D84" s="23">
        <v>12</v>
      </c>
      <c r="E84" s="33">
        <v>0</v>
      </c>
      <c r="F84" s="69">
        <f t="shared" si="12"/>
        <v>0</v>
      </c>
    </row>
    <row r="85" spans="1:6" s="14" customFormat="1">
      <c r="A85" s="54" t="s">
        <v>1668</v>
      </c>
      <c r="B85" s="51" t="s">
        <v>1544</v>
      </c>
      <c r="C85" s="22" t="s">
        <v>0</v>
      </c>
      <c r="D85" s="23">
        <v>10</v>
      </c>
      <c r="E85" s="33">
        <v>0</v>
      </c>
      <c r="F85" s="69">
        <f t="shared" si="12"/>
        <v>0</v>
      </c>
    </row>
    <row r="86" spans="1:6" s="14" customFormat="1">
      <c r="A86" s="54" t="s">
        <v>1669</v>
      </c>
      <c r="B86" s="51" t="s">
        <v>1934</v>
      </c>
      <c r="C86" s="22" t="s">
        <v>0</v>
      </c>
      <c r="D86" s="23">
        <v>12</v>
      </c>
      <c r="E86" s="33">
        <v>0</v>
      </c>
      <c r="F86" s="69">
        <f t="shared" si="12"/>
        <v>0</v>
      </c>
    </row>
    <row r="87" spans="1:6" s="14" customFormat="1" ht="24">
      <c r="A87" s="54" t="s">
        <v>2006</v>
      </c>
      <c r="B87" s="51" t="s">
        <v>1936</v>
      </c>
      <c r="C87" s="22" t="s">
        <v>0</v>
      </c>
      <c r="D87" s="23">
        <v>8</v>
      </c>
      <c r="E87" s="33">
        <v>0</v>
      </c>
      <c r="F87" s="69">
        <f t="shared" si="12"/>
        <v>0</v>
      </c>
    </row>
    <row r="88" spans="1:6" s="14" customFormat="1" ht="24">
      <c r="A88" s="54" t="s">
        <v>2007</v>
      </c>
      <c r="B88" s="51" t="s">
        <v>1938</v>
      </c>
      <c r="C88" s="22" t="s">
        <v>8</v>
      </c>
      <c r="D88" s="23">
        <v>1</v>
      </c>
      <c r="E88" s="33">
        <v>0</v>
      </c>
      <c r="F88" s="69">
        <f t="shared" si="12"/>
        <v>0</v>
      </c>
    </row>
    <row r="89" spans="1:6" s="14" customFormat="1" ht="24">
      <c r="A89" s="54" t="s">
        <v>2008</v>
      </c>
      <c r="B89" s="51" t="s">
        <v>1940</v>
      </c>
      <c r="C89" s="22" t="s">
        <v>8</v>
      </c>
      <c r="D89" s="23">
        <v>1</v>
      </c>
      <c r="E89" s="33">
        <v>0</v>
      </c>
      <c r="F89" s="69">
        <f t="shared" si="12"/>
        <v>0</v>
      </c>
    </row>
    <row r="90" spans="1:6">
      <c r="A90" s="84" t="s">
        <v>1670</v>
      </c>
      <c r="B90" s="15" t="s">
        <v>1941</v>
      </c>
      <c r="C90" s="16"/>
      <c r="D90" s="20"/>
      <c r="E90" s="17"/>
      <c r="F90" s="85">
        <f>SUM(F91:F110)</f>
        <v>0</v>
      </c>
    </row>
    <row r="91" spans="1:6" ht="255.75" customHeight="1">
      <c r="A91" s="50" t="s">
        <v>1671</v>
      </c>
      <c r="B91" s="81" t="s">
        <v>2643</v>
      </c>
      <c r="C91" s="22" t="s">
        <v>3</v>
      </c>
      <c r="D91" s="23">
        <v>1</v>
      </c>
      <c r="E91" s="33">
        <v>0</v>
      </c>
      <c r="F91" s="69">
        <f t="shared" ref="F91:F110" si="13">ROUND(D91*E91,2)</f>
        <v>0</v>
      </c>
    </row>
    <row r="92" spans="1:6" s="14" customFormat="1" ht="45.75" customHeight="1">
      <c r="A92" s="54" t="s">
        <v>1672</v>
      </c>
      <c r="B92" s="51" t="s">
        <v>2867</v>
      </c>
      <c r="C92" s="22" t="s">
        <v>3</v>
      </c>
      <c r="D92" s="23">
        <v>1</v>
      </c>
      <c r="E92" s="33">
        <v>0</v>
      </c>
      <c r="F92" s="69">
        <f t="shared" si="13"/>
        <v>0</v>
      </c>
    </row>
    <row r="93" spans="1:6" s="14" customFormat="1" ht="18.75" customHeight="1">
      <c r="A93" s="54" t="s">
        <v>1673</v>
      </c>
      <c r="B93" s="51" t="s">
        <v>1556</v>
      </c>
      <c r="C93" s="22" t="s">
        <v>3</v>
      </c>
      <c r="D93" s="23">
        <v>1</v>
      </c>
      <c r="E93" s="33">
        <v>0</v>
      </c>
      <c r="F93" s="69">
        <f t="shared" si="13"/>
        <v>0</v>
      </c>
    </row>
    <row r="94" spans="1:6" s="14" customFormat="1" ht="16.5" customHeight="1">
      <c r="A94" s="54" t="s">
        <v>1674</v>
      </c>
      <c r="B94" s="51" t="s">
        <v>1557</v>
      </c>
      <c r="C94" s="22" t="s">
        <v>3</v>
      </c>
      <c r="D94" s="23">
        <v>1</v>
      </c>
      <c r="E94" s="33">
        <v>0</v>
      </c>
      <c r="F94" s="69">
        <f t="shared" si="13"/>
        <v>0</v>
      </c>
    </row>
    <row r="95" spans="1:6" s="14" customFormat="1" ht="41.25" customHeight="1">
      <c r="A95" s="54" t="s">
        <v>1675</v>
      </c>
      <c r="B95" s="51" t="s">
        <v>2710</v>
      </c>
      <c r="C95" s="22" t="s">
        <v>3</v>
      </c>
      <c r="D95" s="23">
        <v>1</v>
      </c>
      <c r="E95" s="33">
        <v>0</v>
      </c>
      <c r="F95" s="69">
        <f t="shared" si="13"/>
        <v>0</v>
      </c>
    </row>
    <row r="96" spans="1:6" s="14" customFormat="1" ht="21.75" customHeight="1">
      <c r="A96" s="54" t="s">
        <v>1676</v>
      </c>
      <c r="B96" s="51" t="s">
        <v>1943</v>
      </c>
      <c r="C96" s="22" t="s">
        <v>3</v>
      </c>
      <c r="D96" s="23">
        <v>1</v>
      </c>
      <c r="E96" s="33">
        <v>0</v>
      </c>
      <c r="F96" s="69">
        <f t="shared" si="13"/>
        <v>0</v>
      </c>
    </row>
    <row r="97" spans="1:6" s="14" customFormat="1" ht="24">
      <c r="A97" s="54" t="s">
        <v>1677</v>
      </c>
      <c r="B97" s="51" t="s">
        <v>2866</v>
      </c>
      <c r="C97" s="22" t="s">
        <v>3</v>
      </c>
      <c r="D97" s="23">
        <v>1</v>
      </c>
      <c r="E97" s="33">
        <v>0</v>
      </c>
      <c r="F97" s="69">
        <f t="shared" si="13"/>
        <v>0</v>
      </c>
    </row>
    <row r="98" spans="1:6" s="14" customFormat="1" ht="36">
      <c r="A98" s="54" t="s">
        <v>1678</v>
      </c>
      <c r="B98" s="51" t="s">
        <v>2647</v>
      </c>
      <c r="C98" s="22" t="s">
        <v>3</v>
      </c>
      <c r="D98" s="23">
        <v>1</v>
      </c>
      <c r="E98" s="33">
        <v>0</v>
      </c>
      <c r="F98" s="69">
        <f t="shared" si="13"/>
        <v>0</v>
      </c>
    </row>
    <row r="99" spans="1:6" s="14" customFormat="1" ht="24">
      <c r="A99" s="54" t="s">
        <v>1679</v>
      </c>
      <c r="B99" s="51" t="s">
        <v>1944</v>
      </c>
      <c r="C99" s="22" t="s">
        <v>3</v>
      </c>
      <c r="D99" s="23">
        <v>1</v>
      </c>
      <c r="E99" s="33">
        <v>0</v>
      </c>
      <c r="F99" s="69">
        <f t="shared" si="13"/>
        <v>0</v>
      </c>
    </row>
    <row r="100" spans="1:6" s="14" customFormat="1" ht="18.75" customHeight="1">
      <c r="A100" s="54" t="s">
        <v>1680</v>
      </c>
      <c r="B100" s="51" t="s">
        <v>1945</v>
      </c>
      <c r="C100" s="22" t="s">
        <v>3</v>
      </c>
      <c r="D100" s="23">
        <v>1</v>
      </c>
      <c r="E100" s="33">
        <v>0</v>
      </c>
      <c r="F100" s="69">
        <f t="shared" si="13"/>
        <v>0</v>
      </c>
    </row>
    <row r="101" spans="1:6" s="14" customFormat="1" ht="18.75" customHeight="1">
      <c r="A101" s="54" t="s">
        <v>2009</v>
      </c>
      <c r="B101" s="51" t="s">
        <v>1947</v>
      </c>
      <c r="C101" s="22" t="s">
        <v>3</v>
      </c>
      <c r="D101" s="23">
        <v>1</v>
      </c>
      <c r="E101" s="33">
        <v>0</v>
      </c>
      <c r="F101" s="69">
        <f t="shared" si="13"/>
        <v>0</v>
      </c>
    </row>
    <row r="102" spans="1:6" s="14" customFormat="1" ht="18.75" customHeight="1">
      <c r="A102" s="54" t="s">
        <v>2010</v>
      </c>
      <c r="B102" s="51" t="s">
        <v>1949</v>
      </c>
      <c r="C102" s="22" t="s">
        <v>3</v>
      </c>
      <c r="D102" s="23">
        <v>1</v>
      </c>
      <c r="E102" s="33">
        <v>0</v>
      </c>
      <c r="F102" s="69">
        <f t="shared" si="13"/>
        <v>0</v>
      </c>
    </row>
    <row r="103" spans="1:6" s="14" customFormat="1" ht="18.75" customHeight="1">
      <c r="A103" s="54" t="s">
        <v>2011</v>
      </c>
      <c r="B103" s="51" t="s">
        <v>1951</v>
      </c>
      <c r="C103" s="22" t="s">
        <v>3</v>
      </c>
      <c r="D103" s="23">
        <v>1</v>
      </c>
      <c r="E103" s="33">
        <v>0</v>
      </c>
      <c r="F103" s="69">
        <f t="shared" si="13"/>
        <v>0</v>
      </c>
    </row>
    <row r="104" spans="1:6" s="14" customFormat="1" ht="18.75" customHeight="1">
      <c r="A104" s="54" t="s">
        <v>2012</v>
      </c>
      <c r="B104" s="51" t="s">
        <v>1953</v>
      </c>
      <c r="C104" s="22" t="s">
        <v>3</v>
      </c>
      <c r="D104" s="23">
        <v>1</v>
      </c>
      <c r="E104" s="33">
        <v>0</v>
      </c>
      <c r="F104" s="69">
        <f t="shared" si="13"/>
        <v>0</v>
      </c>
    </row>
    <row r="105" spans="1:6" s="14" customFormat="1" ht="18.75" customHeight="1">
      <c r="A105" s="54" t="s">
        <v>2013</v>
      </c>
      <c r="B105" s="51" t="s">
        <v>1558</v>
      </c>
      <c r="C105" s="22" t="s">
        <v>3</v>
      </c>
      <c r="D105" s="23">
        <v>1</v>
      </c>
      <c r="E105" s="33">
        <v>0</v>
      </c>
      <c r="F105" s="69">
        <f t="shared" si="13"/>
        <v>0</v>
      </c>
    </row>
    <row r="106" spans="1:6" s="14" customFormat="1" ht="18.75" customHeight="1">
      <c r="A106" s="54" t="s">
        <v>2014</v>
      </c>
      <c r="B106" s="51" t="s">
        <v>1559</v>
      </c>
      <c r="C106" s="22" t="s">
        <v>3</v>
      </c>
      <c r="D106" s="23">
        <v>1</v>
      </c>
      <c r="E106" s="33">
        <v>0</v>
      </c>
      <c r="F106" s="69">
        <f t="shared" si="13"/>
        <v>0</v>
      </c>
    </row>
    <row r="107" spans="1:6" s="14" customFormat="1" ht="27" customHeight="1">
      <c r="A107" s="54" t="s">
        <v>2015</v>
      </c>
      <c r="B107" s="51" t="s">
        <v>1957</v>
      </c>
      <c r="C107" s="22" t="s">
        <v>3</v>
      </c>
      <c r="D107" s="23">
        <v>1</v>
      </c>
      <c r="E107" s="33">
        <v>0</v>
      </c>
      <c r="F107" s="69">
        <f t="shared" si="13"/>
        <v>0</v>
      </c>
    </row>
    <row r="108" spans="1:6" s="14" customFormat="1" ht="18.75" customHeight="1">
      <c r="A108" s="54" t="s">
        <v>2016</v>
      </c>
      <c r="B108" s="51" t="s">
        <v>1959</v>
      </c>
      <c r="C108" s="22" t="s">
        <v>3</v>
      </c>
      <c r="D108" s="23">
        <v>1</v>
      </c>
      <c r="E108" s="33">
        <v>0</v>
      </c>
      <c r="F108" s="69">
        <f t="shared" si="13"/>
        <v>0</v>
      </c>
    </row>
    <row r="109" spans="1:6" s="14" customFormat="1" ht="25.5" customHeight="1">
      <c r="A109" s="54" t="s">
        <v>2017</v>
      </c>
      <c r="B109" s="51" t="s">
        <v>1961</v>
      </c>
      <c r="C109" s="22" t="s">
        <v>3</v>
      </c>
      <c r="D109" s="23">
        <v>1</v>
      </c>
      <c r="E109" s="33">
        <v>0</v>
      </c>
      <c r="F109" s="69">
        <f t="shared" si="13"/>
        <v>0</v>
      </c>
    </row>
    <row r="110" spans="1:6" s="14" customFormat="1" ht="63.75" customHeight="1">
      <c r="A110" s="54" t="s">
        <v>2018</v>
      </c>
      <c r="B110" s="51" t="s">
        <v>1963</v>
      </c>
      <c r="C110" s="22" t="s">
        <v>3</v>
      </c>
      <c r="D110" s="23">
        <v>1</v>
      </c>
      <c r="E110" s="33">
        <v>0</v>
      </c>
      <c r="F110" s="69">
        <f t="shared" si="13"/>
        <v>0</v>
      </c>
    </row>
    <row r="111" spans="1:6">
      <c r="A111" s="84" t="s">
        <v>1681</v>
      </c>
      <c r="B111" s="15" t="s">
        <v>1562</v>
      </c>
      <c r="C111" s="16"/>
      <c r="D111" s="20"/>
      <c r="E111" s="17"/>
      <c r="F111" s="85">
        <f>SUM(F112:F116)</f>
        <v>0</v>
      </c>
    </row>
    <row r="112" spans="1:6" ht="84">
      <c r="A112" s="50" t="s">
        <v>1682</v>
      </c>
      <c r="B112" s="81" t="s">
        <v>2928</v>
      </c>
      <c r="C112" s="22" t="s">
        <v>8</v>
      </c>
      <c r="D112" s="23">
        <v>1</v>
      </c>
      <c r="E112" s="33">
        <v>0</v>
      </c>
      <c r="F112" s="69">
        <f t="shared" ref="F112:F116" si="14">ROUND(D112*E112,2)</f>
        <v>0</v>
      </c>
    </row>
    <row r="113" spans="1:6" s="14" customFormat="1" ht="24">
      <c r="A113" s="50" t="s">
        <v>1683</v>
      </c>
      <c r="B113" s="32" t="s">
        <v>1568</v>
      </c>
      <c r="C113" s="22" t="s">
        <v>8</v>
      </c>
      <c r="D113" s="23">
        <v>1</v>
      </c>
      <c r="E113" s="33">
        <v>0</v>
      </c>
      <c r="F113" s="69">
        <f t="shared" si="14"/>
        <v>0</v>
      </c>
    </row>
    <row r="114" spans="1:6" s="14" customFormat="1" ht="24">
      <c r="A114" s="50" t="s">
        <v>1684</v>
      </c>
      <c r="B114" s="32" t="s">
        <v>1569</v>
      </c>
      <c r="C114" s="22" t="s">
        <v>3</v>
      </c>
      <c r="D114" s="23">
        <v>3</v>
      </c>
      <c r="E114" s="33">
        <v>0</v>
      </c>
      <c r="F114" s="69">
        <f t="shared" si="14"/>
        <v>0</v>
      </c>
    </row>
    <row r="115" spans="1:6" s="14" customFormat="1" ht="48">
      <c r="A115" s="50" t="s">
        <v>1685</v>
      </c>
      <c r="B115" s="156" t="s">
        <v>2932</v>
      </c>
      <c r="C115" s="22" t="s">
        <v>8</v>
      </c>
      <c r="D115" s="23">
        <v>1</v>
      </c>
      <c r="E115" s="33">
        <v>0</v>
      </c>
      <c r="F115" s="69">
        <f t="shared" si="14"/>
        <v>0</v>
      </c>
    </row>
    <row r="116" spans="1:6" s="14" customFormat="1" ht="36">
      <c r="A116" s="50" t="s">
        <v>1686</v>
      </c>
      <c r="B116" s="32" t="s">
        <v>1570</v>
      </c>
      <c r="C116" s="22" t="s">
        <v>8</v>
      </c>
      <c r="D116" s="23">
        <v>1</v>
      </c>
      <c r="E116" s="33">
        <v>0</v>
      </c>
      <c r="F116" s="69">
        <f t="shared" si="14"/>
        <v>0</v>
      </c>
    </row>
  </sheetData>
  <mergeCells count="7">
    <mergeCell ref="E74:F74"/>
    <mergeCell ref="A1:F1"/>
    <mergeCell ref="A2:F2"/>
    <mergeCell ref="A3:F3"/>
    <mergeCell ref="B4:D4"/>
    <mergeCell ref="E4:F4"/>
    <mergeCell ref="E6:F6"/>
  </mergeCells>
  <pageMargins left="0.70866141732283472" right="0.70866141732283472" top="0.74803149606299213" bottom="0.74803149606299213" header="0.31496062992125984" footer="0.31496062992125984"/>
  <pageSetup paperSize="9" scale="9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pageSetUpPr fitToPage="1"/>
  </sheetPr>
  <dimension ref="A1:G128"/>
  <sheetViews>
    <sheetView showGridLines="0" zoomScaleNormal="100" zoomScaleSheetLayoutView="100" zoomScalePageLayoutView="115" workbookViewId="0">
      <pane ySplit="5" topLeftCell="A6" activePane="bottomLeft" state="frozen"/>
      <selection activeCell="I41" sqref="I41"/>
      <selection pane="bottomLeft" activeCell="E6" sqref="E6:F6"/>
    </sheetView>
  </sheetViews>
  <sheetFormatPr defaultColWidth="9.140625" defaultRowHeight="15"/>
  <cols>
    <col min="1" max="1" width="11.570312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7" s="28" customFormat="1">
      <c r="A1" s="162" t="s">
        <v>1716</v>
      </c>
      <c r="B1" s="172"/>
      <c r="C1" s="172"/>
      <c r="D1" s="172"/>
      <c r="E1" s="172"/>
      <c r="F1" s="172"/>
    </row>
    <row r="2" spans="1:7" s="29" customFormat="1">
      <c r="A2" s="164" t="s">
        <v>1717</v>
      </c>
      <c r="B2" s="173"/>
      <c r="C2" s="173"/>
      <c r="D2" s="173"/>
      <c r="E2" s="173"/>
      <c r="F2" s="173"/>
    </row>
    <row r="3" spans="1:7" s="28" customFormat="1">
      <c r="A3" s="180" t="s">
        <v>1898</v>
      </c>
      <c r="B3" s="181"/>
      <c r="C3" s="181"/>
      <c r="D3" s="181"/>
      <c r="E3" s="181"/>
      <c r="F3" s="182"/>
    </row>
    <row r="4" spans="1:7" s="11" customFormat="1" ht="46.5" customHeight="1">
      <c r="A4" s="42" t="s">
        <v>1409</v>
      </c>
      <c r="B4" s="174" t="s">
        <v>2669</v>
      </c>
      <c r="C4" s="174"/>
      <c r="D4" s="174"/>
      <c r="E4" s="175">
        <f>+E6+E86</f>
        <v>0</v>
      </c>
      <c r="F4" s="176"/>
    </row>
    <row r="5" spans="1:7" s="27" customFormat="1" ht="24">
      <c r="A5" s="82" t="s">
        <v>13</v>
      </c>
      <c r="B5" s="44" t="s">
        <v>4</v>
      </c>
      <c r="C5" s="45" t="s">
        <v>5</v>
      </c>
      <c r="D5" s="45" t="s">
        <v>6</v>
      </c>
      <c r="E5" s="45" t="s">
        <v>11</v>
      </c>
      <c r="F5" s="45" t="s">
        <v>12</v>
      </c>
    </row>
    <row r="6" spans="1:7" ht="139.5">
      <c r="A6" s="83" t="s">
        <v>1410</v>
      </c>
      <c r="B6" s="102" t="s">
        <v>2122</v>
      </c>
      <c r="C6" s="48"/>
      <c r="D6" s="49"/>
      <c r="E6" s="170">
        <f>SUM(F7,F19,F34,F37,F43,F67,F70,F73)</f>
        <v>0</v>
      </c>
      <c r="F6" s="179"/>
    </row>
    <row r="7" spans="1:7">
      <c r="A7" s="84" t="s">
        <v>1411</v>
      </c>
      <c r="B7" s="15" t="s">
        <v>7</v>
      </c>
      <c r="C7" s="16"/>
      <c r="D7" s="20"/>
      <c r="E7" s="17"/>
      <c r="F7" s="85">
        <f>SUM(F8:F18)</f>
        <v>0</v>
      </c>
    </row>
    <row r="8" spans="1:7" ht="291.75" customHeight="1">
      <c r="A8" s="35" t="s">
        <v>1412</v>
      </c>
      <c r="B8" s="61" t="s">
        <v>2471</v>
      </c>
      <c r="C8" s="22" t="s">
        <v>8</v>
      </c>
      <c r="D8" s="23">
        <v>1</v>
      </c>
      <c r="E8" s="33">
        <v>0</v>
      </c>
      <c r="F8" s="25">
        <f>ROUND(D8*E8,2)</f>
        <v>0</v>
      </c>
    </row>
    <row r="9" spans="1:7" ht="180">
      <c r="A9" s="86" t="s">
        <v>1413</v>
      </c>
      <c r="B9" s="61" t="s">
        <v>2472</v>
      </c>
      <c r="C9" s="88" t="s">
        <v>8</v>
      </c>
      <c r="D9" s="89">
        <v>1</v>
      </c>
      <c r="E9" s="90">
        <v>0</v>
      </c>
      <c r="F9" s="91">
        <f>ROUND(D9*E9,2)</f>
        <v>0</v>
      </c>
    </row>
    <row r="10" spans="1:7" s="11" customFormat="1" ht="120">
      <c r="A10" s="86" t="s">
        <v>1414</v>
      </c>
      <c r="B10" s="61" t="s">
        <v>2473</v>
      </c>
      <c r="C10" s="88" t="s">
        <v>8</v>
      </c>
      <c r="D10" s="89">
        <v>1</v>
      </c>
      <c r="E10" s="90">
        <v>0</v>
      </c>
      <c r="F10" s="91">
        <f>ROUND(D10*E10,2)</f>
        <v>0</v>
      </c>
    </row>
    <row r="11" spans="1:7" s="14" customFormat="1" ht="48">
      <c r="A11" s="86" t="s">
        <v>1415</v>
      </c>
      <c r="B11" s="87" t="s">
        <v>1353</v>
      </c>
      <c r="C11" s="88" t="s">
        <v>8</v>
      </c>
      <c r="D11" s="89">
        <v>1</v>
      </c>
      <c r="E11" s="90">
        <v>0</v>
      </c>
      <c r="F11" s="91">
        <f t="shared" ref="F11:F18" si="0">ROUND(D11*E11,2)</f>
        <v>0</v>
      </c>
    </row>
    <row r="12" spans="1:7" s="14" customFormat="1" ht="144">
      <c r="A12" s="86" t="s">
        <v>1416</v>
      </c>
      <c r="B12" s="87" t="s">
        <v>1354</v>
      </c>
      <c r="C12" s="88" t="s">
        <v>8</v>
      </c>
      <c r="D12" s="89">
        <v>1</v>
      </c>
      <c r="E12" s="90">
        <v>0</v>
      </c>
      <c r="F12" s="91">
        <f t="shared" si="0"/>
        <v>0</v>
      </c>
    </row>
    <row r="13" spans="1:7" s="14" customFormat="1" ht="101.25" customHeight="1">
      <c r="A13" s="86" t="s">
        <v>1417</v>
      </c>
      <c r="B13" s="87" t="s">
        <v>1355</v>
      </c>
      <c r="C13" s="88" t="s">
        <v>1</v>
      </c>
      <c r="D13" s="89">
        <v>50</v>
      </c>
      <c r="E13" s="90">
        <v>0</v>
      </c>
      <c r="F13" s="91">
        <f t="shared" si="0"/>
        <v>0</v>
      </c>
    </row>
    <row r="14" spans="1:7" s="14" customFormat="1" ht="253.5" customHeight="1">
      <c r="A14" s="86" t="s">
        <v>1418</v>
      </c>
      <c r="B14" s="61" t="s">
        <v>2474</v>
      </c>
      <c r="C14" s="88" t="s">
        <v>8</v>
      </c>
      <c r="D14" s="89">
        <v>1</v>
      </c>
      <c r="E14" s="90">
        <v>0</v>
      </c>
      <c r="F14" s="91">
        <f t="shared" si="0"/>
        <v>0</v>
      </c>
      <c r="G14" s="37"/>
    </row>
    <row r="15" spans="1:7" s="14" customFormat="1" ht="84">
      <c r="A15" s="86" t="s">
        <v>1419</v>
      </c>
      <c r="B15" s="87" t="s">
        <v>35</v>
      </c>
      <c r="C15" s="88" t="s">
        <v>2</v>
      </c>
      <c r="D15" s="89">
        <v>3</v>
      </c>
      <c r="E15" s="90">
        <v>0</v>
      </c>
      <c r="F15" s="91">
        <f t="shared" si="0"/>
        <v>0</v>
      </c>
    </row>
    <row r="16" spans="1:7" s="14" customFormat="1" ht="132">
      <c r="A16" s="86" t="s">
        <v>2019</v>
      </c>
      <c r="B16" s="87" t="s">
        <v>29</v>
      </c>
      <c r="C16" s="88" t="s">
        <v>1900</v>
      </c>
      <c r="D16" s="89">
        <v>4</v>
      </c>
      <c r="E16" s="90">
        <v>0</v>
      </c>
      <c r="F16" s="91">
        <f t="shared" si="0"/>
        <v>0</v>
      </c>
    </row>
    <row r="17" spans="1:6" s="14" customFormat="1" ht="168">
      <c r="A17" s="86" t="s">
        <v>2306</v>
      </c>
      <c r="B17" s="87" t="s">
        <v>30</v>
      </c>
      <c r="C17" s="88" t="s">
        <v>3</v>
      </c>
      <c r="D17" s="89">
        <v>1</v>
      </c>
      <c r="E17" s="90">
        <v>0</v>
      </c>
      <c r="F17" s="91">
        <f t="shared" si="0"/>
        <v>0</v>
      </c>
    </row>
    <row r="18" spans="1:6" s="28" customFormat="1" ht="156">
      <c r="A18" s="86" t="s">
        <v>2301</v>
      </c>
      <c r="B18" s="32" t="s">
        <v>2475</v>
      </c>
      <c r="C18" s="22" t="s">
        <v>3</v>
      </c>
      <c r="D18" s="23">
        <v>1</v>
      </c>
      <c r="E18" s="103">
        <v>0</v>
      </c>
      <c r="F18" s="69">
        <f t="shared" si="0"/>
        <v>0</v>
      </c>
    </row>
    <row r="19" spans="1:6">
      <c r="A19" s="92" t="s">
        <v>1420</v>
      </c>
      <c r="B19" s="18" t="s">
        <v>9</v>
      </c>
      <c r="C19" s="19"/>
      <c r="D19" s="21"/>
      <c r="E19" s="36"/>
      <c r="F19" s="85">
        <f>SUM(F20:F32)</f>
        <v>0</v>
      </c>
    </row>
    <row r="20" spans="1:6" s="14" customFormat="1" ht="66" customHeight="1">
      <c r="A20" s="86" t="s">
        <v>1421</v>
      </c>
      <c r="B20" s="87" t="s">
        <v>1902</v>
      </c>
      <c r="C20" s="88" t="s">
        <v>2</v>
      </c>
      <c r="D20" s="89">
        <v>42</v>
      </c>
      <c r="E20" s="90">
        <v>0</v>
      </c>
      <c r="F20" s="91">
        <f t="shared" ref="F20:F33" si="1">ROUND(D20*E20,2)</f>
        <v>0</v>
      </c>
    </row>
    <row r="21" spans="1:6" s="14" customFormat="1" ht="66" customHeight="1">
      <c r="A21" s="86" t="s">
        <v>2020</v>
      </c>
      <c r="B21" s="87" t="s">
        <v>1904</v>
      </c>
      <c r="C21" s="88" t="s">
        <v>2</v>
      </c>
      <c r="D21" s="89">
        <v>31.5</v>
      </c>
      <c r="E21" s="90">
        <v>0</v>
      </c>
      <c r="F21" s="91">
        <f t="shared" si="1"/>
        <v>0</v>
      </c>
    </row>
    <row r="22" spans="1:6" s="14" customFormat="1" ht="351.75" customHeight="1">
      <c r="A22" s="86" t="s">
        <v>1422</v>
      </c>
      <c r="B22" s="61" t="s">
        <v>2788</v>
      </c>
      <c r="C22" s="88" t="s">
        <v>2</v>
      </c>
      <c r="D22" s="89">
        <v>26.4</v>
      </c>
      <c r="E22" s="90">
        <v>0</v>
      </c>
      <c r="F22" s="91">
        <f t="shared" si="1"/>
        <v>0</v>
      </c>
    </row>
    <row r="23" spans="1:6" s="14" customFormat="1" ht="84">
      <c r="A23" s="86" t="s">
        <v>1423</v>
      </c>
      <c r="B23" s="93" t="s">
        <v>1201</v>
      </c>
      <c r="C23" s="88" t="s">
        <v>2</v>
      </c>
      <c r="D23" s="89">
        <v>1</v>
      </c>
      <c r="E23" s="90">
        <v>0</v>
      </c>
      <c r="F23" s="91">
        <f>ROUND(D23*E23,2)</f>
        <v>0</v>
      </c>
    </row>
    <row r="24" spans="1:6" s="14" customFormat="1" ht="61.5">
      <c r="A24" s="86" t="s">
        <v>1424</v>
      </c>
      <c r="B24" s="87" t="s">
        <v>1905</v>
      </c>
      <c r="C24" s="88" t="s">
        <v>2</v>
      </c>
      <c r="D24" s="89">
        <v>4.5</v>
      </c>
      <c r="E24" s="90">
        <v>0</v>
      </c>
      <c r="F24" s="91">
        <f>ROUND(D24*E24,2)</f>
        <v>0</v>
      </c>
    </row>
    <row r="25" spans="1:6" s="14" customFormat="1" ht="48">
      <c r="A25" s="86" t="s">
        <v>1425</v>
      </c>
      <c r="B25" s="87" t="s">
        <v>36</v>
      </c>
      <c r="C25" s="88" t="s">
        <v>1</v>
      </c>
      <c r="D25" s="89">
        <v>24</v>
      </c>
      <c r="E25" s="90">
        <v>0</v>
      </c>
      <c r="F25" s="91">
        <f t="shared" ref="F25:F31" si="2">ROUND(D25*E25,2)</f>
        <v>0</v>
      </c>
    </row>
    <row r="26" spans="1:6" s="14" customFormat="1" ht="100.5" customHeight="1">
      <c r="A26" s="86" t="s">
        <v>2021</v>
      </c>
      <c r="B26" s="87" t="s">
        <v>2297</v>
      </c>
      <c r="C26" s="88" t="s">
        <v>2</v>
      </c>
      <c r="D26" s="89">
        <v>5</v>
      </c>
      <c r="E26" s="90">
        <v>0</v>
      </c>
      <c r="F26" s="91">
        <f>ROUND(D26*E26,2)</f>
        <v>0</v>
      </c>
    </row>
    <row r="27" spans="1:6" s="14" customFormat="1" ht="61.5">
      <c r="A27" s="86" t="s">
        <v>2022</v>
      </c>
      <c r="B27" s="87" t="s">
        <v>1909</v>
      </c>
      <c r="C27" s="88" t="s">
        <v>2</v>
      </c>
      <c r="D27" s="89">
        <v>25</v>
      </c>
      <c r="E27" s="90">
        <v>0</v>
      </c>
      <c r="F27" s="91">
        <f>ROUND(D27*E27,2)</f>
        <v>0</v>
      </c>
    </row>
    <row r="28" spans="1:6" s="14" customFormat="1" ht="61.5">
      <c r="A28" s="86" t="s">
        <v>2023</v>
      </c>
      <c r="B28" s="87" t="s">
        <v>1911</v>
      </c>
      <c r="C28" s="88" t="s">
        <v>2</v>
      </c>
      <c r="D28" s="89">
        <v>10.5</v>
      </c>
      <c r="E28" s="90">
        <v>0</v>
      </c>
      <c r="F28" s="91">
        <f>ROUND(D28*E28,2)</f>
        <v>0</v>
      </c>
    </row>
    <row r="29" spans="1:6" s="14" customFormat="1" ht="60">
      <c r="A29" s="86" t="s">
        <v>2024</v>
      </c>
      <c r="B29" s="87" t="s">
        <v>2480</v>
      </c>
      <c r="C29" s="88" t="s">
        <v>2</v>
      </c>
      <c r="D29" s="89">
        <v>1.2</v>
      </c>
      <c r="E29" s="90">
        <v>0</v>
      </c>
      <c r="F29" s="91">
        <f t="shared" si="2"/>
        <v>0</v>
      </c>
    </row>
    <row r="30" spans="1:6" s="14" customFormat="1" ht="120">
      <c r="A30" s="86" t="s">
        <v>2025</v>
      </c>
      <c r="B30" s="61" t="s">
        <v>2481</v>
      </c>
      <c r="C30" s="88" t="s">
        <v>2</v>
      </c>
      <c r="D30" s="89">
        <v>4.8</v>
      </c>
      <c r="E30" s="90">
        <v>0</v>
      </c>
      <c r="F30" s="91">
        <f t="shared" si="2"/>
        <v>0</v>
      </c>
    </row>
    <row r="31" spans="1:6" s="14" customFormat="1" ht="96">
      <c r="A31" s="86" t="s">
        <v>2026</v>
      </c>
      <c r="B31" s="87" t="s">
        <v>38</v>
      </c>
      <c r="C31" s="88" t="s">
        <v>2</v>
      </c>
      <c r="D31" s="89">
        <v>20.399999999999999</v>
      </c>
      <c r="E31" s="90">
        <v>0</v>
      </c>
      <c r="F31" s="91">
        <f t="shared" si="2"/>
        <v>0</v>
      </c>
    </row>
    <row r="32" spans="1:6" s="14" customFormat="1" ht="108">
      <c r="A32" s="86" t="s">
        <v>2027</v>
      </c>
      <c r="B32" s="61" t="s">
        <v>2479</v>
      </c>
      <c r="C32" s="88" t="s">
        <v>2</v>
      </c>
      <c r="D32" s="89">
        <v>44</v>
      </c>
      <c r="E32" s="90">
        <v>0</v>
      </c>
      <c r="F32" s="91">
        <f t="shared" si="1"/>
        <v>0</v>
      </c>
    </row>
    <row r="33" spans="1:6" s="14" customFormat="1" ht="108">
      <c r="A33" s="86" t="s">
        <v>2312</v>
      </c>
      <c r="B33" s="32" t="s">
        <v>2308</v>
      </c>
      <c r="C33" s="22" t="s">
        <v>2</v>
      </c>
      <c r="D33" s="23">
        <v>2</v>
      </c>
      <c r="E33" s="33">
        <v>0</v>
      </c>
      <c r="F33" s="69">
        <f t="shared" si="1"/>
        <v>0</v>
      </c>
    </row>
    <row r="34" spans="1:6">
      <c r="A34" s="39" t="s">
        <v>1426</v>
      </c>
      <c r="B34" s="18" t="s">
        <v>18</v>
      </c>
      <c r="C34" s="16"/>
      <c r="D34" s="20"/>
      <c r="E34" s="52"/>
      <c r="F34" s="24">
        <f>SUM(F37:F43)</f>
        <v>0</v>
      </c>
    </row>
    <row r="35" spans="1:6" ht="108">
      <c r="A35" s="35" t="s">
        <v>2028</v>
      </c>
      <c r="B35" s="61" t="s">
        <v>21</v>
      </c>
      <c r="C35" s="22" t="s">
        <v>0</v>
      </c>
      <c r="D35" s="23">
        <v>50</v>
      </c>
      <c r="E35" s="33">
        <v>0</v>
      </c>
      <c r="F35" s="69">
        <f>ROUND(D35*E35,2)</f>
        <v>0</v>
      </c>
    </row>
    <row r="36" spans="1:6" ht="84">
      <c r="A36" s="35" t="s">
        <v>2468</v>
      </c>
      <c r="B36" s="61" t="s">
        <v>39</v>
      </c>
      <c r="C36" s="22" t="s">
        <v>3</v>
      </c>
      <c r="D36" s="23">
        <v>1</v>
      </c>
      <c r="E36" s="33">
        <v>0</v>
      </c>
      <c r="F36" s="69">
        <f>ROUND(D36*E36,2)</f>
        <v>0</v>
      </c>
    </row>
    <row r="37" spans="1:6">
      <c r="A37" s="92" t="s">
        <v>1427</v>
      </c>
      <c r="B37" s="15" t="s">
        <v>20</v>
      </c>
      <c r="C37" s="16"/>
      <c r="D37" s="20"/>
      <c r="E37" s="52"/>
      <c r="F37" s="85">
        <f>SUM(F38:F42)</f>
        <v>0</v>
      </c>
    </row>
    <row r="38" spans="1:6" s="14" customFormat="1" ht="186.75" customHeight="1">
      <c r="A38" s="86" t="s">
        <v>2399</v>
      </c>
      <c r="B38" s="142" t="s">
        <v>2738</v>
      </c>
      <c r="C38" s="129"/>
      <c r="D38" s="136"/>
      <c r="E38" s="131"/>
      <c r="F38" s="132"/>
    </row>
    <row r="39" spans="1:6" s="14" customFormat="1" ht="346.5" customHeight="1">
      <c r="A39" s="86" t="s">
        <v>2871</v>
      </c>
      <c r="B39" s="144" t="s">
        <v>2905</v>
      </c>
      <c r="C39" s="129"/>
      <c r="D39" s="136"/>
      <c r="E39" s="131"/>
      <c r="F39" s="132"/>
    </row>
    <row r="40" spans="1:6" s="14" customFormat="1" ht="24">
      <c r="A40" s="86" t="s">
        <v>2400</v>
      </c>
      <c r="B40" s="94" t="s">
        <v>49</v>
      </c>
      <c r="C40" s="88" t="s">
        <v>3</v>
      </c>
      <c r="D40" s="89">
        <v>1</v>
      </c>
      <c r="E40" s="90">
        <v>0</v>
      </c>
      <c r="F40" s="91">
        <f t="shared" ref="F40:F42" si="3">ROUND(D40*E40,2)</f>
        <v>0</v>
      </c>
    </row>
    <row r="41" spans="1:6" s="14" customFormat="1" ht="122.25" customHeight="1">
      <c r="A41" s="86" t="s">
        <v>1428</v>
      </c>
      <c r="B41" s="87" t="s">
        <v>2458</v>
      </c>
      <c r="C41" s="88" t="s">
        <v>2</v>
      </c>
      <c r="D41" s="89">
        <v>0.5</v>
      </c>
      <c r="E41" s="90">
        <v>0</v>
      </c>
      <c r="F41" s="91">
        <f t="shared" si="3"/>
        <v>0</v>
      </c>
    </row>
    <row r="42" spans="1:6" s="14" customFormat="1" ht="125.25" customHeight="1">
      <c r="A42" s="86" t="s">
        <v>2029</v>
      </c>
      <c r="B42" s="87" t="s">
        <v>1917</v>
      </c>
      <c r="C42" s="88" t="s">
        <v>3</v>
      </c>
      <c r="D42" s="89">
        <v>2</v>
      </c>
      <c r="E42" s="90">
        <v>0</v>
      </c>
      <c r="F42" s="91">
        <f t="shared" si="3"/>
        <v>0</v>
      </c>
    </row>
    <row r="43" spans="1:6">
      <c r="A43" s="92" t="s">
        <v>1429</v>
      </c>
      <c r="B43" s="15" t="s">
        <v>22</v>
      </c>
      <c r="C43" s="16"/>
      <c r="D43" s="20"/>
      <c r="E43" s="52"/>
      <c r="F43" s="85">
        <f>SUM(F44:F66)</f>
        <v>0</v>
      </c>
    </row>
    <row r="44" spans="1:6" s="14" customFormat="1" ht="363" customHeight="1">
      <c r="A44" s="86" t="s">
        <v>2380</v>
      </c>
      <c r="B44" s="87" t="s">
        <v>2922</v>
      </c>
      <c r="C44" s="88" t="s">
        <v>3</v>
      </c>
      <c r="D44" s="89">
        <v>1</v>
      </c>
      <c r="E44" s="90">
        <v>0</v>
      </c>
      <c r="F44" s="91">
        <f t="shared" ref="F44" si="4">ROUND(D44*E44,2)</f>
        <v>0</v>
      </c>
    </row>
    <row r="45" spans="1:6" s="14" customFormat="1" ht="409.5" customHeight="1">
      <c r="A45" s="86" t="s">
        <v>2855</v>
      </c>
      <c r="B45" s="142" t="s">
        <v>2934</v>
      </c>
      <c r="C45" s="129"/>
      <c r="D45" s="136"/>
      <c r="E45" s="131"/>
      <c r="F45" s="132"/>
    </row>
    <row r="46" spans="1:6" s="14" customFormat="1" ht="120">
      <c r="A46" s="86" t="s">
        <v>2902</v>
      </c>
      <c r="B46" s="143" t="s">
        <v>2898</v>
      </c>
      <c r="C46" s="129"/>
      <c r="D46" s="136"/>
      <c r="E46" s="131"/>
      <c r="F46" s="132"/>
    </row>
    <row r="47" spans="1:6" s="14" customFormat="1" ht="364.5" customHeight="1">
      <c r="A47" s="86" t="s">
        <v>1430</v>
      </c>
      <c r="B47" s="95" t="s">
        <v>2846</v>
      </c>
      <c r="C47" s="88" t="s">
        <v>3</v>
      </c>
      <c r="D47" s="89">
        <v>1</v>
      </c>
      <c r="E47" s="90">
        <v>0</v>
      </c>
      <c r="F47" s="91">
        <f t="shared" ref="F47" si="5">ROUND(D47*E47,2)</f>
        <v>0</v>
      </c>
    </row>
    <row r="48" spans="1:6" s="14" customFormat="1" ht="48">
      <c r="A48" s="86" t="s">
        <v>2381</v>
      </c>
      <c r="B48" s="87" t="s">
        <v>1357</v>
      </c>
      <c r="C48" s="88" t="s">
        <v>3</v>
      </c>
      <c r="D48" s="89">
        <v>1</v>
      </c>
      <c r="E48" s="90">
        <v>0</v>
      </c>
      <c r="F48" s="91">
        <f>ROUND(D48*E48,2)</f>
        <v>0</v>
      </c>
    </row>
    <row r="49" spans="1:6" s="14" customFormat="1" ht="387.75" customHeight="1">
      <c r="A49" s="86" t="s">
        <v>2382</v>
      </c>
      <c r="B49" s="133" t="s">
        <v>2850</v>
      </c>
      <c r="C49" s="129"/>
      <c r="D49" s="136"/>
      <c r="E49" s="131"/>
      <c r="F49" s="132"/>
    </row>
    <row r="50" spans="1:6" s="14" customFormat="1" ht="36">
      <c r="A50" s="86" t="s">
        <v>2852</v>
      </c>
      <c r="B50" s="133" t="s">
        <v>2796</v>
      </c>
      <c r="C50" s="129"/>
      <c r="D50" s="136"/>
      <c r="E50" s="131"/>
      <c r="F50" s="132"/>
    </row>
    <row r="51" spans="1:6" s="14" customFormat="1">
      <c r="A51" s="86" t="s">
        <v>2383</v>
      </c>
      <c r="B51" s="94" t="s">
        <v>2649</v>
      </c>
      <c r="C51" s="88" t="s">
        <v>0</v>
      </c>
      <c r="D51" s="89">
        <v>25</v>
      </c>
      <c r="E51" s="90">
        <v>0</v>
      </c>
      <c r="F51" s="91">
        <f t="shared" ref="F51" si="6">ROUND(D51*E51,2)</f>
        <v>0</v>
      </c>
    </row>
    <row r="52" spans="1:6" s="14" customFormat="1" ht="204">
      <c r="A52" s="86" t="s">
        <v>2384</v>
      </c>
      <c r="B52" s="133" t="s">
        <v>2696</v>
      </c>
      <c r="C52" s="129"/>
      <c r="D52" s="136"/>
      <c r="E52" s="131"/>
      <c r="F52" s="132"/>
    </row>
    <row r="53" spans="1:6" s="14" customFormat="1" ht="24">
      <c r="A53" s="86" t="s">
        <v>2385</v>
      </c>
      <c r="B53" s="94" t="s">
        <v>1919</v>
      </c>
      <c r="C53" s="88" t="s">
        <v>3</v>
      </c>
      <c r="D53" s="89">
        <v>4</v>
      </c>
      <c r="E53" s="90">
        <v>0</v>
      </c>
      <c r="F53" s="91">
        <f t="shared" ref="F53:F54" si="7">ROUND(D53*E53,2)</f>
        <v>0</v>
      </c>
    </row>
    <row r="54" spans="1:6" s="14" customFormat="1">
      <c r="A54" s="86" t="s">
        <v>2386</v>
      </c>
      <c r="B54" s="94" t="s">
        <v>1920</v>
      </c>
      <c r="C54" s="88" t="s">
        <v>3</v>
      </c>
      <c r="D54" s="89">
        <v>1</v>
      </c>
      <c r="E54" s="90">
        <v>0</v>
      </c>
      <c r="F54" s="91">
        <f t="shared" si="7"/>
        <v>0</v>
      </c>
    </row>
    <row r="55" spans="1:6" s="14" customFormat="1" ht="144">
      <c r="A55" s="86" t="s">
        <v>2387</v>
      </c>
      <c r="B55" s="133" t="s">
        <v>2576</v>
      </c>
      <c r="C55" s="129"/>
      <c r="D55" s="136"/>
      <c r="E55" s="131"/>
      <c r="F55" s="132"/>
    </row>
    <row r="56" spans="1:6" s="14" customFormat="1">
      <c r="A56" s="96" t="s">
        <v>2388</v>
      </c>
      <c r="B56" s="94" t="s">
        <v>2752</v>
      </c>
      <c r="C56" s="88" t="s">
        <v>3</v>
      </c>
      <c r="D56" s="89">
        <v>6</v>
      </c>
      <c r="E56" s="90">
        <v>0</v>
      </c>
      <c r="F56" s="91">
        <f t="shared" ref="F56:F63" si="8">ROUND(D56*E56,2)</f>
        <v>0</v>
      </c>
    </row>
    <row r="57" spans="1:6" s="14" customFormat="1">
      <c r="A57" s="96" t="s">
        <v>2389</v>
      </c>
      <c r="B57" s="94" t="s">
        <v>2753</v>
      </c>
      <c r="C57" s="88" t="s">
        <v>3</v>
      </c>
      <c r="D57" s="89">
        <v>1</v>
      </c>
      <c r="E57" s="90">
        <v>0</v>
      </c>
      <c r="F57" s="91">
        <f t="shared" si="8"/>
        <v>0</v>
      </c>
    </row>
    <row r="58" spans="1:6" s="14" customFormat="1">
      <c r="A58" s="96" t="s">
        <v>2390</v>
      </c>
      <c r="B58" s="94" t="s">
        <v>1921</v>
      </c>
      <c r="C58" s="88" t="s">
        <v>3</v>
      </c>
      <c r="D58" s="89">
        <v>3</v>
      </c>
      <c r="E58" s="90">
        <v>0</v>
      </c>
      <c r="F58" s="91">
        <f t="shared" si="8"/>
        <v>0</v>
      </c>
    </row>
    <row r="59" spans="1:6" s="14" customFormat="1">
      <c r="A59" s="96" t="s">
        <v>2391</v>
      </c>
      <c r="B59" s="94" t="s">
        <v>2030</v>
      </c>
      <c r="C59" s="88" t="s">
        <v>3</v>
      </c>
      <c r="D59" s="89">
        <v>1</v>
      </c>
      <c r="E59" s="90">
        <v>0</v>
      </c>
      <c r="F59" s="91">
        <f t="shared" si="8"/>
        <v>0</v>
      </c>
    </row>
    <row r="60" spans="1:6" s="14" customFormat="1">
      <c r="A60" s="96" t="s">
        <v>2392</v>
      </c>
      <c r="B60" s="94" t="s">
        <v>2031</v>
      </c>
      <c r="C60" s="88" t="s">
        <v>3</v>
      </c>
      <c r="D60" s="89">
        <v>1</v>
      </c>
      <c r="E60" s="90">
        <v>0</v>
      </c>
      <c r="F60" s="91">
        <f t="shared" si="8"/>
        <v>0</v>
      </c>
    </row>
    <row r="61" spans="1:6" s="14" customFormat="1">
      <c r="A61" s="96" t="s">
        <v>2393</v>
      </c>
      <c r="B61" s="94" t="s">
        <v>970</v>
      </c>
      <c r="C61" s="88" t="s">
        <v>3</v>
      </c>
      <c r="D61" s="89">
        <v>1</v>
      </c>
      <c r="E61" s="90">
        <v>0</v>
      </c>
      <c r="F61" s="91">
        <f t="shared" si="8"/>
        <v>0</v>
      </c>
    </row>
    <row r="62" spans="1:6" s="14" customFormat="1">
      <c r="A62" s="96" t="s">
        <v>2394</v>
      </c>
      <c r="B62" s="94" t="s">
        <v>2032</v>
      </c>
      <c r="C62" s="88" t="s">
        <v>3</v>
      </c>
      <c r="D62" s="89">
        <v>1</v>
      </c>
      <c r="E62" s="90">
        <v>0</v>
      </c>
      <c r="F62" s="91">
        <f t="shared" si="8"/>
        <v>0</v>
      </c>
    </row>
    <row r="63" spans="1:6" s="14" customFormat="1">
      <c r="A63" s="96" t="s">
        <v>2395</v>
      </c>
      <c r="B63" s="94" t="s">
        <v>205</v>
      </c>
      <c r="C63" s="88" t="s">
        <v>3</v>
      </c>
      <c r="D63" s="89">
        <v>1</v>
      </c>
      <c r="E63" s="90">
        <v>0</v>
      </c>
      <c r="F63" s="91">
        <f t="shared" si="8"/>
        <v>0</v>
      </c>
    </row>
    <row r="64" spans="1:6" s="14" customFormat="1" ht="102.75" customHeight="1">
      <c r="A64" s="86" t="s">
        <v>2396</v>
      </c>
      <c r="B64" s="133" t="s">
        <v>2833</v>
      </c>
      <c r="C64" s="129"/>
      <c r="D64" s="136"/>
      <c r="E64" s="131"/>
      <c r="F64" s="132"/>
    </row>
    <row r="65" spans="1:6" s="14" customFormat="1">
      <c r="A65" s="96" t="s">
        <v>2397</v>
      </c>
      <c r="B65" s="94" t="s">
        <v>208</v>
      </c>
      <c r="C65" s="88" t="s">
        <v>3</v>
      </c>
      <c r="D65" s="89">
        <v>2</v>
      </c>
      <c r="E65" s="90">
        <v>0</v>
      </c>
      <c r="F65" s="91">
        <f t="shared" ref="F65:F66" si="9">ROUND(D65*E65,2)</f>
        <v>0</v>
      </c>
    </row>
    <row r="66" spans="1:6" s="14" customFormat="1">
      <c r="A66" s="96" t="s">
        <v>2398</v>
      </c>
      <c r="B66" s="94" t="s">
        <v>209</v>
      </c>
      <c r="C66" s="88" t="s">
        <v>3</v>
      </c>
      <c r="D66" s="89">
        <v>1</v>
      </c>
      <c r="E66" s="90">
        <v>0</v>
      </c>
      <c r="F66" s="91">
        <f t="shared" si="9"/>
        <v>0</v>
      </c>
    </row>
    <row r="67" spans="1:6">
      <c r="A67" s="92" t="s">
        <v>1431</v>
      </c>
      <c r="B67" s="15" t="s">
        <v>19</v>
      </c>
      <c r="C67" s="19"/>
      <c r="D67" s="21"/>
      <c r="E67" s="36"/>
      <c r="F67" s="85">
        <f>SUM(F68:F69)</f>
        <v>0</v>
      </c>
    </row>
    <row r="68" spans="1:6" s="14" customFormat="1" ht="327.75" customHeight="1">
      <c r="A68" s="86" t="s">
        <v>1432</v>
      </c>
      <c r="B68" s="32" t="s">
        <v>2578</v>
      </c>
      <c r="C68" s="88" t="s">
        <v>8</v>
      </c>
      <c r="D68" s="89">
        <v>1</v>
      </c>
      <c r="E68" s="90">
        <v>0</v>
      </c>
      <c r="F68" s="91">
        <f>ROUND(D68*E68,2)</f>
        <v>0</v>
      </c>
    </row>
    <row r="69" spans="1:6" s="14" customFormat="1" ht="303" customHeight="1">
      <c r="A69" s="86" t="s">
        <v>1433</v>
      </c>
      <c r="B69" s="87" t="s">
        <v>1323</v>
      </c>
      <c r="C69" s="88" t="s">
        <v>8</v>
      </c>
      <c r="D69" s="89">
        <v>1</v>
      </c>
      <c r="E69" s="90">
        <v>0</v>
      </c>
      <c r="F69" s="91">
        <f>ROUND(D69*E69,2)</f>
        <v>0</v>
      </c>
    </row>
    <row r="70" spans="1:6">
      <c r="A70" s="92" t="s">
        <v>2033</v>
      </c>
      <c r="B70" s="60" t="s">
        <v>1302</v>
      </c>
      <c r="C70" s="19"/>
      <c r="D70" s="21"/>
      <c r="E70" s="36"/>
      <c r="F70" s="85">
        <f>SUM(F71:F72)</f>
        <v>0</v>
      </c>
    </row>
    <row r="71" spans="1:6" s="14" customFormat="1" ht="99" customHeight="1">
      <c r="A71" s="86" t="s">
        <v>2034</v>
      </c>
      <c r="B71" s="87" t="s">
        <v>2275</v>
      </c>
      <c r="C71" s="88" t="s">
        <v>1900</v>
      </c>
      <c r="D71" s="89">
        <v>16</v>
      </c>
      <c r="E71" s="90">
        <v>0</v>
      </c>
      <c r="F71" s="91">
        <f t="shared" ref="F71:F72" si="10">ROUND(D71*E71,2)</f>
        <v>0</v>
      </c>
    </row>
    <row r="72" spans="1:6" s="14" customFormat="1" ht="128.25" customHeight="1">
      <c r="A72" s="86" t="s">
        <v>2035</v>
      </c>
      <c r="B72" s="87" t="s">
        <v>2276</v>
      </c>
      <c r="C72" s="88" t="s">
        <v>1</v>
      </c>
      <c r="D72" s="89">
        <v>15</v>
      </c>
      <c r="E72" s="90">
        <v>0</v>
      </c>
      <c r="F72" s="91">
        <f t="shared" si="10"/>
        <v>0</v>
      </c>
    </row>
    <row r="73" spans="1:6">
      <c r="A73" s="92" t="s">
        <v>2367</v>
      </c>
      <c r="B73" s="60" t="s">
        <v>10</v>
      </c>
      <c r="C73" s="19"/>
      <c r="D73" s="21"/>
      <c r="E73" s="36"/>
      <c r="F73" s="85">
        <f>SUM(F74:F85)</f>
        <v>0</v>
      </c>
    </row>
    <row r="74" spans="1:6" s="14" customFormat="1" ht="63.75" customHeight="1">
      <c r="A74" s="86" t="s">
        <v>2368</v>
      </c>
      <c r="B74" s="87" t="s">
        <v>1924</v>
      </c>
      <c r="C74" s="88" t="s">
        <v>1900</v>
      </c>
      <c r="D74" s="89">
        <v>17.5</v>
      </c>
      <c r="E74" s="90">
        <v>0</v>
      </c>
      <c r="F74" s="91">
        <f t="shared" ref="F74" si="11">ROUND(D74*E74,2)</f>
        <v>0</v>
      </c>
    </row>
    <row r="75" spans="1:6" s="14" customFormat="1" ht="88.5" customHeight="1">
      <c r="A75" s="86" t="s">
        <v>2369</v>
      </c>
      <c r="B75" s="87" t="s">
        <v>1926</v>
      </c>
      <c r="C75" s="88" t="s">
        <v>1</v>
      </c>
      <c r="D75" s="89">
        <v>5</v>
      </c>
      <c r="E75" s="90">
        <v>0</v>
      </c>
      <c r="F75" s="91">
        <f>ROUND(D75*E75,2)</f>
        <v>0</v>
      </c>
    </row>
    <row r="76" spans="1:6" s="14" customFormat="1" ht="228">
      <c r="A76" s="86" t="s">
        <v>2370</v>
      </c>
      <c r="B76" s="142" t="s">
        <v>2584</v>
      </c>
      <c r="C76" s="129"/>
      <c r="D76" s="136"/>
      <c r="E76" s="131"/>
      <c r="F76" s="132"/>
    </row>
    <row r="77" spans="1:6" s="14" customFormat="1" ht="24">
      <c r="A77" s="86" t="s">
        <v>2371</v>
      </c>
      <c r="B77" s="87" t="s">
        <v>2278</v>
      </c>
      <c r="C77" s="88" t="s">
        <v>1</v>
      </c>
      <c r="D77" s="97">
        <v>5</v>
      </c>
      <c r="E77" s="90">
        <v>0</v>
      </c>
      <c r="F77" s="91">
        <f t="shared" ref="F77:F78" si="12">ROUND(D77*E77,2)</f>
        <v>0</v>
      </c>
    </row>
    <row r="78" spans="1:6" s="14" customFormat="1" ht="24">
      <c r="A78" s="86" t="s">
        <v>2372</v>
      </c>
      <c r="B78" s="87" t="s">
        <v>2279</v>
      </c>
      <c r="C78" s="88" t="s">
        <v>1</v>
      </c>
      <c r="D78" s="97">
        <v>5</v>
      </c>
      <c r="E78" s="90">
        <v>0</v>
      </c>
      <c r="F78" s="91">
        <f t="shared" si="12"/>
        <v>0</v>
      </c>
    </row>
    <row r="79" spans="1:6" s="14" customFormat="1" ht="72">
      <c r="A79" s="86" t="s">
        <v>2373</v>
      </c>
      <c r="B79" s="142" t="s">
        <v>2036</v>
      </c>
      <c r="C79" s="129"/>
      <c r="D79" s="136"/>
      <c r="E79" s="131"/>
      <c r="F79" s="132"/>
    </row>
    <row r="80" spans="1:6" s="14" customFormat="1">
      <c r="A80" s="86" t="s">
        <v>2374</v>
      </c>
      <c r="B80" s="87" t="s">
        <v>2037</v>
      </c>
      <c r="C80" s="88" t="s">
        <v>1900</v>
      </c>
      <c r="D80" s="97">
        <v>16</v>
      </c>
      <c r="E80" s="90">
        <v>0</v>
      </c>
      <c r="F80" s="91">
        <f t="shared" ref="F80:F85" si="13">ROUND(D80*E80,2)</f>
        <v>0</v>
      </c>
    </row>
    <row r="81" spans="1:6" s="14" customFormat="1" ht="60">
      <c r="A81" s="86" t="s">
        <v>2375</v>
      </c>
      <c r="B81" s="87" t="s">
        <v>1358</v>
      </c>
      <c r="C81" s="88" t="s">
        <v>8</v>
      </c>
      <c r="D81" s="97">
        <v>1</v>
      </c>
      <c r="E81" s="90">
        <v>0</v>
      </c>
      <c r="F81" s="91">
        <f t="shared" si="13"/>
        <v>0</v>
      </c>
    </row>
    <row r="82" spans="1:6" s="14" customFormat="1" ht="96.75" customHeight="1">
      <c r="A82" s="86" t="s">
        <v>2376</v>
      </c>
      <c r="B82" s="87" t="s">
        <v>1301</v>
      </c>
      <c r="C82" s="88" t="s">
        <v>8</v>
      </c>
      <c r="D82" s="89">
        <v>1</v>
      </c>
      <c r="E82" s="90">
        <v>0</v>
      </c>
      <c r="F82" s="91">
        <f>ROUND(D82*E82,2)</f>
        <v>0</v>
      </c>
    </row>
    <row r="83" spans="1:6" s="14" customFormat="1" ht="63" customHeight="1">
      <c r="A83" s="86" t="s">
        <v>2377</v>
      </c>
      <c r="B83" s="61" t="s">
        <v>57</v>
      </c>
      <c r="C83" s="22" t="s">
        <v>3</v>
      </c>
      <c r="D83" s="23">
        <v>200</v>
      </c>
      <c r="E83" s="33">
        <v>0</v>
      </c>
      <c r="F83" s="69">
        <f t="shared" ref="F83" si="14">ROUND(D83*E83,2)</f>
        <v>0</v>
      </c>
    </row>
    <row r="84" spans="1:6" s="11" customFormat="1" ht="79.5" customHeight="1">
      <c r="A84" s="86" t="s">
        <v>2378</v>
      </c>
      <c r="B84" s="87" t="s">
        <v>1356</v>
      </c>
      <c r="C84" s="88" t="s">
        <v>8</v>
      </c>
      <c r="D84" s="97">
        <v>1</v>
      </c>
      <c r="E84" s="90">
        <v>0</v>
      </c>
      <c r="F84" s="91">
        <f t="shared" si="13"/>
        <v>0</v>
      </c>
    </row>
    <row r="85" spans="1:6" s="11" customFormat="1" ht="264">
      <c r="A85" s="86" t="s">
        <v>2379</v>
      </c>
      <c r="B85" s="87" t="s">
        <v>28</v>
      </c>
      <c r="C85" s="88" t="s">
        <v>8</v>
      </c>
      <c r="D85" s="97">
        <v>1</v>
      </c>
      <c r="E85" s="90">
        <v>0</v>
      </c>
      <c r="F85" s="91">
        <f t="shared" si="13"/>
        <v>0</v>
      </c>
    </row>
    <row r="86" spans="1:6" ht="21.75" customHeight="1">
      <c r="A86" s="83" t="s">
        <v>1629</v>
      </c>
      <c r="B86" s="47" t="s">
        <v>1528</v>
      </c>
      <c r="C86" s="48"/>
      <c r="D86" s="49"/>
      <c r="E86" s="170">
        <f>SUM(F88,F102,F123)</f>
        <v>0</v>
      </c>
      <c r="F86" s="179"/>
    </row>
    <row r="87" spans="1:6" s="75" customFormat="1" ht="228">
      <c r="A87" s="50" t="s">
        <v>2861</v>
      </c>
      <c r="B87" s="133" t="s">
        <v>2840</v>
      </c>
      <c r="C87" s="129"/>
      <c r="D87" s="136"/>
      <c r="E87" s="131"/>
      <c r="F87" s="132"/>
    </row>
    <row r="88" spans="1:6">
      <c r="A88" s="84" t="s">
        <v>1630</v>
      </c>
      <c r="B88" s="15" t="s">
        <v>1532</v>
      </c>
      <c r="C88" s="16"/>
      <c r="D88" s="20"/>
      <c r="E88" s="17"/>
      <c r="F88" s="85">
        <f>SUM(F89:F101)</f>
        <v>0</v>
      </c>
    </row>
    <row r="89" spans="1:6" ht="85.5" customHeight="1">
      <c r="A89" s="50" t="s">
        <v>1631</v>
      </c>
      <c r="B89" s="138" t="s">
        <v>1719</v>
      </c>
      <c r="C89" s="129"/>
      <c r="D89" s="136"/>
      <c r="E89" s="131"/>
      <c r="F89" s="132"/>
    </row>
    <row r="90" spans="1:6" s="14" customFormat="1" ht="48">
      <c r="A90" s="54" t="s">
        <v>1632</v>
      </c>
      <c r="B90" s="51" t="s">
        <v>2273</v>
      </c>
      <c r="C90" s="22" t="s">
        <v>2</v>
      </c>
      <c r="D90" s="23">
        <v>5</v>
      </c>
      <c r="E90" s="33">
        <v>0</v>
      </c>
      <c r="F90" s="69">
        <f t="shared" ref="F90:F101" si="15">ROUND(D90*E90,2)</f>
        <v>0</v>
      </c>
    </row>
    <row r="91" spans="1:6" s="14" customFormat="1" ht="36">
      <c r="A91" s="54" t="s">
        <v>1633</v>
      </c>
      <c r="B91" s="51" t="s">
        <v>2274</v>
      </c>
      <c r="C91" s="22" t="s">
        <v>2</v>
      </c>
      <c r="D91" s="23">
        <v>16</v>
      </c>
      <c r="E91" s="33">
        <v>0</v>
      </c>
      <c r="F91" s="69">
        <f t="shared" si="15"/>
        <v>0</v>
      </c>
    </row>
    <row r="92" spans="1:6" s="14" customFormat="1" ht="24">
      <c r="A92" s="54" t="s">
        <v>1634</v>
      </c>
      <c r="B92" s="51" t="s">
        <v>1536</v>
      </c>
      <c r="C92" s="22" t="s">
        <v>0</v>
      </c>
      <c r="D92" s="23">
        <v>15</v>
      </c>
      <c r="E92" s="33">
        <v>0</v>
      </c>
      <c r="F92" s="69">
        <f t="shared" si="15"/>
        <v>0</v>
      </c>
    </row>
    <row r="93" spans="1:6" s="14" customFormat="1" ht="24">
      <c r="A93" s="54" t="s">
        <v>1635</v>
      </c>
      <c r="B93" s="51" t="s">
        <v>1930</v>
      </c>
      <c r="C93" s="22" t="s">
        <v>0</v>
      </c>
      <c r="D93" s="23">
        <v>10</v>
      </c>
      <c r="E93" s="33">
        <v>0</v>
      </c>
      <c r="F93" s="69">
        <f t="shared" si="15"/>
        <v>0</v>
      </c>
    </row>
    <row r="94" spans="1:6" s="14" customFormat="1">
      <c r="A94" s="54" t="s">
        <v>1636</v>
      </c>
      <c r="B94" s="51" t="s">
        <v>1931</v>
      </c>
      <c r="C94" s="22" t="s">
        <v>0</v>
      </c>
      <c r="D94" s="23">
        <v>50</v>
      </c>
      <c r="E94" s="33">
        <v>0</v>
      </c>
      <c r="F94" s="69">
        <f t="shared" si="15"/>
        <v>0</v>
      </c>
    </row>
    <row r="95" spans="1:6" s="14" customFormat="1" ht="36">
      <c r="A95" s="54" t="s">
        <v>1637</v>
      </c>
      <c r="B95" s="51" t="s">
        <v>1932</v>
      </c>
      <c r="C95" s="22" t="s">
        <v>0</v>
      </c>
      <c r="D95" s="23">
        <v>15</v>
      </c>
      <c r="E95" s="33">
        <v>0</v>
      </c>
      <c r="F95" s="69">
        <f t="shared" si="15"/>
        <v>0</v>
      </c>
    </row>
    <row r="96" spans="1:6" s="14" customFormat="1" ht="36">
      <c r="A96" s="54" t="s">
        <v>1638</v>
      </c>
      <c r="B96" s="51" t="s">
        <v>1933</v>
      </c>
      <c r="C96" s="22" t="s">
        <v>0</v>
      </c>
      <c r="D96" s="23">
        <v>12</v>
      </c>
      <c r="E96" s="33">
        <v>0</v>
      </c>
      <c r="F96" s="69">
        <f t="shared" si="15"/>
        <v>0</v>
      </c>
    </row>
    <row r="97" spans="1:6" s="14" customFormat="1">
      <c r="A97" s="54" t="s">
        <v>1639</v>
      </c>
      <c r="B97" s="51" t="s">
        <v>1544</v>
      </c>
      <c r="C97" s="22" t="s">
        <v>0</v>
      </c>
      <c r="D97" s="23">
        <v>10</v>
      </c>
      <c r="E97" s="33">
        <v>0</v>
      </c>
      <c r="F97" s="69">
        <f t="shared" si="15"/>
        <v>0</v>
      </c>
    </row>
    <row r="98" spans="1:6" s="14" customFormat="1">
      <c r="A98" s="54" t="s">
        <v>1640</v>
      </c>
      <c r="B98" s="51" t="s">
        <v>1934</v>
      </c>
      <c r="C98" s="22" t="s">
        <v>0</v>
      </c>
      <c r="D98" s="23">
        <v>12</v>
      </c>
      <c r="E98" s="33">
        <v>0</v>
      </c>
      <c r="F98" s="69">
        <f t="shared" si="15"/>
        <v>0</v>
      </c>
    </row>
    <row r="99" spans="1:6" s="14" customFormat="1" ht="24">
      <c r="A99" s="54" t="s">
        <v>2038</v>
      </c>
      <c r="B99" s="51" t="s">
        <v>1936</v>
      </c>
      <c r="C99" s="22" t="s">
        <v>0</v>
      </c>
      <c r="D99" s="23">
        <v>8</v>
      </c>
      <c r="E99" s="33">
        <v>0</v>
      </c>
      <c r="F99" s="69">
        <f t="shared" si="15"/>
        <v>0</v>
      </c>
    </row>
    <row r="100" spans="1:6" s="14" customFormat="1" ht="24">
      <c r="A100" s="54" t="s">
        <v>2039</v>
      </c>
      <c r="B100" s="51" t="s">
        <v>1938</v>
      </c>
      <c r="C100" s="22" t="s">
        <v>8</v>
      </c>
      <c r="D100" s="23">
        <v>1</v>
      </c>
      <c r="E100" s="33">
        <v>0</v>
      </c>
      <c r="F100" s="69">
        <f t="shared" si="15"/>
        <v>0</v>
      </c>
    </row>
    <row r="101" spans="1:6" s="14" customFormat="1" ht="24">
      <c r="A101" s="54" t="s">
        <v>2040</v>
      </c>
      <c r="B101" s="51" t="s">
        <v>1940</v>
      </c>
      <c r="C101" s="22" t="s">
        <v>8</v>
      </c>
      <c r="D101" s="23">
        <v>1</v>
      </c>
      <c r="E101" s="33">
        <v>0</v>
      </c>
      <c r="F101" s="69">
        <f t="shared" si="15"/>
        <v>0</v>
      </c>
    </row>
    <row r="102" spans="1:6">
      <c r="A102" s="84" t="s">
        <v>1641</v>
      </c>
      <c r="B102" s="15" t="s">
        <v>1941</v>
      </c>
      <c r="C102" s="16"/>
      <c r="D102" s="20"/>
      <c r="E102" s="17"/>
      <c r="F102" s="85">
        <f>SUM(F103:F122)</f>
        <v>0</v>
      </c>
    </row>
    <row r="103" spans="1:6" ht="256.5" customHeight="1">
      <c r="A103" s="50" t="s">
        <v>1642</v>
      </c>
      <c r="B103" s="81" t="s">
        <v>2643</v>
      </c>
      <c r="C103" s="22" t="s">
        <v>3</v>
      </c>
      <c r="D103" s="23">
        <v>1</v>
      </c>
      <c r="E103" s="33">
        <v>0</v>
      </c>
      <c r="F103" s="69">
        <f t="shared" ref="F103:F122" si="16">ROUND(D103*E103,2)</f>
        <v>0</v>
      </c>
    </row>
    <row r="104" spans="1:6" s="14" customFormat="1" ht="60">
      <c r="A104" s="54" t="s">
        <v>1643</v>
      </c>
      <c r="B104" s="51" t="s">
        <v>2645</v>
      </c>
      <c r="C104" s="22" t="s">
        <v>3</v>
      </c>
      <c r="D104" s="23">
        <v>1</v>
      </c>
      <c r="E104" s="33">
        <v>0</v>
      </c>
      <c r="F104" s="69">
        <f t="shared" si="16"/>
        <v>0</v>
      </c>
    </row>
    <row r="105" spans="1:6" s="14" customFormat="1" ht="18.75" customHeight="1">
      <c r="A105" s="54" t="s">
        <v>1644</v>
      </c>
      <c r="B105" s="51" t="s">
        <v>1556</v>
      </c>
      <c r="C105" s="22" t="s">
        <v>3</v>
      </c>
      <c r="D105" s="23">
        <v>1</v>
      </c>
      <c r="E105" s="33">
        <v>0</v>
      </c>
      <c r="F105" s="69">
        <f t="shared" si="16"/>
        <v>0</v>
      </c>
    </row>
    <row r="106" spans="1:6" s="14" customFormat="1" ht="16.5" customHeight="1">
      <c r="A106" s="54" t="s">
        <v>1645</v>
      </c>
      <c r="B106" s="51" t="s">
        <v>1557</v>
      </c>
      <c r="C106" s="22" t="s">
        <v>3</v>
      </c>
      <c r="D106" s="23">
        <v>1</v>
      </c>
      <c r="E106" s="33">
        <v>0</v>
      </c>
      <c r="F106" s="69">
        <f t="shared" si="16"/>
        <v>0</v>
      </c>
    </row>
    <row r="107" spans="1:6" s="14" customFormat="1" ht="41.25" customHeight="1">
      <c r="A107" s="54" t="s">
        <v>1646</v>
      </c>
      <c r="B107" s="51" t="s">
        <v>2710</v>
      </c>
      <c r="C107" s="22" t="s">
        <v>3</v>
      </c>
      <c r="D107" s="23">
        <v>1</v>
      </c>
      <c r="E107" s="33">
        <v>0</v>
      </c>
      <c r="F107" s="69">
        <f t="shared" si="16"/>
        <v>0</v>
      </c>
    </row>
    <row r="108" spans="1:6" s="14" customFormat="1" ht="21.75" customHeight="1">
      <c r="A108" s="54" t="s">
        <v>1647</v>
      </c>
      <c r="B108" s="51" t="s">
        <v>1943</v>
      </c>
      <c r="C108" s="22" t="s">
        <v>3</v>
      </c>
      <c r="D108" s="23">
        <v>1</v>
      </c>
      <c r="E108" s="33">
        <v>0</v>
      </c>
      <c r="F108" s="69">
        <f t="shared" si="16"/>
        <v>0</v>
      </c>
    </row>
    <row r="109" spans="1:6" s="14" customFormat="1" ht="36">
      <c r="A109" s="54" t="s">
        <v>1648</v>
      </c>
      <c r="B109" s="51" t="s">
        <v>2646</v>
      </c>
      <c r="C109" s="22" t="s">
        <v>3</v>
      </c>
      <c r="D109" s="23">
        <v>1</v>
      </c>
      <c r="E109" s="33">
        <v>0</v>
      </c>
      <c r="F109" s="69">
        <f t="shared" si="16"/>
        <v>0</v>
      </c>
    </row>
    <row r="110" spans="1:6" s="14" customFormat="1" ht="36">
      <c r="A110" s="54" t="s">
        <v>1649</v>
      </c>
      <c r="B110" s="51" t="s">
        <v>2647</v>
      </c>
      <c r="C110" s="22" t="s">
        <v>3</v>
      </c>
      <c r="D110" s="23">
        <v>1</v>
      </c>
      <c r="E110" s="33">
        <v>0</v>
      </c>
      <c r="F110" s="69">
        <f t="shared" si="16"/>
        <v>0</v>
      </c>
    </row>
    <row r="111" spans="1:6" s="14" customFormat="1" ht="24">
      <c r="A111" s="54" t="s">
        <v>1650</v>
      </c>
      <c r="B111" s="51" t="s">
        <v>1944</v>
      </c>
      <c r="C111" s="22" t="s">
        <v>3</v>
      </c>
      <c r="D111" s="23">
        <v>1</v>
      </c>
      <c r="E111" s="33">
        <v>0</v>
      </c>
      <c r="F111" s="69">
        <f t="shared" si="16"/>
        <v>0</v>
      </c>
    </row>
    <row r="112" spans="1:6" s="14" customFormat="1" ht="18.75" customHeight="1">
      <c r="A112" s="54" t="s">
        <v>1651</v>
      </c>
      <c r="B112" s="51" t="s">
        <v>1945</v>
      </c>
      <c r="C112" s="22" t="s">
        <v>3</v>
      </c>
      <c r="D112" s="23">
        <v>1</v>
      </c>
      <c r="E112" s="33">
        <v>0</v>
      </c>
      <c r="F112" s="69">
        <f t="shared" si="16"/>
        <v>0</v>
      </c>
    </row>
    <row r="113" spans="1:6" s="14" customFormat="1" ht="18.75" customHeight="1">
      <c r="A113" s="54" t="s">
        <v>2041</v>
      </c>
      <c r="B113" s="51" t="s">
        <v>1947</v>
      </c>
      <c r="C113" s="22" t="s">
        <v>3</v>
      </c>
      <c r="D113" s="23">
        <v>1</v>
      </c>
      <c r="E113" s="33">
        <v>0</v>
      </c>
      <c r="F113" s="69">
        <f t="shared" si="16"/>
        <v>0</v>
      </c>
    </row>
    <row r="114" spans="1:6" s="14" customFormat="1" ht="18.75" customHeight="1">
      <c r="A114" s="54" t="s">
        <v>2042</v>
      </c>
      <c r="B114" s="51" t="s">
        <v>1949</v>
      </c>
      <c r="C114" s="22" t="s">
        <v>3</v>
      </c>
      <c r="D114" s="23">
        <v>1</v>
      </c>
      <c r="E114" s="33">
        <v>0</v>
      </c>
      <c r="F114" s="69">
        <f t="shared" si="16"/>
        <v>0</v>
      </c>
    </row>
    <row r="115" spans="1:6" s="14" customFormat="1" ht="18.75" customHeight="1">
      <c r="A115" s="54" t="s">
        <v>2043</v>
      </c>
      <c r="B115" s="51" t="s">
        <v>1951</v>
      </c>
      <c r="C115" s="22" t="s">
        <v>3</v>
      </c>
      <c r="D115" s="23">
        <v>1</v>
      </c>
      <c r="E115" s="33">
        <v>0</v>
      </c>
      <c r="F115" s="69">
        <f t="shared" si="16"/>
        <v>0</v>
      </c>
    </row>
    <row r="116" spans="1:6" s="14" customFormat="1" ht="18.75" customHeight="1">
      <c r="A116" s="54" t="s">
        <v>2044</v>
      </c>
      <c r="B116" s="51" t="s">
        <v>1953</v>
      </c>
      <c r="C116" s="22" t="s">
        <v>3</v>
      </c>
      <c r="D116" s="23">
        <v>1</v>
      </c>
      <c r="E116" s="33">
        <v>0</v>
      </c>
      <c r="F116" s="69">
        <f t="shared" si="16"/>
        <v>0</v>
      </c>
    </row>
    <row r="117" spans="1:6" s="14" customFormat="1" ht="18.75" customHeight="1">
      <c r="A117" s="54" t="s">
        <v>2045</v>
      </c>
      <c r="B117" s="51" t="s">
        <v>1558</v>
      </c>
      <c r="C117" s="22" t="s">
        <v>3</v>
      </c>
      <c r="D117" s="23">
        <v>1</v>
      </c>
      <c r="E117" s="33">
        <v>0</v>
      </c>
      <c r="F117" s="69">
        <f t="shared" si="16"/>
        <v>0</v>
      </c>
    </row>
    <row r="118" spans="1:6" s="14" customFormat="1" ht="18.75" customHeight="1">
      <c r="A118" s="54" t="s">
        <v>2046</v>
      </c>
      <c r="B118" s="51" t="s">
        <v>1559</v>
      </c>
      <c r="C118" s="22" t="s">
        <v>3</v>
      </c>
      <c r="D118" s="23">
        <v>1</v>
      </c>
      <c r="E118" s="33">
        <v>0</v>
      </c>
      <c r="F118" s="69">
        <f t="shared" si="16"/>
        <v>0</v>
      </c>
    </row>
    <row r="119" spans="1:6" s="14" customFormat="1" ht="27" customHeight="1">
      <c r="A119" s="54" t="s">
        <v>2047</v>
      </c>
      <c r="B119" s="51" t="s">
        <v>1957</v>
      </c>
      <c r="C119" s="22" t="s">
        <v>3</v>
      </c>
      <c r="D119" s="23">
        <v>1</v>
      </c>
      <c r="E119" s="33">
        <v>0</v>
      </c>
      <c r="F119" s="69">
        <f t="shared" si="16"/>
        <v>0</v>
      </c>
    </row>
    <row r="120" spans="1:6" s="14" customFormat="1" ht="18.75" customHeight="1">
      <c r="A120" s="54" t="s">
        <v>2048</v>
      </c>
      <c r="B120" s="51" t="s">
        <v>1959</v>
      </c>
      <c r="C120" s="22" t="s">
        <v>3</v>
      </c>
      <c r="D120" s="23">
        <v>1</v>
      </c>
      <c r="E120" s="33">
        <v>0</v>
      </c>
      <c r="F120" s="69">
        <f t="shared" si="16"/>
        <v>0</v>
      </c>
    </row>
    <row r="121" spans="1:6" s="14" customFormat="1" ht="25.5" customHeight="1">
      <c r="A121" s="54" t="s">
        <v>2049</v>
      </c>
      <c r="B121" s="51" t="s">
        <v>1961</v>
      </c>
      <c r="C121" s="22" t="s">
        <v>3</v>
      </c>
      <c r="D121" s="23">
        <v>1</v>
      </c>
      <c r="E121" s="33">
        <v>0</v>
      </c>
      <c r="F121" s="69">
        <f t="shared" si="16"/>
        <v>0</v>
      </c>
    </row>
    <row r="122" spans="1:6" s="14" customFormat="1" ht="63.75" customHeight="1">
      <c r="A122" s="54" t="s">
        <v>2050</v>
      </c>
      <c r="B122" s="51" t="s">
        <v>1963</v>
      </c>
      <c r="C122" s="22" t="s">
        <v>3</v>
      </c>
      <c r="D122" s="23">
        <v>1</v>
      </c>
      <c r="E122" s="33">
        <v>0</v>
      </c>
      <c r="F122" s="69">
        <f t="shared" si="16"/>
        <v>0</v>
      </c>
    </row>
    <row r="123" spans="1:6">
      <c r="A123" s="84" t="s">
        <v>1652</v>
      </c>
      <c r="B123" s="15" t="s">
        <v>1562</v>
      </c>
      <c r="C123" s="16"/>
      <c r="D123" s="20"/>
      <c r="E123" s="17"/>
      <c r="F123" s="85">
        <f>SUM(F124:F128)</f>
        <v>0</v>
      </c>
    </row>
    <row r="124" spans="1:6" ht="84">
      <c r="A124" s="50" t="s">
        <v>1653</v>
      </c>
      <c r="B124" s="81" t="s">
        <v>2928</v>
      </c>
      <c r="C124" s="22" t="s">
        <v>8</v>
      </c>
      <c r="D124" s="23">
        <v>1</v>
      </c>
      <c r="E124" s="33">
        <v>0</v>
      </c>
      <c r="F124" s="69">
        <f t="shared" ref="F124:F128" si="17">ROUND(D124*E124,2)</f>
        <v>0</v>
      </c>
    </row>
    <row r="125" spans="1:6" s="14" customFormat="1" ht="24">
      <c r="A125" s="50" t="s">
        <v>1654</v>
      </c>
      <c r="B125" s="32" t="s">
        <v>1568</v>
      </c>
      <c r="C125" s="22" t="s">
        <v>8</v>
      </c>
      <c r="D125" s="23">
        <v>1</v>
      </c>
      <c r="E125" s="33">
        <v>0</v>
      </c>
      <c r="F125" s="69">
        <f t="shared" si="17"/>
        <v>0</v>
      </c>
    </row>
    <row r="126" spans="1:6" s="14" customFormat="1" ht="24">
      <c r="A126" s="50" t="s">
        <v>1655</v>
      </c>
      <c r="B126" s="32" t="s">
        <v>1569</v>
      </c>
      <c r="C126" s="22" t="s">
        <v>3</v>
      </c>
      <c r="D126" s="23">
        <v>3</v>
      </c>
      <c r="E126" s="33">
        <v>0</v>
      </c>
      <c r="F126" s="69">
        <f t="shared" si="17"/>
        <v>0</v>
      </c>
    </row>
    <row r="127" spans="1:6" s="14" customFormat="1" ht="48">
      <c r="A127" s="50" t="s">
        <v>1656</v>
      </c>
      <c r="B127" s="156" t="s">
        <v>2932</v>
      </c>
      <c r="C127" s="22" t="s">
        <v>8</v>
      </c>
      <c r="D127" s="23">
        <v>1</v>
      </c>
      <c r="E127" s="33">
        <v>0</v>
      </c>
      <c r="F127" s="69">
        <f t="shared" si="17"/>
        <v>0</v>
      </c>
    </row>
    <row r="128" spans="1:6" s="14" customFormat="1" ht="36">
      <c r="A128" s="50" t="s">
        <v>1657</v>
      </c>
      <c r="B128" s="32" t="s">
        <v>1570</v>
      </c>
      <c r="C128" s="22" t="s">
        <v>8</v>
      </c>
      <c r="D128" s="23">
        <v>1</v>
      </c>
      <c r="E128" s="33">
        <v>0</v>
      </c>
      <c r="F128" s="69">
        <f t="shared" si="17"/>
        <v>0</v>
      </c>
    </row>
  </sheetData>
  <mergeCells count="7">
    <mergeCell ref="E86:F86"/>
    <mergeCell ref="A1:F1"/>
    <mergeCell ref="A2:F2"/>
    <mergeCell ref="A3:F3"/>
    <mergeCell ref="B4:D4"/>
    <mergeCell ref="E4:F4"/>
    <mergeCell ref="E6:F6"/>
  </mergeCells>
  <pageMargins left="0.70866141732283472" right="0.70866141732283472" top="0.74803149606299213" bottom="0.74803149606299213" header="0.31496062992125984" footer="0.31496062992125984"/>
  <pageSetup paperSize="9" scale="9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pageSetUpPr fitToPage="1"/>
  </sheetPr>
  <dimension ref="A1:G125"/>
  <sheetViews>
    <sheetView showGridLines="0" zoomScaleNormal="100" zoomScaleSheetLayoutView="100" zoomScalePageLayoutView="115" workbookViewId="0">
      <pane ySplit="5" topLeftCell="A6" activePane="bottomLeft" state="frozen"/>
      <selection activeCell="I41" sqref="I41"/>
      <selection pane="bottomLeft" activeCell="E6" sqref="E6:F6"/>
    </sheetView>
  </sheetViews>
  <sheetFormatPr defaultColWidth="9.140625" defaultRowHeight="15"/>
  <cols>
    <col min="1" max="1" width="11.8554687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7" s="28" customFormat="1">
      <c r="A1" s="162" t="s">
        <v>1716</v>
      </c>
      <c r="B1" s="172"/>
      <c r="C1" s="172"/>
      <c r="D1" s="172"/>
      <c r="E1" s="172"/>
      <c r="F1" s="172"/>
    </row>
    <row r="2" spans="1:7" s="29" customFormat="1">
      <c r="A2" s="164" t="s">
        <v>1717</v>
      </c>
      <c r="B2" s="173"/>
      <c r="C2" s="173"/>
      <c r="D2" s="173"/>
      <c r="E2" s="173"/>
      <c r="F2" s="173"/>
    </row>
    <row r="3" spans="1:7" s="28" customFormat="1">
      <c r="A3" s="180" t="s">
        <v>1898</v>
      </c>
      <c r="B3" s="181"/>
      <c r="C3" s="181"/>
      <c r="D3" s="181"/>
      <c r="E3" s="181"/>
      <c r="F3" s="182"/>
    </row>
    <row r="4" spans="1:7" s="11" customFormat="1" ht="46.5" customHeight="1">
      <c r="A4" s="42" t="s">
        <v>1384</v>
      </c>
      <c r="B4" s="174" t="s">
        <v>2632</v>
      </c>
      <c r="C4" s="174"/>
      <c r="D4" s="174"/>
      <c r="E4" s="175">
        <f>+E6+E83</f>
        <v>0</v>
      </c>
      <c r="F4" s="176"/>
    </row>
    <row r="5" spans="1:7" s="27" customFormat="1" ht="24">
      <c r="A5" s="82" t="s">
        <v>13</v>
      </c>
      <c r="B5" s="44" t="s">
        <v>4</v>
      </c>
      <c r="C5" s="45" t="s">
        <v>5</v>
      </c>
      <c r="D5" s="45" t="s">
        <v>6</v>
      </c>
      <c r="E5" s="45" t="s">
        <v>11</v>
      </c>
      <c r="F5" s="45" t="s">
        <v>12</v>
      </c>
    </row>
    <row r="6" spans="1:7" ht="139.5">
      <c r="A6" s="83" t="s">
        <v>1385</v>
      </c>
      <c r="B6" s="102" t="s">
        <v>2122</v>
      </c>
      <c r="C6" s="48"/>
      <c r="D6" s="49"/>
      <c r="E6" s="170">
        <f>SUM(F7,F19,F34,F37,F43,F61,F64,F69)</f>
        <v>0</v>
      </c>
      <c r="F6" s="179"/>
    </row>
    <row r="7" spans="1:7">
      <c r="A7" s="84" t="s">
        <v>1386</v>
      </c>
      <c r="B7" s="15" t="s">
        <v>7</v>
      </c>
      <c r="C7" s="16"/>
      <c r="D7" s="20"/>
      <c r="E7" s="17"/>
      <c r="F7" s="85">
        <f>SUM(F8:F18)</f>
        <v>0</v>
      </c>
    </row>
    <row r="8" spans="1:7" ht="291.75" customHeight="1">
      <c r="A8" s="35" t="s">
        <v>1387</v>
      </c>
      <c r="B8" s="61" t="s">
        <v>2471</v>
      </c>
      <c r="C8" s="22" t="s">
        <v>8</v>
      </c>
      <c r="D8" s="23">
        <v>1</v>
      </c>
      <c r="E8" s="33">
        <v>0</v>
      </c>
      <c r="F8" s="25">
        <f>ROUND(D8*E8,2)</f>
        <v>0</v>
      </c>
    </row>
    <row r="9" spans="1:7" ht="180">
      <c r="A9" s="86" t="s">
        <v>1388</v>
      </c>
      <c r="B9" s="61" t="s">
        <v>2472</v>
      </c>
      <c r="C9" s="88" t="s">
        <v>8</v>
      </c>
      <c r="D9" s="89">
        <v>1</v>
      </c>
      <c r="E9" s="90">
        <v>0</v>
      </c>
      <c r="F9" s="91">
        <f>ROUND(D9*E9,2)</f>
        <v>0</v>
      </c>
    </row>
    <row r="10" spans="1:7" s="11" customFormat="1" ht="120">
      <c r="A10" s="86" t="s">
        <v>1389</v>
      </c>
      <c r="B10" s="61" t="s">
        <v>2473</v>
      </c>
      <c r="C10" s="88" t="s">
        <v>8</v>
      </c>
      <c r="D10" s="89">
        <v>1</v>
      </c>
      <c r="E10" s="90">
        <v>0</v>
      </c>
      <c r="F10" s="91">
        <f>ROUND(D10*E10,2)</f>
        <v>0</v>
      </c>
    </row>
    <row r="11" spans="1:7" s="14" customFormat="1" ht="48">
      <c r="A11" s="86" t="s">
        <v>1390</v>
      </c>
      <c r="B11" s="87" t="s">
        <v>1353</v>
      </c>
      <c r="C11" s="88" t="s">
        <v>8</v>
      </c>
      <c r="D11" s="89">
        <v>1</v>
      </c>
      <c r="E11" s="90">
        <v>0</v>
      </c>
      <c r="F11" s="91">
        <f t="shared" ref="F11:F18" si="0">ROUND(D11*E11,2)</f>
        <v>0</v>
      </c>
    </row>
    <row r="12" spans="1:7" s="14" customFormat="1" ht="144">
      <c r="A12" s="86" t="s">
        <v>1391</v>
      </c>
      <c r="B12" s="87" t="s">
        <v>1354</v>
      </c>
      <c r="C12" s="88" t="s">
        <v>8</v>
      </c>
      <c r="D12" s="89">
        <v>1</v>
      </c>
      <c r="E12" s="90">
        <v>0</v>
      </c>
      <c r="F12" s="91">
        <f t="shared" si="0"/>
        <v>0</v>
      </c>
    </row>
    <row r="13" spans="1:7" s="14" customFormat="1" ht="101.25" customHeight="1">
      <c r="A13" s="86" t="s">
        <v>1392</v>
      </c>
      <c r="B13" s="87" t="s">
        <v>1355</v>
      </c>
      <c r="C13" s="88" t="s">
        <v>1</v>
      </c>
      <c r="D13" s="89">
        <v>50</v>
      </c>
      <c r="E13" s="90">
        <v>0</v>
      </c>
      <c r="F13" s="91">
        <f t="shared" si="0"/>
        <v>0</v>
      </c>
    </row>
    <row r="14" spans="1:7" s="14" customFormat="1" ht="254.25" customHeight="1">
      <c r="A14" s="86" t="s">
        <v>1393</v>
      </c>
      <c r="B14" s="61" t="s">
        <v>2474</v>
      </c>
      <c r="C14" s="88" t="s">
        <v>8</v>
      </c>
      <c r="D14" s="89">
        <v>1</v>
      </c>
      <c r="E14" s="90">
        <v>0</v>
      </c>
      <c r="F14" s="91">
        <f t="shared" si="0"/>
        <v>0</v>
      </c>
      <c r="G14" s="37"/>
    </row>
    <row r="15" spans="1:7" s="14" customFormat="1" ht="84">
      <c r="A15" s="86" t="s">
        <v>1394</v>
      </c>
      <c r="B15" s="87" t="s">
        <v>35</v>
      </c>
      <c r="C15" s="88" t="s">
        <v>2</v>
      </c>
      <c r="D15" s="89">
        <v>2</v>
      </c>
      <c r="E15" s="90">
        <v>0</v>
      </c>
      <c r="F15" s="91">
        <f t="shared" si="0"/>
        <v>0</v>
      </c>
    </row>
    <row r="16" spans="1:7" s="14" customFormat="1" ht="132">
      <c r="A16" s="86" t="s">
        <v>2051</v>
      </c>
      <c r="B16" s="87" t="s">
        <v>29</v>
      </c>
      <c r="C16" s="88" t="s">
        <v>1900</v>
      </c>
      <c r="D16" s="89">
        <v>4</v>
      </c>
      <c r="E16" s="90">
        <v>0</v>
      </c>
      <c r="F16" s="91">
        <f t="shared" si="0"/>
        <v>0</v>
      </c>
    </row>
    <row r="17" spans="1:6" s="14" customFormat="1" ht="168">
      <c r="A17" s="86" t="s">
        <v>2305</v>
      </c>
      <c r="B17" s="87" t="s">
        <v>30</v>
      </c>
      <c r="C17" s="88" t="s">
        <v>3</v>
      </c>
      <c r="D17" s="89">
        <v>1</v>
      </c>
      <c r="E17" s="90">
        <v>0</v>
      </c>
      <c r="F17" s="91">
        <f t="shared" si="0"/>
        <v>0</v>
      </c>
    </row>
    <row r="18" spans="1:6" s="28" customFormat="1" ht="156">
      <c r="A18" s="86" t="s">
        <v>2302</v>
      </c>
      <c r="B18" s="32" t="s">
        <v>2475</v>
      </c>
      <c r="C18" s="22" t="s">
        <v>3</v>
      </c>
      <c r="D18" s="23">
        <v>1</v>
      </c>
      <c r="E18" s="103">
        <v>0</v>
      </c>
      <c r="F18" s="69">
        <f t="shared" si="0"/>
        <v>0</v>
      </c>
    </row>
    <row r="19" spans="1:6">
      <c r="A19" s="92" t="s">
        <v>1395</v>
      </c>
      <c r="B19" s="18" t="s">
        <v>9</v>
      </c>
      <c r="C19" s="19"/>
      <c r="D19" s="21"/>
      <c r="E19" s="36"/>
      <c r="F19" s="85">
        <f>SUM(F20:F32)</f>
        <v>0</v>
      </c>
    </row>
    <row r="20" spans="1:6" s="14" customFormat="1" ht="66" customHeight="1">
      <c r="A20" s="86" t="s">
        <v>1396</v>
      </c>
      <c r="B20" s="87" t="s">
        <v>1902</v>
      </c>
      <c r="C20" s="88" t="s">
        <v>2</v>
      </c>
      <c r="D20" s="89">
        <v>42</v>
      </c>
      <c r="E20" s="90">
        <v>0</v>
      </c>
      <c r="F20" s="91">
        <f t="shared" ref="F20:F33" si="1">ROUND(D20*E20,2)</f>
        <v>0</v>
      </c>
    </row>
    <row r="21" spans="1:6" s="14" customFormat="1" ht="66" customHeight="1">
      <c r="A21" s="86" t="s">
        <v>2052</v>
      </c>
      <c r="B21" s="87" t="s">
        <v>1904</v>
      </c>
      <c r="C21" s="88" t="s">
        <v>2</v>
      </c>
      <c r="D21" s="89">
        <v>31.5</v>
      </c>
      <c r="E21" s="90">
        <v>0</v>
      </c>
      <c r="F21" s="91">
        <f t="shared" si="1"/>
        <v>0</v>
      </c>
    </row>
    <row r="22" spans="1:6" s="14" customFormat="1" ht="349.5" customHeight="1">
      <c r="A22" s="86" t="s">
        <v>1397</v>
      </c>
      <c r="B22" s="61" t="s">
        <v>2788</v>
      </c>
      <c r="C22" s="88" t="s">
        <v>2</v>
      </c>
      <c r="D22" s="89">
        <v>43.5</v>
      </c>
      <c r="E22" s="90">
        <v>0</v>
      </c>
      <c r="F22" s="91">
        <f t="shared" si="1"/>
        <v>0</v>
      </c>
    </row>
    <row r="23" spans="1:6" s="14" customFormat="1" ht="84">
      <c r="A23" s="86" t="s">
        <v>1398</v>
      </c>
      <c r="B23" s="93" t="s">
        <v>1201</v>
      </c>
      <c r="C23" s="88" t="s">
        <v>2</v>
      </c>
      <c r="D23" s="89">
        <v>2</v>
      </c>
      <c r="E23" s="90">
        <v>0</v>
      </c>
      <c r="F23" s="91">
        <f>ROUND(D23*E23,2)</f>
        <v>0</v>
      </c>
    </row>
    <row r="24" spans="1:6" s="14" customFormat="1" ht="61.5">
      <c r="A24" s="86" t="s">
        <v>1399</v>
      </c>
      <c r="B24" s="87" t="s">
        <v>1905</v>
      </c>
      <c r="C24" s="88" t="s">
        <v>2</v>
      </c>
      <c r="D24" s="89">
        <v>4.5</v>
      </c>
      <c r="E24" s="90">
        <v>0</v>
      </c>
      <c r="F24" s="91">
        <f>ROUND(D24*E24,2)</f>
        <v>0</v>
      </c>
    </row>
    <row r="25" spans="1:6" s="14" customFormat="1" ht="48">
      <c r="A25" s="86" t="s">
        <v>1400</v>
      </c>
      <c r="B25" s="87" t="s">
        <v>36</v>
      </c>
      <c r="C25" s="88" t="s">
        <v>1</v>
      </c>
      <c r="D25" s="89">
        <v>30.3</v>
      </c>
      <c r="E25" s="90">
        <v>0</v>
      </c>
      <c r="F25" s="91">
        <f t="shared" ref="F25:F31" si="2">ROUND(D25*E25,2)</f>
        <v>0</v>
      </c>
    </row>
    <row r="26" spans="1:6" s="14" customFormat="1" ht="100.5" customHeight="1">
      <c r="A26" s="86" t="s">
        <v>2053</v>
      </c>
      <c r="B26" s="87" t="s">
        <v>2297</v>
      </c>
      <c r="C26" s="88" t="s">
        <v>2</v>
      </c>
      <c r="D26" s="89">
        <v>5</v>
      </c>
      <c r="E26" s="90">
        <v>0</v>
      </c>
      <c r="F26" s="91">
        <f>ROUND(D26*E26,2)</f>
        <v>0</v>
      </c>
    </row>
    <row r="27" spans="1:6" s="14" customFormat="1" ht="61.5">
      <c r="A27" s="86" t="s">
        <v>2054</v>
      </c>
      <c r="B27" s="87" t="s">
        <v>1909</v>
      </c>
      <c r="C27" s="88" t="s">
        <v>2</v>
      </c>
      <c r="D27" s="89">
        <v>25</v>
      </c>
      <c r="E27" s="90">
        <v>0</v>
      </c>
      <c r="F27" s="91">
        <f>ROUND(D27*E27,2)</f>
        <v>0</v>
      </c>
    </row>
    <row r="28" spans="1:6" s="14" customFormat="1" ht="61.5">
      <c r="A28" s="86" t="s">
        <v>2055</v>
      </c>
      <c r="B28" s="87" t="s">
        <v>1911</v>
      </c>
      <c r="C28" s="88" t="s">
        <v>2</v>
      </c>
      <c r="D28" s="89">
        <v>10.5</v>
      </c>
      <c r="E28" s="90">
        <v>0</v>
      </c>
      <c r="F28" s="91">
        <f>ROUND(D28*E28,2)</f>
        <v>0</v>
      </c>
    </row>
    <row r="29" spans="1:6" s="14" customFormat="1" ht="60">
      <c r="A29" s="86" t="s">
        <v>2056</v>
      </c>
      <c r="B29" s="87" t="s">
        <v>2480</v>
      </c>
      <c r="C29" s="88" t="s">
        <v>2</v>
      </c>
      <c r="D29" s="89">
        <v>2</v>
      </c>
      <c r="E29" s="90">
        <v>0</v>
      </c>
      <c r="F29" s="91">
        <f t="shared" si="2"/>
        <v>0</v>
      </c>
    </row>
    <row r="30" spans="1:6" s="14" customFormat="1" ht="120">
      <c r="A30" s="86" t="s">
        <v>2057</v>
      </c>
      <c r="B30" s="61" t="s">
        <v>2481</v>
      </c>
      <c r="C30" s="88" t="s">
        <v>2</v>
      </c>
      <c r="D30" s="89">
        <v>7.9</v>
      </c>
      <c r="E30" s="90">
        <v>0</v>
      </c>
      <c r="F30" s="91">
        <f t="shared" si="2"/>
        <v>0</v>
      </c>
    </row>
    <row r="31" spans="1:6" s="14" customFormat="1" ht="168">
      <c r="A31" s="86" t="s">
        <v>2058</v>
      </c>
      <c r="B31" s="87" t="s">
        <v>37</v>
      </c>
      <c r="C31" s="88" t="s">
        <v>2</v>
      </c>
      <c r="D31" s="89">
        <v>33.6</v>
      </c>
      <c r="E31" s="90">
        <v>0</v>
      </c>
      <c r="F31" s="91">
        <f t="shared" si="2"/>
        <v>0</v>
      </c>
    </row>
    <row r="32" spans="1:6" s="14" customFormat="1" ht="108">
      <c r="A32" s="86" t="s">
        <v>2059</v>
      </c>
      <c r="B32" s="61" t="s">
        <v>2479</v>
      </c>
      <c r="C32" s="88" t="s">
        <v>2</v>
      </c>
      <c r="D32" s="89">
        <v>81.5</v>
      </c>
      <c r="E32" s="90">
        <v>0</v>
      </c>
      <c r="F32" s="91">
        <f t="shared" si="1"/>
        <v>0</v>
      </c>
    </row>
    <row r="33" spans="1:6" s="14" customFormat="1" ht="108">
      <c r="A33" s="86" t="s">
        <v>2313</v>
      </c>
      <c r="B33" s="32" t="s">
        <v>2308</v>
      </c>
      <c r="C33" s="22" t="s">
        <v>2</v>
      </c>
      <c r="D33" s="23">
        <v>2</v>
      </c>
      <c r="E33" s="33">
        <v>0</v>
      </c>
      <c r="F33" s="69">
        <f t="shared" si="1"/>
        <v>0</v>
      </c>
    </row>
    <row r="34" spans="1:6">
      <c r="A34" s="39" t="s">
        <v>1401</v>
      </c>
      <c r="B34" s="18" t="s">
        <v>18</v>
      </c>
      <c r="C34" s="16"/>
      <c r="D34" s="20"/>
      <c r="E34" s="52"/>
      <c r="F34" s="24">
        <f>SUM(F37:F43)</f>
        <v>0</v>
      </c>
    </row>
    <row r="35" spans="1:6" ht="108">
      <c r="A35" s="35" t="s">
        <v>2060</v>
      </c>
      <c r="B35" s="61" t="s">
        <v>21</v>
      </c>
      <c r="C35" s="22" t="s">
        <v>0</v>
      </c>
      <c r="D35" s="23">
        <v>50</v>
      </c>
      <c r="E35" s="33">
        <v>0</v>
      </c>
      <c r="F35" s="69">
        <f>ROUND(D35*E35,2)</f>
        <v>0</v>
      </c>
    </row>
    <row r="36" spans="1:6" ht="84">
      <c r="A36" s="35" t="s">
        <v>2469</v>
      </c>
      <c r="B36" s="61" t="s">
        <v>39</v>
      </c>
      <c r="C36" s="22" t="s">
        <v>3</v>
      </c>
      <c r="D36" s="23">
        <v>1</v>
      </c>
      <c r="E36" s="33">
        <v>0</v>
      </c>
      <c r="F36" s="69">
        <f>ROUND(D36*E36,2)</f>
        <v>0</v>
      </c>
    </row>
    <row r="37" spans="1:6">
      <c r="A37" s="92" t="s">
        <v>1402</v>
      </c>
      <c r="B37" s="15" t="s">
        <v>20</v>
      </c>
      <c r="C37" s="16"/>
      <c r="D37" s="20"/>
      <c r="E37" s="52"/>
      <c r="F37" s="85">
        <f>SUM(F38:F42)</f>
        <v>0</v>
      </c>
    </row>
    <row r="38" spans="1:6" s="14" customFormat="1" ht="184.5" customHeight="1">
      <c r="A38" s="86" t="s">
        <v>2430</v>
      </c>
      <c r="B38" s="142" t="s">
        <v>2738</v>
      </c>
      <c r="C38" s="129"/>
      <c r="D38" s="136"/>
      <c r="E38" s="131"/>
      <c r="F38" s="132"/>
    </row>
    <row r="39" spans="1:6" s="14" customFormat="1" ht="339.75" customHeight="1">
      <c r="A39" s="86" t="s">
        <v>2872</v>
      </c>
      <c r="B39" s="144" t="s">
        <v>2905</v>
      </c>
      <c r="C39" s="129"/>
      <c r="D39" s="136"/>
      <c r="E39" s="131"/>
      <c r="F39" s="132"/>
    </row>
    <row r="40" spans="1:6" s="14" customFormat="1" ht="24">
      <c r="A40" s="86" t="s">
        <v>2431</v>
      </c>
      <c r="B40" s="94" t="s">
        <v>49</v>
      </c>
      <c r="C40" s="88" t="s">
        <v>3</v>
      </c>
      <c r="D40" s="89">
        <v>1</v>
      </c>
      <c r="E40" s="90">
        <v>0</v>
      </c>
      <c r="F40" s="91">
        <f t="shared" ref="F40:F42" si="3">ROUND(D40*E40,2)</f>
        <v>0</v>
      </c>
    </row>
    <row r="41" spans="1:6" s="14" customFormat="1" ht="122.25" customHeight="1">
      <c r="A41" s="86" t="s">
        <v>1403</v>
      </c>
      <c r="B41" s="87" t="s">
        <v>2458</v>
      </c>
      <c r="C41" s="88" t="s">
        <v>2</v>
      </c>
      <c r="D41" s="89">
        <v>0.5</v>
      </c>
      <c r="E41" s="90">
        <v>0</v>
      </c>
      <c r="F41" s="91">
        <f t="shared" si="3"/>
        <v>0</v>
      </c>
    </row>
    <row r="42" spans="1:6" s="14" customFormat="1" ht="125.25" customHeight="1">
      <c r="A42" s="86" t="s">
        <v>2061</v>
      </c>
      <c r="B42" s="87" t="s">
        <v>1917</v>
      </c>
      <c r="C42" s="88" t="s">
        <v>3</v>
      </c>
      <c r="D42" s="89">
        <v>2</v>
      </c>
      <c r="E42" s="90">
        <v>0</v>
      </c>
      <c r="F42" s="91">
        <f t="shared" si="3"/>
        <v>0</v>
      </c>
    </row>
    <row r="43" spans="1:6">
      <c r="A43" s="92" t="s">
        <v>1404</v>
      </c>
      <c r="B43" s="15" t="s">
        <v>22</v>
      </c>
      <c r="C43" s="16"/>
      <c r="D43" s="20"/>
      <c r="E43" s="52"/>
      <c r="F43" s="85">
        <f>SUM(F44:F60)</f>
        <v>0</v>
      </c>
    </row>
    <row r="44" spans="1:6" s="14" customFormat="1" ht="364.5" customHeight="1">
      <c r="A44" s="86" t="s">
        <v>2417</v>
      </c>
      <c r="B44" s="87" t="s">
        <v>2922</v>
      </c>
      <c r="C44" s="88" t="s">
        <v>3</v>
      </c>
      <c r="D44" s="89">
        <v>1</v>
      </c>
      <c r="E44" s="90">
        <v>0</v>
      </c>
      <c r="F44" s="91">
        <f t="shared" ref="F44" si="4">ROUND(D44*E44,2)</f>
        <v>0</v>
      </c>
    </row>
    <row r="45" spans="1:6" s="14" customFormat="1" ht="409.5" customHeight="1">
      <c r="A45" s="86" t="s">
        <v>2856</v>
      </c>
      <c r="B45" s="142" t="s">
        <v>2934</v>
      </c>
      <c r="C45" s="129"/>
      <c r="D45" s="136"/>
      <c r="E45" s="131"/>
      <c r="F45" s="132"/>
    </row>
    <row r="46" spans="1:6" s="14" customFormat="1" ht="120">
      <c r="A46" s="86" t="s">
        <v>2903</v>
      </c>
      <c r="B46" s="143" t="s">
        <v>2898</v>
      </c>
      <c r="C46" s="129"/>
      <c r="D46" s="136"/>
      <c r="E46" s="131"/>
      <c r="F46" s="132"/>
    </row>
    <row r="47" spans="1:6" s="14" customFormat="1" ht="363.75" customHeight="1">
      <c r="A47" s="86" t="s">
        <v>1405</v>
      </c>
      <c r="B47" s="95" t="s">
        <v>2846</v>
      </c>
      <c r="C47" s="88" t="s">
        <v>3</v>
      </c>
      <c r="D47" s="89">
        <v>1</v>
      </c>
      <c r="E47" s="90">
        <v>0</v>
      </c>
      <c r="F47" s="91">
        <f t="shared" ref="F47" si="5">ROUND(D47*E47,2)</f>
        <v>0</v>
      </c>
    </row>
    <row r="48" spans="1:6" s="14" customFormat="1" ht="48">
      <c r="A48" s="86" t="s">
        <v>2418</v>
      </c>
      <c r="B48" s="87" t="s">
        <v>1357</v>
      </c>
      <c r="C48" s="88" t="s">
        <v>3</v>
      </c>
      <c r="D48" s="89">
        <v>1</v>
      </c>
      <c r="E48" s="90">
        <v>0</v>
      </c>
      <c r="F48" s="91">
        <f>ROUND(D48*E48,2)</f>
        <v>0</v>
      </c>
    </row>
    <row r="49" spans="1:6" s="14" customFormat="1" ht="409.5" customHeight="1">
      <c r="A49" s="86" t="s">
        <v>2419</v>
      </c>
      <c r="B49" s="133" t="s">
        <v>2850</v>
      </c>
      <c r="C49" s="129"/>
      <c r="D49" s="136"/>
      <c r="E49" s="131"/>
      <c r="F49" s="132"/>
    </row>
    <row r="50" spans="1:6" s="14" customFormat="1" ht="36">
      <c r="A50" s="86" t="s">
        <v>2853</v>
      </c>
      <c r="B50" s="133" t="s">
        <v>2796</v>
      </c>
      <c r="C50" s="129"/>
      <c r="D50" s="136"/>
      <c r="E50" s="131"/>
      <c r="F50" s="132"/>
    </row>
    <row r="51" spans="1:6" s="14" customFormat="1">
      <c r="A51" s="86" t="s">
        <v>2420</v>
      </c>
      <c r="B51" s="94" t="s">
        <v>2649</v>
      </c>
      <c r="C51" s="88" t="s">
        <v>0</v>
      </c>
      <c r="D51" s="89">
        <v>33</v>
      </c>
      <c r="E51" s="90">
        <v>0</v>
      </c>
      <c r="F51" s="91">
        <f t="shared" ref="F51" si="6">ROUND(D51*E51,2)</f>
        <v>0</v>
      </c>
    </row>
    <row r="52" spans="1:6" s="14" customFormat="1" ht="204">
      <c r="A52" s="86" t="s">
        <v>2421</v>
      </c>
      <c r="B52" s="133" t="s">
        <v>2696</v>
      </c>
      <c r="C52" s="129"/>
      <c r="D52" s="136"/>
      <c r="E52" s="131"/>
      <c r="F52" s="132"/>
    </row>
    <row r="53" spans="1:6" s="14" customFormat="1" ht="24">
      <c r="A53" s="86" t="s">
        <v>2422</v>
      </c>
      <c r="B53" s="94" t="s">
        <v>1919</v>
      </c>
      <c r="C53" s="88" t="s">
        <v>3</v>
      </c>
      <c r="D53" s="89">
        <v>4</v>
      </c>
      <c r="E53" s="90">
        <v>0</v>
      </c>
      <c r="F53" s="91">
        <f t="shared" ref="F53" si="7">ROUND(D53*E53,2)</f>
        <v>0</v>
      </c>
    </row>
    <row r="54" spans="1:6" s="14" customFormat="1" ht="144">
      <c r="A54" s="86" t="s">
        <v>2423</v>
      </c>
      <c r="B54" s="133" t="s">
        <v>2576</v>
      </c>
      <c r="C54" s="129"/>
      <c r="D54" s="136"/>
      <c r="E54" s="131"/>
      <c r="F54" s="132"/>
    </row>
    <row r="55" spans="1:6" s="14" customFormat="1">
      <c r="A55" s="96" t="s">
        <v>2424</v>
      </c>
      <c r="B55" s="94" t="s">
        <v>2752</v>
      </c>
      <c r="C55" s="88" t="s">
        <v>3</v>
      </c>
      <c r="D55" s="89">
        <v>6</v>
      </c>
      <c r="E55" s="90">
        <v>0</v>
      </c>
      <c r="F55" s="91">
        <f t="shared" ref="F55:F58" si="8">ROUND(D55*E55,2)</f>
        <v>0</v>
      </c>
    </row>
    <row r="56" spans="1:6" s="14" customFormat="1">
      <c r="A56" s="96" t="s">
        <v>2425</v>
      </c>
      <c r="B56" s="94" t="s">
        <v>1921</v>
      </c>
      <c r="C56" s="88" t="s">
        <v>3</v>
      </c>
      <c r="D56" s="89">
        <v>2</v>
      </c>
      <c r="E56" s="90">
        <v>0</v>
      </c>
      <c r="F56" s="91">
        <f t="shared" si="8"/>
        <v>0</v>
      </c>
    </row>
    <row r="57" spans="1:6" s="14" customFormat="1">
      <c r="A57" s="96" t="s">
        <v>2426</v>
      </c>
      <c r="B57" s="94" t="s">
        <v>2062</v>
      </c>
      <c r="C57" s="88" t="s">
        <v>3</v>
      </c>
      <c r="D57" s="89">
        <v>2</v>
      </c>
      <c r="E57" s="90">
        <v>0</v>
      </c>
      <c r="F57" s="91">
        <f t="shared" si="8"/>
        <v>0</v>
      </c>
    </row>
    <row r="58" spans="1:6" s="14" customFormat="1">
      <c r="A58" s="96" t="s">
        <v>2427</v>
      </c>
      <c r="B58" s="94" t="s">
        <v>2063</v>
      </c>
      <c r="C58" s="88" t="s">
        <v>3</v>
      </c>
      <c r="D58" s="89">
        <v>1</v>
      </c>
      <c r="E58" s="90">
        <v>0</v>
      </c>
      <c r="F58" s="91">
        <f t="shared" si="8"/>
        <v>0</v>
      </c>
    </row>
    <row r="59" spans="1:6" s="14" customFormat="1" ht="108" customHeight="1">
      <c r="A59" s="86" t="s">
        <v>2428</v>
      </c>
      <c r="B59" s="133" t="s">
        <v>2833</v>
      </c>
      <c r="C59" s="129"/>
      <c r="D59" s="136"/>
      <c r="E59" s="131"/>
      <c r="F59" s="132"/>
    </row>
    <row r="60" spans="1:6" s="14" customFormat="1">
      <c r="A60" s="96" t="s">
        <v>2429</v>
      </c>
      <c r="B60" s="94" t="s">
        <v>207</v>
      </c>
      <c r="C60" s="88" t="s">
        <v>3</v>
      </c>
      <c r="D60" s="89">
        <v>3</v>
      </c>
      <c r="E60" s="90">
        <v>0</v>
      </c>
      <c r="F60" s="91">
        <f t="shared" ref="F60" si="9">ROUND(D60*E60,2)</f>
        <v>0</v>
      </c>
    </row>
    <row r="61" spans="1:6">
      <c r="A61" s="92" t="s">
        <v>1406</v>
      </c>
      <c r="B61" s="15" t="s">
        <v>19</v>
      </c>
      <c r="C61" s="19"/>
      <c r="D61" s="21"/>
      <c r="E61" s="36"/>
      <c r="F61" s="85">
        <f>SUM(F62:F63)</f>
        <v>0</v>
      </c>
    </row>
    <row r="62" spans="1:6" s="14" customFormat="1" ht="331.5" customHeight="1">
      <c r="A62" s="86" t="s">
        <v>1407</v>
      </c>
      <c r="B62" s="32" t="s">
        <v>2578</v>
      </c>
      <c r="C62" s="88" t="s">
        <v>8</v>
      </c>
      <c r="D62" s="89">
        <v>1</v>
      </c>
      <c r="E62" s="90">
        <v>0</v>
      </c>
      <c r="F62" s="91">
        <f>ROUND(D62*E62,2)</f>
        <v>0</v>
      </c>
    </row>
    <row r="63" spans="1:6" s="14" customFormat="1" ht="303" customHeight="1">
      <c r="A63" s="86" t="s">
        <v>1408</v>
      </c>
      <c r="B63" s="87" t="s">
        <v>1323</v>
      </c>
      <c r="C63" s="88" t="s">
        <v>8</v>
      </c>
      <c r="D63" s="89">
        <v>1</v>
      </c>
      <c r="E63" s="90">
        <v>0</v>
      </c>
      <c r="F63" s="91">
        <f>ROUND(D63*E63,2)</f>
        <v>0</v>
      </c>
    </row>
    <row r="64" spans="1:6">
      <c r="A64" s="92" t="s">
        <v>2064</v>
      </c>
      <c r="B64" s="60" t="s">
        <v>1302</v>
      </c>
      <c r="C64" s="19"/>
      <c r="D64" s="21"/>
      <c r="E64" s="36"/>
      <c r="F64" s="85">
        <f>SUM(F65:F68)</f>
        <v>0</v>
      </c>
    </row>
    <row r="65" spans="1:6" s="14" customFormat="1" ht="99" customHeight="1">
      <c r="A65" s="86" t="s">
        <v>2065</v>
      </c>
      <c r="B65" s="142" t="s">
        <v>2277</v>
      </c>
      <c r="C65" s="129"/>
      <c r="D65" s="136"/>
      <c r="E65" s="131"/>
      <c r="F65" s="132"/>
    </row>
    <row r="66" spans="1:6" s="14" customFormat="1">
      <c r="A66" s="86" t="s">
        <v>2415</v>
      </c>
      <c r="B66" s="87" t="s">
        <v>1928</v>
      </c>
      <c r="C66" s="88" t="s">
        <v>1900</v>
      </c>
      <c r="D66" s="97">
        <v>4.4000000000000004</v>
      </c>
      <c r="E66" s="90">
        <v>0</v>
      </c>
      <c r="F66" s="91">
        <f t="shared" ref="F66:F68" si="10">ROUND(D66*E66,2)</f>
        <v>0</v>
      </c>
    </row>
    <row r="67" spans="1:6" s="14" customFormat="1">
      <c r="A67" s="86" t="s">
        <v>2416</v>
      </c>
      <c r="B67" s="87" t="s">
        <v>1929</v>
      </c>
      <c r="C67" s="88" t="s">
        <v>1900</v>
      </c>
      <c r="D67" s="97">
        <v>8.4</v>
      </c>
      <c r="E67" s="90">
        <v>0</v>
      </c>
      <c r="F67" s="91">
        <f t="shared" si="10"/>
        <v>0</v>
      </c>
    </row>
    <row r="68" spans="1:6" s="14" customFormat="1" ht="128.25" customHeight="1">
      <c r="A68" s="86" t="s">
        <v>2066</v>
      </c>
      <c r="B68" s="87" t="s">
        <v>2276</v>
      </c>
      <c r="C68" s="88" t="s">
        <v>1</v>
      </c>
      <c r="D68" s="89">
        <v>8.5</v>
      </c>
      <c r="E68" s="90">
        <v>0</v>
      </c>
      <c r="F68" s="91">
        <f t="shared" si="10"/>
        <v>0</v>
      </c>
    </row>
    <row r="69" spans="1:6">
      <c r="A69" s="92" t="s">
        <v>2401</v>
      </c>
      <c r="B69" s="60" t="s">
        <v>10</v>
      </c>
      <c r="C69" s="19"/>
      <c r="D69" s="21"/>
      <c r="E69" s="36"/>
      <c r="F69" s="85">
        <f>SUM(F70:F82)</f>
        <v>0</v>
      </c>
    </row>
    <row r="70" spans="1:6" s="14" customFormat="1" ht="63.75" customHeight="1">
      <c r="A70" s="86" t="s">
        <v>2402</v>
      </c>
      <c r="B70" s="87" t="s">
        <v>1924</v>
      </c>
      <c r="C70" s="88" t="s">
        <v>1900</v>
      </c>
      <c r="D70" s="89">
        <v>44</v>
      </c>
      <c r="E70" s="90">
        <v>0</v>
      </c>
      <c r="F70" s="91">
        <f t="shared" ref="F70" si="11">ROUND(D70*E70,2)</f>
        <v>0</v>
      </c>
    </row>
    <row r="71" spans="1:6" s="14" customFormat="1" ht="88.5" customHeight="1">
      <c r="A71" s="86" t="s">
        <v>2403</v>
      </c>
      <c r="B71" s="87" t="s">
        <v>1926</v>
      </c>
      <c r="C71" s="88" t="s">
        <v>1</v>
      </c>
      <c r="D71" s="89">
        <v>58</v>
      </c>
      <c r="E71" s="90">
        <v>0</v>
      </c>
      <c r="F71" s="91">
        <f>ROUND(D71*E71,2)</f>
        <v>0</v>
      </c>
    </row>
    <row r="72" spans="1:6" s="14" customFormat="1" ht="228">
      <c r="A72" s="86" t="s">
        <v>2404</v>
      </c>
      <c r="B72" s="142" t="s">
        <v>2584</v>
      </c>
      <c r="C72" s="129"/>
      <c r="D72" s="136"/>
      <c r="E72" s="131"/>
      <c r="F72" s="132"/>
    </row>
    <row r="73" spans="1:6" s="14" customFormat="1" ht="24">
      <c r="A73" s="86" t="s">
        <v>2405</v>
      </c>
      <c r="B73" s="87" t="s">
        <v>2278</v>
      </c>
      <c r="C73" s="88" t="s">
        <v>1</v>
      </c>
      <c r="D73" s="97">
        <v>58</v>
      </c>
      <c r="E73" s="90">
        <v>0</v>
      </c>
      <c r="F73" s="91">
        <f t="shared" ref="F73:F82" si="12">ROUND(D73*E73,2)</f>
        <v>0</v>
      </c>
    </row>
    <row r="74" spans="1:6" s="14" customFormat="1" ht="24">
      <c r="A74" s="86" t="s">
        <v>2406</v>
      </c>
      <c r="B74" s="87" t="s">
        <v>2279</v>
      </c>
      <c r="C74" s="88" t="s">
        <v>1</v>
      </c>
      <c r="D74" s="97">
        <v>58</v>
      </c>
      <c r="E74" s="90">
        <v>0</v>
      </c>
      <c r="F74" s="91">
        <f t="shared" si="12"/>
        <v>0</v>
      </c>
    </row>
    <row r="75" spans="1:6" s="14" customFormat="1" ht="156">
      <c r="A75" s="86" t="s">
        <v>2407</v>
      </c>
      <c r="B75" s="87" t="s">
        <v>2067</v>
      </c>
      <c r="C75" s="88" t="s">
        <v>3</v>
      </c>
      <c r="D75" s="97">
        <v>2</v>
      </c>
      <c r="E75" s="90">
        <v>0</v>
      </c>
      <c r="F75" s="91">
        <f t="shared" si="12"/>
        <v>0</v>
      </c>
    </row>
    <row r="76" spans="1:6" s="14" customFormat="1" ht="96">
      <c r="A76" s="86" t="s">
        <v>2408</v>
      </c>
      <c r="B76" s="87" t="s">
        <v>2068</v>
      </c>
      <c r="C76" s="88" t="s">
        <v>3</v>
      </c>
      <c r="D76" s="97">
        <v>2</v>
      </c>
      <c r="E76" s="90">
        <v>0</v>
      </c>
      <c r="F76" s="91">
        <f t="shared" si="12"/>
        <v>0</v>
      </c>
    </row>
    <row r="77" spans="1:6" s="14" customFormat="1" ht="72">
      <c r="A77" s="86" t="s">
        <v>2409</v>
      </c>
      <c r="B77" s="142" t="s">
        <v>2036</v>
      </c>
      <c r="C77" s="129"/>
      <c r="D77" s="136"/>
      <c r="E77" s="131"/>
      <c r="F77" s="132"/>
    </row>
    <row r="78" spans="1:6" s="14" customFormat="1">
      <c r="A78" s="86" t="s">
        <v>2410</v>
      </c>
      <c r="B78" s="87" t="s">
        <v>2037</v>
      </c>
      <c r="C78" s="88" t="s">
        <v>1900</v>
      </c>
      <c r="D78" s="97">
        <v>6</v>
      </c>
      <c r="E78" s="90">
        <v>0</v>
      </c>
      <c r="F78" s="91">
        <f t="shared" ref="F78" si="13">ROUND(D78*E78,2)</f>
        <v>0</v>
      </c>
    </row>
    <row r="79" spans="1:6" s="14" customFormat="1" ht="60">
      <c r="A79" s="86" t="s">
        <v>2411</v>
      </c>
      <c r="B79" s="87" t="s">
        <v>1358</v>
      </c>
      <c r="C79" s="88" t="s">
        <v>8</v>
      </c>
      <c r="D79" s="97">
        <v>1</v>
      </c>
      <c r="E79" s="90">
        <v>0</v>
      </c>
      <c r="F79" s="91">
        <f t="shared" si="12"/>
        <v>0</v>
      </c>
    </row>
    <row r="80" spans="1:6" s="14" customFormat="1" ht="96.75" customHeight="1">
      <c r="A80" s="86" t="s">
        <v>2412</v>
      </c>
      <c r="B80" s="87" t="s">
        <v>1301</v>
      </c>
      <c r="C80" s="88" t="s">
        <v>8</v>
      </c>
      <c r="D80" s="89">
        <v>1</v>
      </c>
      <c r="E80" s="90">
        <v>0</v>
      </c>
      <c r="F80" s="91">
        <f>ROUND(D80*E80,2)</f>
        <v>0</v>
      </c>
    </row>
    <row r="81" spans="1:6" s="11" customFormat="1" ht="79.5" customHeight="1">
      <c r="A81" s="86" t="s">
        <v>2413</v>
      </c>
      <c r="B81" s="87" t="s">
        <v>1356</v>
      </c>
      <c r="C81" s="88" t="s">
        <v>8</v>
      </c>
      <c r="D81" s="97">
        <v>1</v>
      </c>
      <c r="E81" s="90">
        <v>0</v>
      </c>
      <c r="F81" s="91">
        <f t="shared" si="12"/>
        <v>0</v>
      </c>
    </row>
    <row r="82" spans="1:6" s="11" customFormat="1" ht="264">
      <c r="A82" s="86" t="s">
        <v>2414</v>
      </c>
      <c r="B82" s="87" t="s">
        <v>28</v>
      </c>
      <c r="C82" s="88" t="s">
        <v>8</v>
      </c>
      <c r="D82" s="97">
        <v>1</v>
      </c>
      <c r="E82" s="90">
        <v>0</v>
      </c>
      <c r="F82" s="91">
        <f t="shared" si="12"/>
        <v>0</v>
      </c>
    </row>
    <row r="83" spans="1:6" ht="21.75" customHeight="1">
      <c r="A83" s="83" t="s">
        <v>1600</v>
      </c>
      <c r="B83" s="47" t="s">
        <v>1528</v>
      </c>
      <c r="C83" s="48"/>
      <c r="D83" s="49"/>
      <c r="E83" s="170">
        <f>SUM(F85,F99,F120)</f>
        <v>0</v>
      </c>
      <c r="F83" s="179"/>
    </row>
    <row r="84" spans="1:6" s="75" customFormat="1" ht="228">
      <c r="A84" s="50" t="s">
        <v>2860</v>
      </c>
      <c r="B84" s="133" t="s">
        <v>2840</v>
      </c>
      <c r="C84" s="129"/>
      <c r="D84" s="136"/>
      <c r="E84" s="131"/>
      <c r="F84" s="132"/>
    </row>
    <row r="85" spans="1:6">
      <c r="A85" s="84" t="s">
        <v>1601</v>
      </c>
      <c r="B85" s="15" t="s">
        <v>1532</v>
      </c>
      <c r="C85" s="16"/>
      <c r="D85" s="20"/>
      <c r="E85" s="17"/>
      <c r="F85" s="85">
        <f>SUM(F86:F98)</f>
        <v>0</v>
      </c>
    </row>
    <row r="86" spans="1:6" ht="87.75" customHeight="1">
      <c r="A86" s="50" t="s">
        <v>1602</v>
      </c>
      <c r="B86" s="138" t="s">
        <v>1719</v>
      </c>
      <c r="C86" s="129"/>
      <c r="D86" s="136"/>
      <c r="E86" s="131"/>
      <c r="F86" s="132"/>
    </row>
    <row r="87" spans="1:6" s="14" customFormat="1" ht="48">
      <c r="A87" s="54" t="s">
        <v>1603</v>
      </c>
      <c r="B87" s="51" t="s">
        <v>2273</v>
      </c>
      <c r="C87" s="22" t="s">
        <v>2</v>
      </c>
      <c r="D87" s="23">
        <v>5</v>
      </c>
      <c r="E87" s="33">
        <v>0</v>
      </c>
      <c r="F87" s="69">
        <f t="shared" ref="F87:F98" si="14">ROUND(D87*E87,2)</f>
        <v>0</v>
      </c>
    </row>
    <row r="88" spans="1:6" s="14" customFormat="1" ht="36">
      <c r="A88" s="54" t="s">
        <v>1604</v>
      </c>
      <c r="B88" s="51" t="s">
        <v>2274</v>
      </c>
      <c r="C88" s="22" t="s">
        <v>2</v>
      </c>
      <c r="D88" s="23">
        <v>16</v>
      </c>
      <c r="E88" s="33">
        <v>0</v>
      </c>
      <c r="F88" s="69">
        <f t="shared" si="14"/>
        <v>0</v>
      </c>
    </row>
    <row r="89" spans="1:6" s="14" customFormat="1" ht="24">
      <c r="A89" s="54" t="s">
        <v>1605</v>
      </c>
      <c r="B89" s="51" t="s">
        <v>1536</v>
      </c>
      <c r="C89" s="22" t="s">
        <v>0</v>
      </c>
      <c r="D89" s="23">
        <v>15</v>
      </c>
      <c r="E89" s="33">
        <v>0</v>
      </c>
      <c r="F89" s="69">
        <f t="shared" si="14"/>
        <v>0</v>
      </c>
    </row>
    <row r="90" spans="1:6" s="14" customFormat="1" ht="24">
      <c r="A90" s="54" t="s">
        <v>1606</v>
      </c>
      <c r="B90" s="51" t="s">
        <v>1930</v>
      </c>
      <c r="C90" s="22" t="s">
        <v>0</v>
      </c>
      <c r="D90" s="23">
        <v>10</v>
      </c>
      <c r="E90" s="33">
        <v>0</v>
      </c>
      <c r="F90" s="69">
        <f t="shared" si="14"/>
        <v>0</v>
      </c>
    </row>
    <row r="91" spans="1:6" s="14" customFormat="1">
      <c r="A91" s="54" t="s">
        <v>1607</v>
      </c>
      <c r="B91" s="51" t="s">
        <v>1931</v>
      </c>
      <c r="C91" s="22" t="s">
        <v>0</v>
      </c>
      <c r="D91" s="23">
        <v>50</v>
      </c>
      <c r="E91" s="33">
        <v>0</v>
      </c>
      <c r="F91" s="69">
        <f t="shared" si="14"/>
        <v>0</v>
      </c>
    </row>
    <row r="92" spans="1:6" s="14" customFormat="1" ht="36">
      <c r="A92" s="54" t="s">
        <v>1608</v>
      </c>
      <c r="B92" s="51" t="s">
        <v>1932</v>
      </c>
      <c r="C92" s="22" t="s">
        <v>0</v>
      </c>
      <c r="D92" s="23">
        <v>15</v>
      </c>
      <c r="E92" s="33">
        <v>0</v>
      </c>
      <c r="F92" s="69">
        <f t="shared" si="14"/>
        <v>0</v>
      </c>
    </row>
    <row r="93" spans="1:6" s="14" customFormat="1" ht="36">
      <c r="A93" s="54" t="s">
        <v>1609</v>
      </c>
      <c r="B93" s="51" t="s">
        <v>1933</v>
      </c>
      <c r="C93" s="22" t="s">
        <v>0</v>
      </c>
      <c r="D93" s="23">
        <v>12</v>
      </c>
      <c r="E93" s="33">
        <v>0</v>
      </c>
      <c r="F93" s="69">
        <f t="shared" si="14"/>
        <v>0</v>
      </c>
    </row>
    <row r="94" spans="1:6" s="14" customFormat="1">
      <c r="A94" s="54" t="s">
        <v>1610</v>
      </c>
      <c r="B94" s="51" t="s">
        <v>1544</v>
      </c>
      <c r="C94" s="22" t="s">
        <v>0</v>
      </c>
      <c r="D94" s="23">
        <v>10</v>
      </c>
      <c r="E94" s="33">
        <v>0</v>
      </c>
      <c r="F94" s="69">
        <f t="shared" si="14"/>
        <v>0</v>
      </c>
    </row>
    <row r="95" spans="1:6" s="14" customFormat="1">
      <c r="A95" s="54" t="s">
        <v>1611</v>
      </c>
      <c r="B95" s="51" t="s">
        <v>1934</v>
      </c>
      <c r="C95" s="22" t="s">
        <v>0</v>
      </c>
      <c r="D95" s="23">
        <v>12</v>
      </c>
      <c r="E95" s="33">
        <v>0</v>
      </c>
      <c r="F95" s="69">
        <f t="shared" si="14"/>
        <v>0</v>
      </c>
    </row>
    <row r="96" spans="1:6" s="14" customFormat="1" ht="24">
      <c r="A96" s="54" t="s">
        <v>2069</v>
      </c>
      <c r="B96" s="51" t="s">
        <v>1936</v>
      </c>
      <c r="C96" s="22" t="s">
        <v>0</v>
      </c>
      <c r="D96" s="23">
        <v>8</v>
      </c>
      <c r="E96" s="33">
        <v>0</v>
      </c>
      <c r="F96" s="69">
        <f t="shared" si="14"/>
        <v>0</v>
      </c>
    </row>
    <row r="97" spans="1:6" s="14" customFormat="1" ht="24">
      <c r="A97" s="54" t="s">
        <v>2070</v>
      </c>
      <c r="B97" s="51" t="s">
        <v>1938</v>
      </c>
      <c r="C97" s="22" t="s">
        <v>8</v>
      </c>
      <c r="D97" s="23">
        <v>1</v>
      </c>
      <c r="E97" s="33">
        <v>0</v>
      </c>
      <c r="F97" s="69">
        <f t="shared" si="14"/>
        <v>0</v>
      </c>
    </row>
    <row r="98" spans="1:6" s="14" customFormat="1" ht="24">
      <c r="A98" s="54" t="s">
        <v>2071</v>
      </c>
      <c r="B98" s="51" t="s">
        <v>1940</v>
      </c>
      <c r="C98" s="22" t="s">
        <v>8</v>
      </c>
      <c r="D98" s="23">
        <v>1</v>
      </c>
      <c r="E98" s="33">
        <v>0</v>
      </c>
      <c r="F98" s="69">
        <f t="shared" si="14"/>
        <v>0</v>
      </c>
    </row>
    <row r="99" spans="1:6">
      <c r="A99" s="84" t="s">
        <v>1612</v>
      </c>
      <c r="B99" s="15" t="s">
        <v>1941</v>
      </c>
      <c r="C99" s="16"/>
      <c r="D99" s="20"/>
      <c r="E99" s="17"/>
      <c r="F99" s="85">
        <f>SUM(F100:F119)</f>
        <v>0</v>
      </c>
    </row>
    <row r="100" spans="1:6" ht="256.5" customHeight="1">
      <c r="A100" s="50" t="s">
        <v>1613</v>
      </c>
      <c r="B100" s="81" t="s">
        <v>2644</v>
      </c>
      <c r="C100" s="22" t="s">
        <v>3</v>
      </c>
      <c r="D100" s="23">
        <v>1</v>
      </c>
      <c r="E100" s="33">
        <v>0</v>
      </c>
      <c r="F100" s="69">
        <f t="shared" ref="F100:F119" si="15">ROUND(D100*E100,2)</f>
        <v>0</v>
      </c>
    </row>
    <row r="101" spans="1:6" s="14" customFormat="1" ht="77.25" customHeight="1">
      <c r="A101" s="54" t="s">
        <v>1614</v>
      </c>
      <c r="B101" s="51" t="s">
        <v>2645</v>
      </c>
      <c r="C101" s="22" t="s">
        <v>3</v>
      </c>
      <c r="D101" s="23">
        <v>1</v>
      </c>
      <c r="E101" s="33">
        <v>0</v>
      </c>
      <c r="F101" s="69">
        <f t="shared" si="15"/>
        <v>0</v>
      </c>
    </row>
    <row r="102" spans="1:6" s="14" customFormat="1" ht="18.75" customHeight="1">
      <c r="A102" s="54" t="s">
        <v>1615</v>
      </c>
      <c r="B102" s="51" t="s">
        <v>1556</v>
      </c>
      <c r="C102" s="22" t="s">
        <v>3</v>
      </c>
      <c r="D102" s="23">
        <v>1</v>
      </c>
      <c r="E102" s="33">
        <v>0</v>
      </c>
      <c r="F102" s="69">
        <f t="shared" si="15"/>
        <v>0</v>
      </c>
    </row>
    <row r="103" spans="1:6" s="14" customFormat="1" ht="16.5" customHeight="1">
      <c r="A103" s="54" t="s">
        <v>1616</v>
      </c>
      <c r="B103" s="51" t="s">
        <v>1557</v>
      </c>
      <c r="C103" s="22" t="s">
        <v>3</v>
      </c>
      <c r="D103" s="23">
        <v>1</v>
      </c>
      <c r="E103" s="33">
        <v>0</v>
      </c>
      <c r="F103" s="69">
        <f t="shared" si="15"/>
        <v>0</v>
      </c>
    </row>
    <row r="104" spans="1:6" s="14" customFormat="1" ht="41.25" customHeight="1">
      <c r="A104" s="54" t="s">
        <v>1617</v>
      </c>
      <c r="B104" s="51" t="s">
        <v>2710</v>
      </c>
      <c r="C104" s="22" t="s">
        <v>3</v>
      </c>
      <c r="D104" s="23">
        <v>1</v>
      </c>
      <c r="E104" s="33">
        <v>0</v>
      </c>
      <c r="F104" s="69">
        <f t="shared" si="15"/>
        <v>0</v>
      </c>
    </row>
    <row r="105" spans="1:6" s="14" customFormat="1" ht="21.75" customHeight="1">
      <c r="A105" s="54" t="s">
        <v>1618</v>
      </c>
      <c r="B105" s="51" t="s">
        <v>1943</v>
      </c>
      <c r="C105" s="22" t="s">
        <v>3</v>
      </c>
      <c r="D105" s="23">
        <v>1</v>
      </c>
      <c r="E105" s="33">
        <v>0</v>
      </c>
      <c r="F105" s="69">
        <f t="shared" si="15"/>
        <v>0</v>
      </c>
    </row>
    <row r="106" spans="1:6" s="14" customFormat="1" ht="36">
      <c r="A106" s="54" t="s">
        <v>1619</v>
      </c>
      <c r="B106" s="51" t="s">
        <v>2646</v>
      </c>
      <c r="C106" s="22" t="s">
        <v>3</v>
      </c>
      <c r="D106" s="23">
        <v>1</v>
      </c>
      <c r="E106" s="33">
        <v>0</v>
      </c>
      <c r="F106" s="69">
        <f t="shared" si="15"/>
        <v>0</v>
      </c>
    </row>
    <row r="107" spans="1:6" s="14" customFormat="1" ht="36">
      <c r="A107" s="54" t="s">
        <v>1620</v>
      </c>
      <c r="B107" s="51" t="s">
        <v>2647</v>
      </c>
      <c r="C107" s="22" t="s">
        <v>3</v>
      </c>
      <c r="D107" s="23">
        <v>1</v>
      </c>
      <c r="E107" s="33">
        <v>0</v>
      </c>
      <c r="F107" s="69">
        <f t="shared" si="15"/>
        <v>0</v>
      </c>
    </row>
    <row r="108" spans="1:6" s="14" customFormat="1" ht="24">
      <c r="A108" s="54" t="s">
        <v>1621</v>
      </c>
      <c r="B108" s="51" t="s">
        <v>1944</v>
      </c>
      <c r="C108" s="22" t="s">
        <v>3</v>
      </c>
      <c r="D108" s="23">
        <v>1</v>
      </c>
      <c r="E108" s="33">
        <v>0</v>
      </c>
      <c r="F108" s="69">
        <f t="shared" si="15"/>
        <v>0</v>
      </c>
    </row>
    <row r="109" spans="1:6" s="14" customFormat="1" ht="18.75" customHeight="1">
      <c r="A109" s="54" t="s">
        <v>1622</v>
      </c>
      <c r="B109" s="51" t="s">
        <v>1945</v>
      </c>
      <c r="C109" s="22" t="s">
        <v>3</v>
      </c>
      <c r="D109" s="23">
        <v>1</v>
      </c>
      <c r="E109" s="33">
        <v>0</v>
      </c>
      <c r="F109" s="69">
        <f t="shared" si="15"/>
        <v>0</v>
      </c>
    </row>
    <row r="110" spans="1:6" s="14" customFormat="1" ht="18.75" customHeight="1">
      <c r="A110" s="54" t="s">
        <v>2072</v>
      </c>
      <c r="B110" s="51" t="s">
        <v>1947</v>
      </c>
      <c r="C110" s="22" t="s">
        <v>3</v>
      </c>
      <c r="D110" s="23">
        <v>1</v>
      </c>
      <c r="E110" s="33">
        <v>0</v>
      </c>
      <c r="F110" s="69">
        <f t="shared" si="15"/>
        <v>0</v>
      </c>
    </row>
    <row r="111" spans="1:6" s="14" customFormat="1" ht="18.75" customHeight="1">
      <c r="A111" s="54" t="s">
        <v>2073</v>
      </c>
      <c r="B111" s="51" t="s">
        <v>1949</v>
      </c>
      <c r="C111" s="22" t="s">
        <v>3</v>
      </c>
      <c r="D111" s="23">
        <v>1</v>
      </c>
      <c r="E111" s="33">
        <v>0</v>
      </c>
      <c r="F111" s="69">
        <f t="shared" si="15"/>
        <v>0</v>
      </c>
    </row>
    <row r="112" spans="1:6" s="14" customFormat="1" ht="18.75" customHeight="1">
      <c r="A112" s="54" t="s">
        <v>2074</v>
      </c>
      <c r="B112" s="51" t="s">
        <v>1951</v>
      </c>
      <c r="C112" s="22" t="s">
        <v>3</v>
      </c>
      <c r="D112" s="23">
        <v>1</v>
      </c>
      <c r="E112" s="33">
        <v>0</v>
      </c>
      <c r="F112" s="69">
        <f t="shared" si="15"/>
        <v>0</v>
      </c>
    </row>
    <row r="113" spans="1:6" s="14" customFormat="1" ht="18.75" customHeight="1">
      <c r="A113" s="54" t="s">
        <v>2075</v>
      </c>
      <c r="B113" s="51" t="s">
        <v>1953</v>
      </c>
      <c r="C113" s="22" t="s">
        <v>3</v>
      </c>
      <c r="D113" s="23">
        <v>1</v>
      </c>
      <c r="E113" s="33">
        <v>0</v>
      </c>
      <c r="F113" s="69">
        <f t="shared" si="15"/>
        <v>0</v>
      </c>
    </row>
    <row r="114" spans="1:6" s="14" customFormat="1" ht="18.75" customHeight="1">
      <c r="A114" s="54" t="s">
        <v>2076</v>
      </c>
      <c r="B114" s="51" t="s">
        <v>1558</v>
      </c>
      <c r="C114" s="22" t="s">
        <v>3</v>
      </c>
      <c r="D114" s="23">
        <v>1</v>
      </c>
      <c r="E114" s="33">
        <v>0</v>
      </c>
      <c r="F114" s="69">
        <f t="shared" si="15"/>
        <v>0</v>
      </c>
    </row>
    <row r="115" spans="1:6" s="14" customFormat="1" ht="18.75" customHeight="1">
      <c r="A115" s="54" t="s">
        <v>2077</v>
      </c>
      <c r="B115" s="51" t="s">
        <v>1559</v>
      </c>
      <c r="C115" s="22" t="s">
        <v>3</v>
      </c>
      <c r="D115" s="23">
        <v>1</v>
      </c>
      <c r="E115" s="33">
        <v>0</v>
      </c>
      <c r="F115" s="69">
        <f t="shared" si="15"/>
        <v>0</v>
      </c>
    </row>
    <row r="116" spans="1:6" s="14" customFormat="1" ht="27" customHeight="1">
      <c r="A116" s="54" t="s">
        <v>2078</v>
      </c>
      <c r="B116" s="51" t="s">
        <v>1957</v>
      </c>
      <c r="C116" s="22" t="s">
        <v>3</v>
      </c>
      <c r="D116" s="23">
        <v>1</v>
      </c>
      <c r="E116" s="33">
        <v>0</v>
      </c>
      <c r="F116" s="69">
        <f t="shared" si="15"/>
        <v>0</v>
      </c>
    </row>
    <row r="117" spans="1:6" s="14" customFormat="1" ht="18.75" customHeight="1">
      <c r="A117" s="54" t="s">
        <v>2079</v>
      </c>
      <c r="B117" s="51" t="s">
        <v>1959</v>
      </c>
      <c r="C117" s="22" t="s">
        <v>3</v>
      </c>
      <c r="D117" s="23">
        <v>1</v>
      </c>
      <c r="E117" s="33">
        <v>0</v>
      </c>
      <c r="F117" s="69">
        <f t="shared" si="15"/>
        <v>0</v>
      </c>
    </row>
    <row r="118" spans="1:6" s="14" customFormat="1" ht="25.5" customHeight="1">
      <c r="A118" s="54" t="s">
        <v>2080</v>
      </c>
      <c r="B118" s="51" t="s">
        <v>1961</v>
      </c>
      <c r="C118" s="22" t="s">
        <v>3</v>
      </c>
      <c r="D118" s="23">
        <v>1</v>
      </c>
      <c r="E118" s="33">
        <v>0</v>
      </c>
      <c r="F118" s="69">
        <f t="shared" si="15"/>
        <v>0</v>
      </c>
    </row>
    <row r="119" spans="1:6" s="14" customFormat="1" ht="63.75" customHeight="1">
      <c r="A119" s="54" t="s">
        <v>2081</v>
      </c>
      <c r="B119" s="51" t="s">
        <v>1963</v>
      </c>
      <c r="C119" s="22" t="s">
        <v>3</v>
      </c>
      <c r="D119" s="23">
        <v>1</v>
      </c>
      <c r="E119" s="33">
        <v>0</v>
      </c>
      <c r="F119" s="69">
        <f t="shared" si="15"/>
        <v>0</v>
      </c>
    </row>
    <row r="120" spans="1:6">
      <c r="A120" s="84" t="s">
        <v>1623</v>
      </c>
      <c r="B120" s="15" t="s">
        <v>1562</v>
      </c>
      <c r="C120" s="16"/>
      <c r="D120" s="20"/>
      <c r="E120" s="17"/>
      <c r="F120" s="85">
        <f>SUM(F121:F125)</f>
        <v>0</v>
      </c>
    </row>
    <row r="121" spans="1:6" ht="84">
      <c r="A121" s="50" t="s">
        <v>1624</v>
      </c>
      <c r="B121" s="81" t="s">
        <v>2928</v>
      </c>
      <c r="C121" s="22" t="s">
        <v>8</v>
      </c>
      <c r="D121" s="23">
        <v>1</v>
      </c>
      <c r="E121" s="33">
        <v>0</v>
      </c>
      <c r="F121" s="69">
        <f t="shared" ref="F121:F125" si="16">ROUND(D121*E121,2)</f>
        <v>0</v>
      </c>
    </row>
    <row r="122" spans="1:6" s="14" customFormat="1" ht="24">
      <c r="A122" s="50" t="s">
        <v>1625</v>
      </c>
      <c r="B122" s="32" t="s">
        <v>1568</v>
      </c>
      <c r="C122" s="22" t="s">
        <v>8</v>
      </c>
      <c r="D122" s="23">
        <v>1</v>
      </c>
      <c r="E122" s="33">
        <v>0</v>
      </c>
      <c r="F122" s="69">
        <f t="shared" si="16"/>
        <v>0</v>
      </c>
    </row>
    <row r="123" spans="1:6" s="14" customFormat="1" ht="24">
      <c r="A123" s="50" t="s">
        <v>1626</v>
      </c>
      <c r="B123" s="32" t="s">
        <v>1569</v>
      </c>
      <c r="C123" s="22" t="s">
        <v>3</v>
      </c>
      <c r="D123" s="23">
        <v>3</v>
      </c>
      <c r="E123" s="33">
        <v>0</v>
      </c>
      <c r="F123" s="69">
        <f t="shared" si="16"/>
        <v>0</v>
      </c>
    </row>
    <row r="124" spans="1:6" s="14" customFormat="1" ht="48">
      <c r="A124" s="50" t="s">
        <v>1627</v>
      </c>
      <c r="B124" s="156" t="s">
        <v>2932</v>
      </c>
      <c r="C124" s="22" t="s">
        <v>8</v>
      </c>
      <c r="D124" s="23">
        <v>1</v>
      </c>
      <c r="E124" s="33">
        <v>0</v>
      </c>
      <c r="F124" s="69">
        <f t="shared" si="16"/>
        <v>0</v>
      </c>
    </row>
    <row r="125" spans="1:6" s="14" customFormat="1" ht="36">
      <c r="A125" s="50" t="s">
        <v>1628</v>
      </c>
      <c r="B125" s="32" t="s">
        <v>1570</v>
      </c>
      <c r="C125" s="22" t="s">
        <v>8</v>
      </c>
      <c r="D125" s="23">
        <v>1</v>
      </c>
      <c r="E125" s="33">
        <v>0</v>
      </c>
      <c r="F125" s="69">
        <f t="shared" si="16"/>
        <v>0</v>
      </c>
    </row>
  </sheetData>
  <mergeCells count="7">
    <mergeCell ref="E83:F83"/>
    <mergeCell ref="A1:F1"/>
    <mergeCell ref="A2:F2"/>
    <mergeCell ref="A3:F3"/>
    <mergeCell ref="B4:D4"/>
    <mergeCell ref="E4:F4"/>
    <mergeCell ref="E6:F6"/>
  </mergeCells>
  <pageMargins left="0.70866141732283472" right="0.70866141732283472" top="0.74803149606299213" bottom="0.74803149606299213" header="0.31496062992125984" footer="0.31496062992125984"/>
  <pageSetup paperSize="9" scale="9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pageSetUpPr fitToPage="1"/>
  </sheetPr>
  <dimension ref="A1:F121"/>
  <sheetViews>
    <sheetView showGridLines="0" zoomScaleNormal="100" zoomScaleSheetLayoutView="100" zoomScalePageLayoutView="115" workbookViewId="0">
      <pane ySplit="5" topLeftCell="A6" activePane="bottomLeft" state="frozen"/>
      <selection activeCell="I41" sqref="I41"/>
      <selection pane="bottomLeft" activeCell="E6" sqref="E6:F6"/>
    </sheetView>
  </sheetViews>
  <sheetFormatPr defaultColWidth="9.140625" defaultRowHeight="15"/>
  <cols>
    <col min="1" max="1" width="11.8554687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6" s="28" customFormat="1">
      <c r="A1" s="162" t="s">
        <v>1716</v>
      </c>
      <c r="B1" s="172"/>
      <c r="C1" s="172"/>
      <c r="D1" s="172"/>
      <c r="E1" s="172"/>
      <c r="F1" s="172"/>
    </row>
    <row r="2" spans="1:6" s="29" customFormat="1">
      <c r="A2" s="164" t="s">
        <v>1717</v>
      </c>
      <c r="B2" s="173"/>
      <c r="C2" s="173"/>
      <c r="D2" s="173"/>
      <c r="E2" s="173"/>
      <c r="F2" s="173"/>
    </row>
    <row r="3" spans="1:6" s="28" customFormat="1">
      <c r="A3" s="180" t="s">
        <v>1898</v>
      </c>
      <c r="B3" s="181"/>
      <c r="C3" s="181"/>
      <c r="D3" s="181"/>
      <c r="E3" s="181"/>
      <c r="F3" s="182"/>
    </row>
    <row r="4" spans="1:6" s="11" customFormat="1" ht="46.5" customHeight="1">
      <c r="A4" s="42" t="s">
        <v>1359</v>
      </c>
      <c r="B4" s="174" t="s">
        <v>2633</v>
      </c>
      <c r="C4" s="174"/>
      <c r="D4" s="174"/>
      <c r="E4" s="175">
        <f>+E6+E79</f>
        <v>0</v>
      </c>
      <c r="F4" s="176"/>
    </row>
    <row r="5" spans="1:6" s="27" customFormat="1" ht="24">
      <c r="A5" s="82" t="s">
        <v>13</v>
      </c>
      <c r="B5" s="44" t="s">
        <v>4</v>
      </c>
      <c r="C5" s="45" t="s">
        <v>5</v>
      </c>
      <c r="D5" s="45" t="s">
        <v>6</v>
      </c>
      <c r="E5" s="45" t="s">
        <v>11</v>
      </c>
      <c r="F5" s="45" t="s">
        <v>12</v>
      </c>
    </row>
    <row r="6" spans="1:6" ht="139.5">
      <c r="A6" s="83" t="s">
        <v>1360</v>
      </c>
      <c r="B6" s="102" t="s">
        <v>2122</v>
      </c>
      <c r="C6" s="48"/>
      <c r="D6" s="49"/>
      <c r="E6" s="170">
        <f>SUM(F7,F20,F35,F38,F44,F61,F64,F69)</f>
        <v>0</v>
      </c>
      <c r="F6" s="179"/>
    </row>
    <row r="7" spans="1:6">
      <c r="A7" s="84" t="s">
        <v>1361</v>
      </c>
      <c r="B7" s="15" t="s">
        <v>7</v>
      </c>
      <c r="C7" s="16"/>
      <c r="D7" s="20"/>
      <c r="E7" s="17"/>
      <c r="F7" s="85">
        <f>SUM(F8:F19)</f>
        <v>0</v>
      </c>
    </row>
    <row r="8" spans="1:6" ht="291.75" customHeight="1">
      <c r="A8" s="35" t="s">
        <v>1362</v>
      </c>
      <c r="B8" s="61" t="s">
        <v>2471</v>
      </c>
      <c r="C8" s="22" t="s">
        <v>8</v>
      </c>
      <c r="D8" s="23">
        <v>1</v>
      </c>
      <c r="E8" s="33">
        <v>0</v>
      </c>
      <c r="F8" s="25">
        <f>ROUND(D8*E8,2)</f>
        <v>0</v>
      </c>
    </row>
    <row r="9" spans="1:6" ht="180">
      <c r="A9" s="86" t="s">
        <v>1363</v>
      </c>
      <c r="B9" s="61" t="s">
        <v>2472</v>
      </c>
      <c r="C9" s="88" t="s">
        <v>8</v>
      </c>
      <c r="D9" s="89">
        <v>1</v>
      </c>
      <c r="E9" s="90">
        <v>0</v>
      </c>
      <c r="F9" s="91">
        <f>ROUND(D9*E9,2)</f>
        <v>0</v>
      </c>
    </row>
    <row r="10" spans="1:6" s="11" customFormat="1" ht="120">
      <c r="A10" s="86" t="s">
        <v>1364</v>
      </c>
      <c r="B10" s="61" t="s">
        <v>2473</v>
      </c>
      <c r="C10" s="88" t="s">
        <v>8</v>
      </c>
      <c r="D10" s="89">
        <v>1</v>
      </c>
      <c r="E10" s="90">
        <v>0</v>
      </c>
      <c r="F10" s="91">
        <f>ROUND(D10*E10,2)</f>
        <v>0</v>
      </c>
    </row>
    <row r="11" spans="1:6" s="14" customFormat="1" ht="48">
      <c r="A11" s="86" t="s">
        <v>1365</v>
      </c>
      <c r="B11" s="87" t="s">
        <v>1353</v>
      </c>
      <c r="C11" s="88" t="s">
        <v>8</v>
      </c>
      <c r="D11" s="89">
        <v>1</v>
      </c>
      <c r="E11" s="90">
        <v>0</v>
      </c>
      <c r="F11" s="91">
        <f t="shared" ref="F11:F19" si="0">ROUND(D11*E11,2)</f>
        <v>0</v>
      </c>
    </row>
    <row r="12" spans="1:6" s="14" customFormat="1" ht="144">
      <c r="A12" s="86" t="s">
        <v>1366</v>
      </c>
      <c r="B12" s="87" t="s">
        <v>1354</v>
      </c>
      <c r="C12" s="88" t="s">
        <v>8</v>
      </c>
      <c r="D12" s="89">
        <v>1</v>
      </c>
      <c r="E12" s="90">
        <v>0</v>
      </c>
      <c r="F12" s="91">
        <f t="shared" si="0"/>
        <v>0</v>
      </c>
    </row>
    <row r="13" spans="1:6" s="14" customFormat="1" ht="101.25" customHeight="1">
      <c r="A13" s="86" t="s">
        <v>1367</v>
      </c>
      <c r="B13" s="87" t="s">
        <v>1355</v>
      </c>
      <c r="C13" s="88" t="s">
        <v>1</v>
      </c>
      <c r="D13" s="89">
        <v>50</v>
      </c>
      <c r="E13" s="90">
        <v>0</v>
      </c>
      <c r="F13" s="91">
        <f t="shared" si="0"/>
        <v>0</v>
      </c>
    </row>
    <row r="14" spans="1:6" s="14" customFormat="1" ht="252" customHeight="1">
      <c r="A14" s="86" t="s">
        <v>1368</v>
      </c>
      <c r="B14" s="61" t="s">
        <v>2474</v>
      </c>
      <c r="C14" s="88" t="s">
        <v>8</v>
      </c>
      <c r="D14" s="89">
        <v>1</v>
      </c>
      <c r="E14" s="90">
        <v>0</v>
      </c>
      <c r="F14" s="91">
        <f t="shared" si="0"/>
        <v>0</v>
      </c>
    </row>
    <row r="15" spans="1:6" s="14" customFormat="1" ht="84">
      <c r="A15" s="86" t="s">
        <v>1369</v>
      </c>
      <c r="B15" s="87" t="s">
        <v>35</v>
      </c>
      <c r="C15" s="88" t="s">
        <v>2</v>
      </c>
      <c r="D15" s="89">
        <v>2</v>
      </c>
      <c r="E15" s="90">
        <v>0</v>
      </c>
      <c r="F15" s="91">
        <f t="shared" si="0"/>
        <v>0</v>
      </c>
    </row>
    <row r="16" spans="1:6" s="14" customFormat="1" ht="132">
      <c r="A16" s="86" t="s">
        <v>2082</v>
      </c>
      <c r="B16" s="61" t="s">
        <v>29</v>
      </c>
      <c r="C16" s="22" t="s">
        <v>0</v>
      </c>
      <c r="D16" s="23">
        <v>5</v>
      </c>
      <c r="E16" s="33">
        <v>0</v>
      </c>
      <c r="F16" s="69">
        <f t="shared" si="0"/>
        <v>0</v>
      </c>
    </row>
    <row r="17" spans="1:6" s="14" customFormat="1" ht="132">
      <c r="A17" s="86" t="s">
        <v>2083</v>
      </c>
      <c r="B17" s="87" t="s">
        <v>29</v>
      </c>
      <c r="C17" s="88" t="s">
        <v>1900</v>
      </c>
      <c r="D17" s="89">
        <v>4</v>
      </c>
      <c r="E17" s="90">
        <v>0</v>
      </c>
      <c r="F17" s="91">
        <f t="shared" si="0"/>
        <v>0</v>
      </c>
    </row>
    <row r="18" spans="1:6" s="14" customFormat="1" ht="168">
      <c r="A18" s="86" t="s">
        <v>2303</v>
      </c>
      <c r="B18" s="87" t="s">
        <v>30</v>
      </c>
      <c r="C18" s="88" t="s">
        <v>3</v>
      </c>
      <c r="D18" s="89">
        <v>1</v>
      </c>
      <c r="E18" s="90">
        <v>0</v>
      </c>
      <c r="F18" s="91">
        <f t="shared" si="0"/>
        <v>0</v>
      </c>
    </row>
    <row r="19" spans="1:6" s="28" customFormat="1" ht="156">
      <c r="A19" s="86" t="s">
        <v>2304</v>
      </c>
      <c r="B19" s="32" t="s">
        <v>2475</v>
      </c>
      <c r="C19" s="22" t="s">
        <v>3</v>
      </c>
      <c r="D19" s="23">
        <v>1</v>
      </c>
      <c r="E19" s="103">
        <v>0</v>
      </c>
      <c r="F19" s="69">
        <f t="shared" si="0"/>
        <v>0</v>
      </c>
    </row>
    <row r="20" spans="1:6">
      <c r="A20" s="92" t="s">
        <v>1370</v>
      </c>
      <c r="B20" s="18" t="s">
        <v>9</v>
      </c>
      <c r="C20" s="19"/>
      <c r="D20" s="21"/>
      <c r="E20" s="36"/>
      <c r="F20" s="85">
        <f>SUM(F21:F33)</f>
        <v>0</v>
      </c>
    </row>
    <row r="21" spans="1:6" s="14" customFormat="1" ht="66" customHeight="1">
      <c r="A21" s="86" t="s">
        <v>1371</v>
      </c>
      <c r="B21" s="87" t="s">
        <v>1902</v>
      </c>
      <c r="C21" s="88" t="s">
        <v>2</v>
      </c>
      <c r="D21" s="89">
        <v>42</v>
      </c>
      <c r="E21" s="90">
        <v>0</v>
      </c>
      <c r="F21" s="91">
        <f t="shared" ref="F21:F34" si="1">ROUND(D21*E21,2)</f>
        <v>0</v>
      </c>
    </row>
    <row r="22" spans="1:6" s="14" customFormat="1" ht="66" customHeight="1">
      <c r="A22" s="86" t="s">
        <v>2084</v>
      </c>
      <c r="B22" s="87" t="s">
        <v>1904</v>
      </c>
      <c r="C22" s="88" t="s">
        <v>2</v>
      </c>
      <c r="D22" s="89">
        <v>31.5</v>
      </c>
      <c r="E22" s="90">
        <v>0</v>
      </c>
      <c r="F22" s="91">
        <f t="shared" si="1"/>
        <v>0</v>
      </c>
    </row>
    <row r="23" spans="1:6" s="14" customFormat="1" ht="350.25" customHeight="1">
      <c r="A23" s="86" t="s">
        <v>1372</v>
      </c>
      <c r="B23" s="61" t="s">
        <v>2788</v>
      </c>
      <c r="C23" s="88" t="s">
        <v>2</v>
      </c>
      <c r="D23" s="89">
        <v>25.1</v>
      </c>
      <c r="E23" s="90">
        <v>0</v>
      </c>
      <c r="F23" s="91">
        <f t="shared" si="1"/>
        <v>0</v>
      </c>
    </row>
    <row r="24" spans="1:6" s="14" customFormat="1" ht="84">
      <c r="A24" s="86" t="s">
        <v>1373</v>
      </c>
      <c r="B24" s="93" t="s">
        <v>1201</v>
      </c>
      <c r="C24" s="88" t="s">
        <v>2</v>
      </c>
      <c r="D24" s="89">
        <v>1</v>
      </c>
      <c r="E24" s="90">
        <v>0</v>
      </c>
      <c r="F24" s="91">
        <f>ROUND(D24*E24,2)</f>
        <v>0</v>
      </c>
    </row>
    <row r="25" spans="1:6" s="14" customFormat="1" ht="61.5">
      <c r="A25" s="86" t="s">
        <v>1374</v>
      </c>
      <c r="B25" s="87" t="s">
        <v>1905</v>
      </c>
      <c r="C25" s="88" t="s">
        <v>2</v>
      </c>
      <c r="D25" s="89">
        <v>4.5</v>
      </c>
      <c r="E25" s="90">
        <v>0</v>
      </c>
      <c r="F25" s="91">
        <f>ROUND(D25*E25,2)</f>
        <v>0</v>
      </c>
    </row>
    <row r="26" spans="1:6" s="14" customFormat="1" ht="48">
      <c r="A26" s="86" t="s">
        <v>1375</v>
      </c>
      <c r="B26" s="87" t="s">
        <v>36</v>
      </c>
      <c r="C26" s="88" t="s">
        <v>1</v>
      </c>
      <c r="D26" s="89">
        <v>22</v>
      </c>
      <c r="E26" s="90">
        <v>0</v>
      </c>
      <c r="F26" s="91">
        <f t="shared" ref="F26:F32" si="2">ROUND(D26*E26,2)</f>
        <v>0</v>
      </c>
    </row>
    <row r="27" spans="1:6" s="14" customFormat="1" ht="100.5" customHeight="1">
      <c r="A27" s="86" t="s">
        <v>2085</v>
      </c>
      <c r="B27" s="87" t="s">
        <v>2297</v>
      </c>
      <c r="C27" s="88" t="s">
        <v>2</v>
      </c>
      <c r="D27" s="89">
        <v>5</v>
      </c>
      <c r="E27" s="90">
        <v>0</v>
      </c>
      <c r="F27" s="91">
        <f>ROUND(D27*E27,2)</f>
        <v>0</v>
      </c>
    </row>
    <row r="28" spans="1:6" s="14" customFormat="1" ht="61.5">
      <c r="A28" s="86" t="s">
        <v>2086</v>
      </c>
      <c r="B28" s="87" t="s">
        <v>1909</v>
      </c>
      <c r="C28" s="88" t="s">
        <v>2</v>
      </c>
      <c r="D28" s="89">
        <v>25</v>
      </c>
      <c r="E28" s="90">
        <v>0</v>
      </c>
      <c r="F28" s="91">
        <f>ROUND(D28*E28,2)</f>
        <v>0</v>
      </c>
    </row>
    <row r="29" spans="1:6" s="14" customFormat="1" ht="61.5">
      <c r="A29" s="86" t="s">
        <v>2087</v>
      </c>
      <c r="B29" s="87" t="s">
        <v>1911</v>
      </c>
      <c r="C29" s="88" t="s">
        <v>2</v>
      </c>
      <c r="D29" s="89">
        <v>10.5</v>
      </c>
      <c r="E29" s="90">
        <v>0</v>
      </c>
      <c r="F29" s="91">
        <f>ROUND(D29*E29,2)</f>
        <v>0</v>
      </c>
    </row>
    <row r="30" spans="1:6" s="14" customFormat="1" ht="60">
      <c r="A30" s="86" t="s">
        <v>2088</v>
      </c>
      <c r="B30" s="87" t="s">
        <v>2480</v>
      </c>
      <c r="C30" s="88" t="s">
        <v>2</v>
      </c>
      <c r="D30" s="89">
        <v>1.1000000000000001</v>
      </c>
      <c r="E30" s="90">
        <v>0</v>
      </c>
      <c r="F30" s="91">
        <f t="shared" si="2"/>
        <v>0</v>
      </c>
    </row>
    <row r="31" spans="1:6" s="14" customFormat="1" ht="120">
      <c r="A31" s="86" t="s">
        <v>2089</v>
      </c>
      <c r="B31" s="61" t="s">
        <v>2481</v>
      </c>
      <c r="C31" s="88" t="s">
        <v>2</v>
      </c>
      <c r="D31" s="89">
        <v>4.5999999999999996</v>
      </c>
      <c r="E31" s="90">
        <v>0</v>
      </c>
      <c r="F31" s="91">
        <f t="shared" si="2"/>
        <v>0</v>
      </c>
    </row>
    <row r="32" spans="1:6" s="14" customFormat="1" ht="168">
      <c r="A32" s="86" t="s">
        <v>2090</v>
      </c>
      <c r="B32" s="87" t="s">
        <v>37</v>
      </c>
      <c r="C32" s="88" t="s">
        <v>2</v>
      </c>
      <c r="D32" s="89">
        <v>19.5</v>
      </c>
      <c r="E32" s="90">
        <v>0</v>
      </c>
      <c r="F32" s="91">
        <f t="shared" si="2"/>
        <v>0</v>
      </c>
    </row>
    <row r="33" spans="1:6" s="14" customFormat="1" ht="108">
      <c r="A33" s="86" t="s">
        <v>2091</v>
      </c>
      <c r="B33" s="61" t="s">
        <v>2479</v>
      </c>
      <c r="C33" s="88" t="s">
        <v>2</v>
      </c>
      <c r="D33" s="89">
        <v>63.1</v>
      </c>
      <c r="E33" s="90">
        <v>0</v>
      </c>
      <c r="F33" s="91">
        <f t="shared" si="1"/>
        <v>0</v>
      </c>
    </row>
    <row r="34" spans="1:6" s="14" customFormat="1" ht="108">
      <c r="A34" s="86" t="s">
        <v>2314</v>
      </c>
      <c r="B34" s="32" t="s">
        <v>2308</v>
      </c>
      <c r="C34" s="22" t="s">
        <v>2</v>
      </c>
      <c r="D34" s="23">
        <v>2</v>
      </c>
      <c r="E34" s="33">
        <v>0</v>
      </c>
      <c r="F34" s="69">
        <f t="shared" si="1"/>
        <v>0</v>
      </c>
    </row>
    <row r="35" spans="1:6">
      <c r="A35" s="39" t="s">
        <v>1376</v>
      </c>
      <c r="B35" s="18" t="s">
        <v>18</v>
      </c>
      <c r="C35" s="16"/>
      <c r="D35" s="20"/>
      <c r="E35" s="52"/>
      <c r="F35" s="24">
        <f>SUM(F38:F44)</f>
        <v>0</v>
      </c>
    </row>
    <row r="36" spans="1:6" ht="108">
      <c r="A36" s="35" t="s">
        <v>2092</v>
      </c>
      <c r="B36" s="61" t="s">
        <v>21</v>
      </c>
      <c r="C36" s="22" t="s">
        <v>0</v>
      </c>
      <c r="D36" s="23">
        <v>50</v>
      </c>
      <c r="E36" s="33">
        <v>0</v>
      </c>
      <c r="F36" s="69">
        <f>ROUND(D36*E36,2)</f>
        <v>0</v>
      </c>
    </row>
    <row r="37" spans="1:6" ht="84">
      <c r="A37" s="35" t="s">
        <v>2470</v>
      </c>
      <c r="B37" s="61" t="s">
        <v>39</v>
      </c>
      <c r="C37" s="22" t="s">
        <v>3</v>
      </c>
      <c r="D37" s="23">
        <v>1</v>
      </c>
      <c r="E37" s="33">
        <v>0</v>
      </c>
      <c r="F37" s="69">
        <f>ROUND(D37*E37,2)</f>
        <v>0</v>
      </c>
    </row>
    <row r="38" spans="1:6">
      <c r="A38" s="92" t="s">
        <v>1377</v>
      </c>
      <c r="B38" s="15" t="s">
        <v>20</v>
      </c>
      <c r="C38" s="16"/>
      <c r="D38" s="20"/>
      <c r="E38" s="52"/>
      <c r="F38" s="85">
        <f>SUM(F39:F43)</f>
        <v>0</v>
      </c>
    </row>
    <row r="39" spans="1:6" s="14" customFormat="1" ht="182.25" customHeight="1">
      <c r="A39" s="86" t="s">
        <v>2456</v>
      </c>
      <c r="B39" s="142" t="s">
        <v>2738</v>
      </c>
      <c r="C39" s="129"/>
      <c r="D39" s="136"/>
      <c r="E39" s="131"/>
      <c r="F39" s="132"/>
    </row>
    <row r="40" spans="1:6" s="14" customFormat="1" ht="339.75" customHeight="1">
      <c r="A40" s="86" t="s">
        <v>2858</v>
      </c>
      <c r="B40" s="144" t="s">
        <v>2905</v>
      </c>
      <c r="C40" s="129"/>
      <c r="D40" s="136"/>
      <c r="E40" s="131"/>
      <c r="F40" s="132"/>
    </row>
    <row r="41" spans="1:6" s="14" customFormat="1" ht="24">
      <c r="A41" s="86" t="s">
        <v>2457</v>
      </c>
      <c r="B41" s="94" t="s">
        <v>49</v>
      </c>
      <c r="C41" s="88" t="s">
        <v>3</v>
      </c>
      <c r="D41" s="89">
        <v>1</v>
      </c>
      <c r="E41" s="90">
        <v>0</v>
      </c>
      <c r="F41" s="91">
        <f t="shared" ref="F41:F43" si="3">ROUND(D41*E41,2)</f>
        <v>0</v>
      </c>
    </row>
    <row r="42" spans="1:6" s="14" customFormat="1" ht="122.25" customHeight="1">
      <c r="A42" s="86" t="s">
        <v>1378</v>
      </c>
      <c r="B42" s="87" t="s">
        <v>2458</v>
      </c>
      <c r="C42" s="88" t="s">
        <v>2</v>
      </c>
      <c r="D42" s="89">
        <v>0.5</v>
      </c>
      <c r="E42" s="90">
        <v>0</v>
      </c>
      <c r="F42" s="91">
        <f t="shared" si="3"/>
        <v>0</v>
      </c>
    </row>
    <row r="43" spans="1:6" s="14" customFormat="1" ht="125.25" customHeight="1">
      <c r="A43" s="86" t="s">
        <v>2093</v>
      </c>
      <c r="B43" s="87" t="s">
        <v>1917</v>
      </c>
      <c r="C43" s="88" t="s">
        <v>3</v>
      </c>
      <c r="D43" s="89">
        <v>2</v>
      </c>
      <c r="E43" s="90">
        <v>0</v>
      </c>
      <c r="F43" s="91">
        <f t="shared" si="3"/>
        <v>0</v>
      </c>
    </row>
    <row r="44" spans="1:6">
      <c r="A44" s="92" t="s">
        <v>1379</v>
      </c>
      <c r="B44" s="15" t="s">
        <v>22</v>
      </c>
      <c r="C44" s="16"/>
      <c r="D44" s="20"/>
      <c r="E44" s="52"/>
      <c r="F44" s="85">
        <f>SUM(F45:F60)</f>
        <v>0</v>
      </c>
    </row>
    <row r="45" spans="1:6" s="14" customFormat="1" ht="395.25" customHeight="1">
      <c r="A45" s="86" t="s">
        <v>2444</v>
      </c>
      <c r="B45" s="87" t="s">
        <v>2923</v>
      </c>
      <c r="C45" s="88" t="s">
        <v>3</v>
      </c>
      <c r="D45" s="89">
        <v>1</v>
      </c>
      <c r="E45" s="90">
        <v>0</v>
      </c>
      <c r="F45" s="91">
        <f t="shared" ref="F45" si="4">ROUND(D45*E45,2)</f>
        <v>0</v>
      </c>
    </row>
    <row r="46" spans="1:6" s="14" customFormat="1" ht="408" customHeight="1">
      <c r="A46" s="86" t="s">
        <v>2857</v>
      </c>
      <c r="B46" s="142" t="s">
        <v>2934</v>
      </c>
      <c r="C46" s="129"/>
      <c r="D46" s="136"/>
      <c r="E46" s="131"/>
      <c r="F46" s="132"/>
    </row>
    <row r="47" spans="1:6" s="14" customFormat="1" ht="120">
      <c r="A47" s="86" t="s">
        <v>2904</v>
      </c>
      <c r="B47" s="143" t="s">
        <v>2898</v>
      </c>
      <c r="C47" s="129"/>
      <c r="D47" s="136"/>
      <c r="E47" s="131"/>
      <c r="F47" s="132"/>
    </row>
    <row r="48" spans="1:6" s="14" customFormat="1" ht="362.25" customHeight="1">
      <c r="A48" s="86" t="s">
        <v>1380</v>
      </c>
      <c r="B48" s="95" t="s">
        <v>2846</v>
      </c>
      <c r="C48" s="88" t="s">
        <v>3</v>
      </c>
      <c r="D48" s="89">
        <v>1</v>
      </c>
      <c r="E48" s="90">
        <v>0</v>
      </c>
      <c r="F48" s="91">
        <f t="shared" ref="F48" si="5">ROUND(D48*E48,2)</f>
        <v>0</v>
      </c>
    </row>
    <row r="49" spans="1:6" s="14" customFormat="1" ht="48">
      <c r="A49" s="86" t="s">
        <v>2445</v>
      </c>
      <c r="B49" s="87" t="s">
        <v>1357</v>
      </c>
      <c r="C49" s="88" t="s">
        <v>3</v>
      </c>
      <c r="D49" s="89">
        <v>1</v>
      </c>
      <c r="E49" s="90">
        <v>0</v>
      </c>
      <c r="F49" s="91">
        <f>ROUND(D49*E49,2)</f>
        <v>0</v>
      </c>
    </row>
    <row r="50" spans="1:6" s="14" customFormat="1" ht="399" customHeight="1">
      <c r="A50" s="86" t="s">
        <v>2446</v>
      </c>
      <c r="B50" s="133" t="s">
        <v>2850</v>
      </c>
      <c r="C50" s="129"/>
      <c r="D50" s="136"/>
      <c r="E50" s="131"/>
      <c r="F50" s="132"/>
    </row>
    <row r="51" spans="1:6" s="14" customFormat="1" ht="36">
      <c r="A51" s="86" t="s">
        <v>2854</v>
      </c>
      <c r="B51" s="133" t="s">
        <v>2796</v>
      </c>
      <c r="C51" s="129"/>
      <c r="D51" s="136"/>
      <c r="E51" s="131"/>
      <c r="F51" s="132"/>
    </row>
    <row r="52" spans="1:6" s="14" customFormat="1">
      <c r="A52" s="86" t="s">
        <v>2447</v>
      </c>
      <c r="B52" s="94" t="s">
        <v>2649</v>
      </c>
      <c r="C52" s="88" t="s">
        <v>0</v>
      </c>
      <c r="D52" s="89">
        <v>19</v>
      </c>
      <c r="E52" s="90">
        <v>0</v>
      </c>
      <c r="F52" s="91">
        <f t="shared" ref="F52" si="6">ROUND(D52*E52,2)</f>
        <v>0</v>
      </c>
    </row>
    <row r="53" spans="1:6" s="14" customFormat="1" ht="204">
      <c r="A53" s="86" t="s">
        <v>2448</v>
      </c>
      <c r="B53" s="133" t="s">
        <v>2696</v>
      </c>
      <c r="C53" s="129"/>
      <c r="D53" s="136"/>
      <c r="E53" s="131"/>
      <c r="F53" s="132"/>
    </row>
    <row r="54" spans="1:6" s="14" customFormat="1" ht="24">
      <c r="A54" s="86" t="s">
        <v>2449</v>
      </c>
      <c r="B54" s="94" t="s">
        <v>1919</v>
      </c>
      <c r="C54" s="88" t="s">
        <v>3</v>
      </c>
      <c r="D54" s="89">
        <v>3</v>
      </c>
      <c r="E54" s="90">
        <v>0</v>
      </c>
      <c r="F54" s="91">
        <f t="shared" ref="F54:F55" si="7">ROUND(D54*E54,2)</f>
        <v>0</v>
      </c>
    </row>
    <row r="55" spans="1:6" s="14" customFormat="1">
      <c r="A55" s="86" t="s">
        <v>2450</v>
      </c>
      <c r="B55" s="94" t="s">
        <v>1920</v>
      </c>
      <c r="C55" s="88" t="s">
        <v>3</v>
      </c>
      <c r="D55" s="89">
        <v>1</v>
      </c>
      <c r="E55" s="90">
        <v>0</v>
      </c>
      <c r="F55" s="91">
        <f t="shared" si="7"/>
        <v>0</v>
      </c>
    </row>
    <row r="56" spans="1:6" s="14" customFormat="1" ht="144">
      <c r="A56" s="86" t="s">
        <v>2451</v>
      </c>
      <c r="B56" s="133" t="s">
        <v>2576</v>
      </c>
      <c r="C56" s="129"/>
      <c r="D56" s="136"/>
      <c r="E56" s="131"/>
      <c r="F56" s="132"/>
    </row>
    <row r="57" spans="1:6" s="14" customFormat="1">
      <c r="A57" s="96" t="s">
        <v>2452</v>
      </c>
      <c r="B57" s="94" t="s">
        <v>2752</v>
      </c>
      <c r="C57" s="88" t="s">
        <v>3</v>
      </c>
      <c r="D57" s="89">
        <v>6</v>
      </c>
      <c r="E57" s="90">
        <v>0</v>
      </c>
      <c r="F57" s="91">
        <f t="shared" ref="F57:F58" si="8">ROUND(D57*E57,2)</f>
        <v>0</v>
      </c>
    </row>
    <row r="58" spans="1:6" s="14" customFormat="1">
      <c r="A58" s="96" t="s">
        <v>2453</v>
      </c>
      <c r="B58" s="94" t="s">
        <v>1921</v>
      </c>
      <c r="C58" s="88" t="s">
        <v>3</v>
      </c>
      <c r="D58" s="89">
        <v>2</v>
      </c>
      <c r="E58" s="90">
        <v>0</v>
      </c>
      <c r="F58" s="91">
        <f t="shared" si="8"/>
        <v>0</v>
      </c>
    </row>
    <row r="59" spans="1:6" s="14" customFormat="1" ht="102.75" customHeight="1">
      <c r="A59" s="86" t="s">
        <v>2454</v>
      </c>
      <c r="B59" s="133" t="s">
        <v>2833</v>
      </c>
      <c r="C59" s="129"/>
      <c r="D59" s="136"/>
      <c r="E59" s="131"/>
      <c r="F59" s="132"/>
    </row>
    <row r="60" spans="1:6" s="14" customFormat="1">
      <c r="A60" s="96" t="s">
        <v>2455</v>
      </c>
      <c r="B60" s="94" t="s">
        <v>209</v>
      </c>
      <c r="C60" s="88" t="s">
        <v>3</v>
      </c>
      <c r="D60" s="89">
        <v>2</v>
      </c>
      <c r="E60" s="90">
        <v>0</v>
      </c>
      <c r="F60" s="91">
        <f t="shared" ref="F60" si="9">ROUND(D60*E60,2)</f>
        <v>0</v>
      </c>
    </row>
    <row r="61" spans="1:6">
      <c r="A61" s="92" t="s">
        <v>1381</v>
      </c>
      <c r="B61" s="15" t="s">
        <v>19</v>
      </c>
      <c r="C61" s="19"/>
      <c r="D61" s="21"/>
      <c r="E61" s="36"/>
      <c r="F61" s="85">
        <f>SUM(F62:F63)</f>
        <v>0</v>
      </c>
    </row>
    <row r="62" spans="1:6" s="14" customFormat="1" ht="328.5" customHeight="1">
      <c r="A62" s="86" t="s">
        <v>1382</v>
      </c>
      <c r="B62" s="32" t="s">
        <v>2578</v>
      </c>
      <c r="C62" s="88" t="s">
        <v>8</v>
      </c>
      <c r="D62" s="89">
        <v>1</v>
      </c>
      <c r="E62" s="90">
        <v>0</v>
      </c>
      <c r="F62" s="91">
        <f>ROUND(D62*E62,2)</f>
        <v>0</v>
      </c>
    </row>
    <row r="63" spans="1:6" s="14" customFormat="1" ht="303" customHeight="1">
      <c r="A63" s="86" t="s">
        <v>1383</v>
      </c>
      <c r="B63" s="87" t="s">
        <v>1323</v>
      </c>
      <c r="C63" s="88" t="s">
        <v>8</v>
      </c>
      <c r="D63" s="89">
        <v>1</v>
      </c>
      <c r="E63" s="90">
        <v>0</v>
      </c>
      <c r="F63" s="91">
        <f>ROUND(D63*E63,2)</f>
        <v>0</v>
      </c>
    </row>
    <row r="64" spans="1:6">
      <c r="A64" s="92" t="s">
        <v>2094</v>
      </c>
      <c r="B64" s="60" t="s">
        <v>1302</v>
      </c>
      <c r="C64" s="19"/>
      <c r="D64" s="21"/>
      <c r="E64" s="36"/>
      <c r="F64" s="85">
        <f>SUM(F65:F68)</f>
        <v>0</v>
      </c>
    </row>
    <row r="65" spans="1:6" s="14" customFormat="1" ht="99" customHeight="1">
      <c r="A65" s="86" t="s">
        <v>2095</v>
      </c>
      <c r="B65" s="87" t="s">
        <v>2277</v>
      </c>
      <c r="C65" s="129"/>
      <c r="D65" s="136"/>
      <c r="E65" s="131"/>
      <c r="F65" s="132"/>
    </row>
    <row r="66" spans="1:6" s="14" customFormat="1">
      <c r="A66" s="86" t="s">
        <v>2442</v>
      </c>
      <c r="B66" s="87" t="s">
        <v>1928</v>
      </c>
      <c r="C66" s="88" t="s">
        <v>1900</v>
      </c>
      <c r="D66" s="97">
        <v>4.4000000000000004</v>
      </c>
      <c r="E66" s="90">
        <v>0</v>
      </c>
      <c r="F66" s="91">
        <f t="shared" ref="F66:F68" si="10">ROUND(D66*E66,2)</f>
        <v>0</v>
      </c>
    </row>
    <row r="67" spans="1:6" s="14" customFormat="1">
      <c r="A67" s="86" t="s">
        <v>2443</v>
      </c>
      <c r="B67" s="87" t="s">
        <v>1929</v>
      </c>
      <c r="C67" s="88" t="s">
        <v>1900</v>
      </c>
      <c r="D67" s="97">
        <v>9</v>
      </c>
      <c r="E67" s="90">
        <v>0</v>
      </c>
      <c r="F67" s="91">
        <f t="shared" si="10"/>
        <v>0</v>
      </c>
    </row>
    <row r="68" spans="1:6" s="14" customFormat="1" ht="128.25" customHeight="1">
      <c r="A68" s="86" t="s">
        <v>2096</v>
      </c>
      <c r="B68" s="87" t="s">
        <v>2276</v>
      </c>
      <c r="C68" s="88" t="s">
        <v>1</v>
      </c>
      <c r="D68" s="89">
        <v>10.5</v>
      </c>
      <c r="E68" s="90">
        <v>0</v>
      </c>
      <c r="F68" s="91">
        <f t="shared" si="10"/>
        <v>0</v>
      </c>
    </row>
    <row r="69" spans="1:6">
      <c r="A69" s="92" t="s">
        <v>2432</v>
      </c>
      <c r="B69" s="60" t="s">
        <v>10</v>
      </c>
      <c r="C69" s="19"/>
      <c r="D69" s="21"/>
      <c r="E69" s="36"/>
      <c r="F69" s="85">
        <f>SUM(F70:F78)</f>
        <v>0</v>
      </c>
    </row>
    <row r="70" spans="1:6" s="14" customFormat="1" ht="63.75" customHeight="1">
      <c r="A70" s="86" t="s">
        <v>2433</v>
      </c>
      <c r="B70" s="87" t="s">
        <v>1924</v>
      </c>
      <c r="C70" s="88" t="s">
        <v>1900</v>
      </c>
      <c r="D70" s="89">
        <v>16</v>
      </c>
      <c r="E70" s="90">
        <v>0</v>
      </c>
      <c r="F70" s="91">
        <f t="shared" ref="F70" si="11">ROUND(D70*E70,2)</f>
        <v>0</v>
      </c>
    </row>
    <row r="71" spans="1:6" s="14" customFormat="1" ht="88.5" customHeight="1">
      <c r="A71" s="86" t="s">
        <v>2434</v>
      </c>
      <c r="B71" s="87" t="s">
        <v>1926</v>
      </c>
      <c r="C71" s="88" t="s">
        <v>1</v>
      </c>
      <c r="D71" s="89">
        <v>31.5</v>
      </c>
      <c r="E71" s="90">
        <v>0</v>
      </c>
      <c r="F71" s="91">
        <f>ROUND(D71*E71,2)</f>
        <v>0</v>
      </c>
    </row>
    <row r="72" spans="1:6" s="14" customFormat="1" ht="228">
      <c r="A72" s="86" t="s">
        <v>2435</v>
      </c>
      <c r="B72" s="142" t="s">
        <v>2584</v>
      </c>
      <c r="C72" s="129"/>
      <c r="D72" s="136"/>
      <c r="E72" s="131"/>
      <c r="F72" s="132"/>
    </row>
    <row r="73" spans="1:6" s="14" customFormat="1" ht="24">
      <c r="A73" s="86" t="s">
        <v>2436</v>
      </c>
      <c r="B73" s="87" t="s">
        <v>2278</v>
      </c>
      <c r="C73" s="88" t="s">
        <v>1</v>
      </c>
      <c r="D73" s="97">
        <v>31.5</v>
      </c>
      <c r="E73" s="90">
        <v>0</v>
      </c>
      <c r="F73" s="91">
        <f t="shared" ref="F73:F78" si="12">ROUND(D73*E73,2)</f>
        <v>0</v>
      </c>
    </row>
    <row r="74" spans="1:6" s="14" customFormat="1" ht="24">
      <c r="A74" s="86" t="s">
        <v>2437</v>
      </c>
      <c r="B74" s="87" t="s">
        <v>2279</v>
      </c>
      <c r="C74" s="88" t="s">
        <v>1</v>
      </c>
      <c r="D74" s="97">
        <v>31.5</v>
      </c>
      <c r="E74" s="90">
        <v>0</v>
      </c>
      <c r="F74" s="91">
        <f t="shared" si="12"/>
        <v>0</v>
      </c>
    </row>
    <row r="75" spans="1:6" s="14" customFormat="1" ht="60">
      <c r="A75" s="86" t="s">
        <v>2438</v>
      </c>
      <c r="B75" s="87" t="s">
        <v>1358</v>
      </c>
      <c r="C75" s="88" t="s">
        <v>8</v>
      </c>
      <c r="D75" s="97">
        <v>1</v>
      </c>
      <c r="E75" s="90">
        <v>0</v>
      </c>
      <c r="F75" s="91">
        <f t="shared" si="12"/>
        <v>0</v>
      </c>
    </row>
    <row r="76" spans="1:6" s="14" customFormat="1" ht="96.75" customHeight="1">
      <c r="A76" s="86" t="s">
        <v>2439</v>
      </c>
      <c r="B76" s="87" t="s">
        <v>1301</v>
      </c>
      <c r="C76" s="88" t="s">
        <v>8</v>
      </c>
      <c r="D76" s="89">
        <v>1</v>
      </c>
      <c r="E76" s="90">
        <v>0</v>
      </c>
      <c r="F76" s="91">
        <f>ROUND(D76*E76,2)</f>
        <v>0</v>
      </c>
    </row>
    <row r="77" spans="1:6" s="11" customFormat="1" ht="79.5" customHeight="1">
      <c r="A77" s="86" t="s">
        <v>2440</v>
      </c>
      <c r="B77" s="87" t="s">
        <v>1356</v>
      </c>
      <c r="C77" s="88" t="s">
        <v>8</v>
      </c>
      <c r="D77" s="97">
        <v>1</v>
      </c>
      <c r="E77" s="90">
        <v>0</v>
      </c>
      <c r="F77" s="91">
        <f t="shared" si="12"/>
        <v>0</v>
      </c>
    </row>
    <row r="78" spans="1:6" s="11" customFormat="1" ht="264">
      <c r="A78" s="86" t="s">
        <v>2441</v>
      </c>
      <c r="B78" s="87" t="s">
        <v>28</v>
      </c>
      <c r="C78" s="88" t="s">
        <v>8</v>
      </c>
      <c r="D78" s="97">
        <v>1</v>
      </c>
      <c r="E78" s="90">
        <v>0</v>
      </c>
      <c r="F78" s="91">
        <f t="shared" si="12"/>
        <v>0</v>
      </c>
    </row>
    <row r="79" spans="1:6" ht="21.75" customHeight="1">
      <c r="A79" s="83" t="s">
        <v>1571</v>
      </c>
      <c r="B79" s="47" t="s">
        <v>1528</v>
      </c>
      <c r="C79" s="48"/>
      <c r="D79" s="49"/>
      <c r="E79" s="170">
        <f>SUM(F81,F95,F116)</f>
        <v>0</v>
      </c>
      <c r="F79" s="179"/>
    </row>
    <row r="80" spans="1:6" s="75" customFormat="1" ht="228">
      <c r="A80" s="50" t="s">
        <v>2859</v>
      </c>
      <c r="B80" s="133" t="s">
        <v>2840</v>
      </c>
      <c r="C80" s="129"/>
      <c r="D80" s="136"/>
      <c r="E80" s="131"/>
      <c r="F80" s="132"/>
    </row>
    <row r="81" spans="1:6">
      <c r="A81" s="84" t="s">
        <v>1572</v>
      </c>
      <c r="B81" s="15" t="s">
        <v>1532</v>
      </c>
      <c r="C81" s="16"/>
      <c r="D81" s="20"/>
      <c r="E81" s="17"/>
      <c r="F81" s="85">
        <f>SUM(F82:F94)</f>
        <v>0</v>
      </c>
    </row>
    <row r="82" spans="1:6" ht="85.5" customHeight="1">
      <c r="A82" s="50" t="s">
        <v>1573</v>
      </c>
      <c r="B82" s="138" t="s">
        <v>1719</v>
      </c>
      <c r="C82" s="129"/>
      <c r="D82" s="136"/>
      <c r="E82" s="131"/>
      <c r="F82" s="132"/>
    </row>
    <row r="83" spans="1:6" s="14" customFormat="1" ht="48">
      <c r="A83" s="54" t="s">
        <v>1574</v>
      </c>
      <c r="B83" s="51" t="s">
        <v>2273</v>
      </c>
      <c r="C83" s="22" t="s">
        <v>2</v>
      </c>
      <c r="D83" s="23">
        <v>5</v>
      </c>
      <c r="E83" s="33">
        <v>0</v>
      </c>
      <c r="F83" s="69">
        <f t="shared" ref="F83:F94" si="13">ROUND(D83*E83,2)</f>
        <v>0</v>
      </c>
    </row>
    <row r="84" spans="1:6" s="14" customFormat="1" ht="36">
      <c r="A84" s="54" t="s">
        <v>1575</v>
      </c>
      <c r="B84" s="51" t="s">
        <v>2274</v>
      </c>
      <c r="C84" s="22" t="s">
        <v>2</v>
      </c>
      <c r="D84" s="23">
        <v>16</v>
      </c>
      <c r="E84" s="33">
        <v>0</v>
      </c>
      <c r="F84" s="69">
        <f t="shared" si="13"/>
        <v>0</v>
      </c>
    </row>
    <row r="85" spans="1:6" s="14" customFormat="1" ht="24">
      <c r="A85" s="54" t="s">
        <v>1576</v>
      </c>
      <c r="B85" s="51" t="s">
        <v>1536</v>
      </c>
      <c r="C85" s="22" t="s">
        <v>0</v>
      </c>
      <c r="D85" s="23">
        <v>15</v>
      </c>
      <c r="E85" s="33">
        <v>0</v>
      </c>
      <c r="F85" s="69">
        <f t="shared" si="13"/>
        <v>0</v>
      </c>
    </row>
    <row r="86" spans="1:6" s="14" customFormat="1" ht="24">
      <c r="A86" s="54" t="s">
        <v>1577</v>
      </c>
      <c r="B86" s="51" t="s">
        <v>1930</v>
      </c>
      <c r="C86" s="22" t="s">
        <v>0</v>
      </c>
      <c r="D86" s="23">
        <v>10</v>
      </c>
      <c r="E86" s="33">
        <v>0</v>
      </c>
      <c r="F86" s="69">
        <f t="shared" si="13"/>
        <v>0</v>
      </c>
    </row>
    <row r="87" spans="1:6" s="14" customFormat="1">
      <c r="A87" s="54" t="s">
        <v>1578</v>
      </c>
      <c r="B87" s="51" t="s">
        <v>1931</v>
      </c>
      <c r="C87" s="22" t="s">
        <v>0</v>
      </c>
      <c r="D87" s="23">
        <v>50</v>
      </c>
      <c r="E87" s="33">
        <v>0</v>
      </c>
      <c r="F87" s="69">
        <f t="shared" si="13"/>
        <v>0</v>
      </c>
    </row>
    <row r="88" spans="1:6" s="14" customFormat="1" ht="36">
      <c r="A88" s="54" t="s">
        <v>1579</v>
      </c>
      <c r="B88" s="51" t="s">
        <v>1932</v>
      </c>
      <c r="C88" s="22" t="s">
        <v>0</v>
      </c>
      <c r="D88" s="23">
        <v>15</v>
      </c>
      <c r="E88" s="33">
        <v>0</v>
      </c>
      <c r="F88" s="69">
        <f t="shared" si="13"/>
        <v>0</v>
      </c>
    </row>
    <row r="89" spans="1:6" s="14" customFormat="1" ht="36">
      <c r="A89" s="54" t="s">
        <v>1580</v>
      </c>
      <c r="B89" s="51" t="s">
        <v>1933</v>
      </c>
      <c r="C89" s="22" t="s">
        <v>0</v>
      </c>
      <c r="D89" s="23">
        <v>12</v>
      </c>
      <c r="E89" s="33">
        <v>0</v>
      </c>
      <c r="F89" s="69">
        <f t="shared" si="13"/>
        <v>0</v>
      </c>
    </row>
    <row r="90" spans="1:6" s="14" customFormat="1">
      <c r="A90" s="54" t="s">
        <v>1581</v>
      </c>
      <c r="B90" s="51" t="s">
        <v>1544</v>
      </c>
      <c r="C90" s="22" t="s">
        <v>0</v>
      </c>
      <c r="D90" s="23">
        <v>10</v>
      </c>
      <c r="E90" s="33">
        <v>0</v>
      </c>
      <c r="F90" s="69">
        <f t="shared" si="13"/>
        <v>0</v>
      </c>
    </row>
    <row r="91" spans="1:6" s="14" customFormat="1">
      <c r="A91" s="54" t="s">
        <v>1582</v>
      </c>
      <c r="B91" s="51" t="s">
        <v>1934</v>
      </c>
      <c r="C91" s="22" t="s">
        <v>0</v>
      </c>
      <c r="D91" s="23">
        <v>12</v>
      </c>
      <c r="E91" s="33">
        <v>0</v>
      </c>
      <c r="F91" s="69">
        <f t="shared" si="13"/>
        <v>0</v>
      </c>
    </row>
    <row r="92" spans="1:6" s="14" customFormat="1" ht="24">
      <c r="A92" s="54" t="s">
        <v>2097</v>
      </c>
      <c r="B92" s="51" t="s">
        <v>1936</v>
      </c>
      <c r="C92" s="22" t="s">
        <v>0</v>
      </c>
      <c r="D92" s="23">
        <v>8</v>
      </c>
      <c r="E92" s="33">
        <v>0</v>
      </c>
      <c r="F92" s="69">
        <f t="shared" si="13"/>
        <v>0</v>
      </c>
    </row>
    <row r="93" spans="1:6" s="14" customFormat="1" ht="24">
      <c r="A93" s="54" t="s">
        <v>2098</v>
      </c>
      <c r="B93" s="51" t="s">
        <v>1938</v>
      </c>
      <c r="C93" s="22" t="s">
        <v>8</v>
      </c>
      <c r="D93" s="23">
        <v>1</v>
      </c>
      <c r="E93" s="33">
        <v>0</v>
      </c>
      <c r="F93" s="69">
        <f t="shared" si="13"/>
        <v>0</v>
      </c>
    </row>
    <row r="94" spans="1:6" s="14" customFormat="1" ht="24">
      <c r="A94" s="54" t="s">
        <v>2099</v>
      </c>
      <c r="B94" s="51" t="s">
        <v>1940</v>
      </c>
      <c r="C94" s="22" t="s">
        <v>8</v>
      </c>
      <c r="D94" s="23">
        <v>1</v>
      </c>
      <c r="E94" s="33">
        <v>0</v>
      </c>
      <c r="F94" s="69">
        <f t="shared" si="13"/>
        <v>0</v>
      </c>
    </row>
    <row r="95" spans="1:6">
      <c r="A95" s="84" t="s">
        <v>1583</v>
      </c>
      <c r="B95" s="15" t="s">
        <v>1941</v>
      </c>
      <c r="C95" s="16"/>
      <c r="D95" s="20"/>
      <c r="E95" s="17"/>
      <c r="F95" s="85">
        <f>SUM(F96:F115)</f>
        <v>0</v>
      </c>
    </row>
    <row r="96" spans="1:6" ht="257.25" customHeight="1">
      <c r="A96" s="50" t="s">
        <v>1584</v>
      </c>
      <c r="B96" s="81" t="s">
        <v>2643</v>
      </c>
      <c r="C96" s="22" t="s">
        <v>3</v>
      </c>
      <c r="D96" s="23">
        <v>1</v>
      </c>
      <c r="E96" s="33">
        <v>0</v>
      </c>
      <c r="F96" s="69">
        <f t="shared" ref="F96:F115" si="14">ROUND(D96*E96,2)</f>
        <v>0</v>
      </c>
    </row>
    <row r="97" spans="1:6" s="14" customFormat="1" ht="40.5" customHeight="1">
      <c r="A97" s="54" t="s">
        <v>1585</v>
      </c>
      <c r="B97" s="51" t="s">
        <v>2868</v>
      </c>
      <c r="C97" s="22" t="s">
        <v>3</v>
      </c>
      <c r="D97" s="23">
        <v>1</v>
      </c>
      <c r="E97" s="33">
        <v>0</v>
      </c>
      <c r="F97" s="69">
        <f t="shared" si="14"/>
        <v>0</v>
      </c>
    </row>
    <row r="98" spans="1:6" s="14" customFormat="1" ht="18.75" customHeight="1">
      <c r="A98" s="54" t="s">
        <v>1586</v>
      </c>
      <c r="B98" s="51" t="s">
        <v>1556</v>
      </c>
      <c r="C98" s="22" t="s">
        <v>3</v>
      </c>
      <c r="D98" s="23">
        <v>1</v>
      </c>
      <c r="E98" s="33">
        <v>0</v>
      </c>
      <c r="F98" s="69">
        <f t="shared" si="14"/>
        <v>0</v>
      </c>
    </row>
    <row r="99" spans="1:6" s="14" customFormat="1" ht="16.5" customHeight="1">
      <c r="A99" s="54" t="s">
        <v>1587</v>
      </c>
      <c r="B99" s="51" t="s">
        <v>1557</v>
      </c>
      <c r="C99" s="22" t="s">
        <v>3</v>
      </c>
      <c r="D99" s="23">
        <v>1</v>
      </c>
      <c r="E99" s="33">
        <v>0</v>
      </c>
      <c r="F99" s="69">
        <f t="shared" si="14"/>
        <v>0</v>
      </c>
    </row>
    <row r="100" spans="1:6" s="14" customFormat="1" ht="41.25" customHeight="1">
      <c r="A100" s="54" t="s">
        <v>1588</v>
      </c>
      <c r="B100" s="51" t="s">
        <v>1942</v>
      </c>
      <c r="C100" s="22" t="s">
        <v>3</v>
      </c>
      <c r="D100" s="23">
        <v>1</v>
      </c>
      <c r="E100" s="33">
        <v>0</v>
      </c>
      <c r="F100" s="69">
        <f t="shared" si="14"/>
        <v>0</v>
      </c>
    </row>
    <row r="101" spans="1:6" s="14" customFormat="1" ht="21.75" customHeight="1">
      <c r="A101" s="54" t="s">
        <v>1589</v>
      </c>
      <c r="B101" s="51" t="s">
        <v>1943</v>
      </c>
      <c r="C101" s="22" t="s">
        <v>3</v>
      </c>
      <c r="D101" s="23">
        <v>1</v>
      </c>
      <c r="E101" s="33">
        <v>0</v>
      </c>
      <c r="F101" s="69">
        <f t="shared" si="14"/>
        <v>0</v>
      </c>
    </row>
    <row r="102" spans="1:6" s="14" customFormat="1" ht="36">
      <c r="A102" s="54" t="s">
        <v>1590</v>
      </c>
      <c r="B102" s="51" t="s">
        <v>2869</v>
      </c>
      <c r="C102" s="22" t="s">
        <v>3</v>
      </c>
      <c r="D102" s="23">
        <v>1</v>
      </c>
      <c r="E102" s="33">
        <v>0</v>
      </c>
      <c r="F102" s="69">
        <f t="shared" si="14"/>
        <v>0</v>
      </c>
    </row>
    <row r="103" spans="1:6" s="14" customFormat="1" ht="36">
      <c r="A103" s="54" t="s">
        <v>1591</v>
      </c>
      <c r="B103" s="51" t="s">
        <v>2647</v>
      </c>
      <c r="C103" s="22" t="s">
        <v>3</v>
      </c>
      <c r="D103" s="23">
        <v>1</v>
      </c>
      <c r="E103" s="33">
        <v>0</v>
      </c>
      <c r="F103" s="69">
        <f t="shared" si="14"/>
        <v>0</v>
      </c>
    </row>
    <row r="104" spans="1:6" s="14" customFormat="1" ht="24">
      <c r="A104" s="54" t="s">
        <v>1592</v>
      </c>
      <c r="B104" s="51" t="s">
        <v>1944</v>
      </c>
      <c r="C104" s="22" t="s">
        <v>3</v>
      </c>
      <c r="D104" s="23">
        <v>1</v>
      </c>
      <c r="E104" s="33">
        <v>0</v>
      </c>
      <c r="F104" s="69">
        <f t="shared" si="14"/>
        <v>0</v>
      </c>
    </row>
    <row r="105" spans="1:6" s="14" customFormat="1" ht="18.75" customHeight="1">
      <c r="A105" s="54" t="s">
        <v>1593</v>
      </c>
      <c r="B105" s="51" t="s">
        <v>1945</v>
      </c>
      <c r="C105" s="22" t="s">
        <v>3</v>
      </c>
      <c r="D105" s="23">
        <v>1</v>
      </c>
      <c r="E105" s="33">
        <v>0</v>
      </c>
      <c r="F105" s="69">
        <f t="shared" si="14"/>
        <v>0</v>
      </c>
    </row>
    <row r="106" spans="1:6" s="14" customFormat="1" ht="18.75" customHeight="1">
      <c r="A106" s="54" t="s">
        <v>2100</v>
      </c>
      <c r="B106" s="51" t="s">
        <v>1947</v>
      </c>
      <c r="C106" s="22" t="s">
        <v>3</v>
      </c>
      <c r="D106" s="23">
        <v>1</v>
      </c>
      <c r="E106" s="33">
        <v>0</v>
      </c>
      <c r="F106" s="69">
        <f t="shared" si="14"/>
        <v>0</v>
      </c>
    </row>
    <row r="107" spans="1:6" s="14" customFormat="1" ht="18.75" customHeight="1">
      <c r="A107" s="54" t="s">
        <v>2101</v>
      </c>
      <c r="B107" s="51" t="s">
        <v>1949</v>
      </c>
      <c r="C107" s="22" t="s">
        <v>3</v>
      </c>
      <c r="D107" s="23">
        <v>1</v>
      </c>
      <c r="E107" s="33">
        <v>0</v>
      </c>
      <c r="F107" s="69">
        <f t="shared" si="14"/>
        <v>0</v>
      </c>
    </row>
    <row r="108" spans="1:6" s="14" customFormat="1" ht="18.75" customHeight="1">
      <c r="A108" s="54" t="s">
        <v>2102</v>
      </c>
      <c r="B108" s="51" t="s">
        <v>1951</v>
      </c>
      <c r="C108" s="22" t="s">
        <v>3</v>
      </c>
      <c r="D108" s="23">
        <v>1</v>
      </c>
      <c r="E108" s="33">
        <v>0</v>
      </c>
      <c r="F108" s="69">
        <f t="shared" si="14"/>
        <v>0</v>
      </c>
    </row>
    <row r="109" spans="1:6" s="14" customFormat="1" ht="18.75" customHeight="1">
      <c r="A109" s="54" t="s">
        <v>2103</v>
      </c>
      <c r="B109" s="51" t="s">
        <v>1953</v>
      </c>
      <c r="C109" s="22" t="s">
        <v>3</v>
      </c>
      <c r="D109" s="23">
        <v>1</v>
      </c>
      <c r="E109" s="33">
        <v>0</v>
      </c>
      <c r="F109" s="69">
        <f t="shared" si="14"/>
        <v>0</v>
      </c>
    </row>
    <row r="110" spans="1:6" s="14" customFormat="1" ht="18.75" customHeight="1">
      <c r="A110" s="54" t="s">
        <v>2104</v>
      </c>
      <c r="B110" s="51" t="s">
        <v>1558</v>
      </c>
      <c r="C110" s="22" t="s">
        <v>3</v>
      </c>
      <c r="D110" s="23">
        <v>1</v>
      </c>
      <c r="E110" s="33">
        <v>0</v>
      </c>
      <c r="F110" s="69">
        <f t="shared" si="14"/>
        <v>0</v>
      </c>
    </row>
    <row r="111" spans="1:6" s="14" customFormat="1" ht="18.75" customHeight="1">
      <c r="A111" s="54" t="s">
        <v>2105</v>
      </c>
      <c r="B111" s="51" t="s">
        <v>1559</v>
      </c>
      <c r="C111" s="22" t="s">
        <v>3</v>
      </c>
      <c r="D111" s="23">
        <v>1</v>
      </c>
      <c r="E111" s="33">
        <v>0</v>
      </c>
      <c r="F111" s="69">
        <f t="shared" si="14"/>
        <v>0</v>
      </c>
    </row>
    <row r="112" spans="1:6" s="14" customFormat="1" ht="27" customHeight="1">
      <c r="A112" s="54" t="s">
        <v>2106</v>
      </c>
      <c r="B112" s="51" t="s">
        <v>1957</v>
      </c>
      <c r="C112" s="22" t="s">
        <v>3</v>
      </c>
      <c r="D112" s="23">
        <v>1</v>
      </c>
      <c r="E112" s="33">
        <v>0</v>
      </c>
      <c r="F112" s="69">
        <f t="shared" si="14"/>
        <v>0</v>
      </c>
    </row>
    <row r="113" spans="1:6" s="14" customFormat="1" ht="18.75" customHeight="1">
      <c r="A113" s="54" t="s">
        <v>2107</v>
      </c>
      <c r="B113" s="51" t="s">
        <v>1959</v>
      </c>
      <c r="C113" s="22" t="s">
        <v>3</v>
      </c>
      <c r="D113" s="23">
        <v>1</v>
      </c>
      <c r="E113" s="33">
        <v>0</v>
      </c>
      <c r="F113" s="69">
        <f t="shared" si="14"/>
        <v>0</v>
      </c>
    </row>
    <row r="114" spans="1:6" s="14" customFormat="1" ht="25.5" customHeight="1">
      <c r="A114" s="54" t="s">
        <v>2108</v>
      </c>
      <c r="B114" s="51" t="s">
        <v>1961</v>
      </c>
      <c r="C114" s="22" t="s">
        <v>3</v>
      </c>
      <c r="D114" s="23">
        <v>1</v>
      </c>
      <c r="E114" s="33">
        <v>0</v>
      </c>
      <c r="F114" s="69">
        <f t="shared" si="14"/>
        <v>0</v>
      </c>
    </row>
    <row r="115" spans="1:6" s="14" customFormat="1" ht="63.75" customHeight="1">
      <c r="A115" s="54" t="s">
        <v>2109</v>
      </c>
      <c r="B115" s="51" t="s">
        <v>1963</v>
      </c>
      <c r="C115" s="22" t="s">
        <v>3</v>
      </c>
      <c r="D115" s="23">
        <v>1</v>
      </c>
      <c r="E115" s="33">
        <v>0</v>
      </c>
      <c r="F115" s="69">
        <f t="shared" si="14"/>
        <v>0</v>
      </c>
    </row>
    <row r="116" spans="1:6">
      <c r="A116" s="84" t="s">
        <v>1594</v>
      </c>
      <c r="B116" s="15" t="s">
        <v>1562</v>
      </c>
      <c r="C116" s="16"/>
      <c r="D116" s="20"/>
      <c r="E116" s="17"/>
      <c r="F116" s="85">
        <f>SUM(F117:F121)</f>
        <v>0</v>
      </c>
    </row>
    <row r="117" spans="1:6" ht="84">
      <c r="A117" s="50" t="s">
        <v>1595</v>
      </c>
      <c r="B117" s="81" t="s">
        <v>2928</v>
      </c>
      <c r="C117" s="22" t="s">
        <v>8</v>
      </c>
      <c r="D117" s="23">
        <v>1</v>
      </c>
      <c r="E117" s="33">
        <v>0</v>
      </c>
      <c r="F117" s="69">
        <f t="shared" ref="F117:F121" si="15">ROUND(D117*E117,2)</f>
        <v>0</v>
      </c>
    </row>
    <row r="118" spans="1:6" s="14" customFormat="1" ht="24">
      <c r="A118" s="50" t="s">
        <v>1596</v>
      </c>
      <c r="B118" s="32" t="s">
        <v>1568</v>
      </c>
      <c r="C118" s="22" t="s">
        <v>8</v>
      </c>
      <c r="D118" s="23">
        <v>1</v>
      </c>
      <c r="E118" s="33">
        <v>0</v>
      </c>
      <c r="F118" s="69">
        <f t="shared" si="15"/>
        <v>0</v>
      </c>
    </row>
    <row r="119" spans="1:6" s="14" customFormat="1" ht="24">
      <c r="A119" s="50" t="s">
        <v>1597</v>
      </c>
      <c r="B119" s="32" t="s">
        <v>1569</v>
      </c>
      <c r="C119" s="22" t="s">
        <v>3</v>
      </c>
      <c r="D119" s="23">
        <v>3</v>
      </c>
      <c r="E119" s="33">
        <v>0</v>
      </c>
      <c r="F119" s="69">
        <f t="shared" si="15"/>
        <v>0</v>
      </c>
    </row>
    <row r="120" spans="1:6" s="14" customFormat="1" ht="48">
      <c r="A120" s="50" t="s">
        <v>1598</v>
      </c>
      <c r="B120" s="156" t="s">
        <v>2932</v>
      </c>
      <c r="C120" s="22" t="s">
        <v>8</v>
      </c>
      <c r="D120" s="23">
        <v>1</v>
      </c>
      <c r="E120" s="33">
        <v>0</v>
      </c>
      <c r="F120" s="69">
        <f t="shared" si="15"/>
        <v>0</v>
      </c>
    </row>
    <row r="121" spans="1:6" s="14" customFormat="1" ht="36">
      <c r="A121" s="50" t="s">
        <v>1599</v>
      </c>
      <c r="B121" s="32" t="s">
        <v>1570</v>
      </c>
      <c r="C121" s="22" t="s">
        <v>8</v>
      </c>
      <c r="D121" s="23">
        <v>1</v>
      </c>
      <c r="E121" s="33">
        <v>0</v>
      </c>
      <c r="F121" s="69">
        <f t="shared" si="15"/>
        <v>0</v>
      </c>
    </row>
  </sheetData>
  <mergeCells count="7">
    <mergeCell ref="E79:F79"/>
    <mergeCell ref="A1:F1"/>
    <mergeCell ref="A2:F2"/>
    <mergeCell ref="A3:F3"/>
    <mergeCell ref="B4:D4"/>
    <mergeCell ref="E4:F4"/>
    <mergeCell ref="E6:F6"/>
  </mergeCells>
  <pageMargins left="0.70866141732283472" right="0.70866141732283472" top="0.74803149606299213" bottom="0.74803149606299213" header="0.31496062992125984" footer="0.31496062992125984"/>
  <pageSetup paperSize="9" scale="9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11"/>
  <sheetViews>
    <sheetView zoomScaleNormal="100" zoomScaleSheetLayoutView="100" zoomScalePageLayoutView="115" workbookViewId="0">
      <pane ySplit="5" topLeftCell="A6" activePane="bottomLeft" state="frozen"/>
      <selection activeCell="H139" sqref="H139"/>
      <selection pane="bottomLeft" activeCell="E6" sqref="E6:F6"/>
    </sheetView>
  </sheetViews>
  <sheetFormatPr defaultColWidth="9.140625" defaultRowHeight="15"/>
  <cols>
    <col min="1" max="1" width="10.5703125" style="126" customWidth="1"/>
    <col min="2" max="2" width="40.7109375" style="9" customWidth="1"/>
    <col min="3" max="3" width="6.28515625" style="11" customWidth="1"/>
    <col min="4" max="4" width="9.85546875" style="12" customWidth="1"/>
    <col min="5" max="5" width="9.28515625" style="30" customWidth="1"/>
    <col min="6" max="6" width="12.5703125" style="30" customWidth="1"/>
    <col min="7" max="16384" width="9.140625" style="13"/>
  </cols>
  <sheetData>
    <row r="1" spans="1:6" s="28" customFormat="1">
      <c r="A1" s="162" t="s">
        <v>1716</v>
      </c>
      <c r="B1" s="172"/>
      <c r="C1" s="172"/>
      <c r="D1" s="172"/>
      <c r="E1" s="172"/>
      <c r="F1" s="172"/>
    </row>
    <row r="2" spans="1:6" s="29" customFormat="1">
      <c r="A2" s="164" t="s">
        <v>1717</v>
      </c>
      <c r="B2" s="173"/>
      <c r="C2" s="173"/>
      <c r="D2" s="173"/>
      <c r="E2" s="173"/>
      <c r="F2" s="173"/>
    </row>
    <row r="3" spans="1:6" s="28" customFormat="1">
      <c r="A3" s="180" t="s">
        <v>1898</v>
      </c>
      <c r="B3" s="181"/>
      <c r="C3" s="181"/>
      <c r="D3" s="181"/>
      <c r="E3" s="181"/>
      <c r="F3" s="182"/>
    </row>
    <row r="4" spans="1:6" s="11" customFormat="1" ht="46.5" customHeight="1">
      <c r="A4" s="42" t="s">
        <v>2489</v>
      </c>
      <c r="B4" s="184" t="s">
        <v>2496</v>
      </c>
      <c r="C4" s="184"/>
      <c r="D4" s="184"/>
      <c r="E4" s="175">
        <f>+E6</f>
        <v>0</v>
      </c>
      <c r="F4" s="176"/>
    </row>
    <row r="5" spans="1:6" s="112" customFormat="1" ht="24">
      <c r="A5" s="109" t="s">
        <v>13</v>
      </c>
      <c r="B5" s="110" t="s">
        <v>4</v>
      </c>
      <c r="C5" s="111" t="s">
        <v>5</v>
      </c>
      <c r="D5" s="111" t="s">
        <v>6</v>
      </c>
      <c r="E5" s="111" t="s">
        <v>11</v>
      </c>
      <c r="F5" s="111" t="s">
        <v>12</v>
      </c>
    </row>
    <row r="6" spans="1:6" s="11" customFormat="1" ht="139.5">
      <c r="A6" s="83" t="s">
        <v>2490</v>
      </c>
      <c r="B6" s="102" t="s">
        <v>2122</v>
      </c>
      <c r="C6" s="113"/>
      <c r="D6" s="114"/>
      <c r="E6" s="183">
        <f>SUM(F7,)</f>
        <v>0</v>
      </c>
      <c r="F6" s="179"/>
    </row>
    <row r="7" spans="1:6" s="11" customFormat="1">
      <c r="A7" s="84" t="s">
        <v>2491</v>
      </c>
      <c r="B7" s="15" t="s">
        <v>2486</v>
      </c>
      <c r="C7" s="16"/>
      <c r="D7" s="20"/>
      <c r="E7" s="17"/>
      <c r="F7" s="85">
        <f>SUM(F8:F11)</f>
        <v>0</v>
      </c>
    </row>
    <row r="8" spans="1:6" s="11" customFormat="1" ht="397.5" customHeight="1">
      <c r="A8" s="50" t="s">
        <v>2492</v>
      </c>
      <c r="B8" s="61" t="s">
        <v>2873</v>
      </c>
      <c r="C8" s="22" t="s">
        <v>8</v>
      </c>
      <c r="D8" s="23">
        <v>1452</v>
      </c>
      <c r="E8" s="33">
        <v>0</v>
      </c>
      <c r="F8" s="69">
        <f>ROUND(D8*E8,2)</f>
        <v>0</v>
      </c>
    </row>
    <row r="9" spans="1:6" s="11" customFormat="1" ht="353.25" customHeight="1">
      <c r="A9" s="50" t="s">
        <v>2493</v>
      </c>
      <c r="B9" s="115" t="s">
        <v>2874</v>
      </c>
      <c r="C9" s="116"/>
      <c r="D9" s="117"/>
      <c r="E9" s="118"/>
      <c r="F9" s="119"/>
    </row>
    <row r="10" spans="1:6" s="11" customFormat="1" ht="387.75" customHeight="1">
      <c r="A10" s="50" t="s">
        <v>2494</v>
      </c>
      <c r="B10" s="61" t="s">
        <v>2487</v>
      </c>
      <c r="C10" s="22" t="s">
        <v>8</v>
      </c>
      <c r="D10" s="23">
        <v>1452</v>
      </c>
      <c r="E10" s="33">
        <v>0</v>
      </c>
      <c r="F10" s="69">
        <f>ROUND(D10*E10,2)</f>
        <v>0</v>
      </c>
    </row>
    <row r="11" spans="1:6" s="11" customFormat="1" ht="409.5" customHeight="1">
      <c r="A11" s="120" t="s">
        <v>2495</v>
      </c>
      <c r="B11" s="121" t="s">
        <v>2488</v>
      </c>
      <c r="C11" s="122"/>
      <c r="D11" s="123"/>
      <c r="E11" s="124"/>
      <c r="F11" s="125"/>
    </row>
  </sheetData>
  <mergeCells count="6">
    <mergeCell ref="E6:F6"/>
    <mergeCell ref="A1:F1"/>
    <mergeCell ref="A2:F2"/>
    <mergeCell ref="A3:F3"/>
    <mergeCell ref="B4:D4"/>
    <mergeCell ref="E4:F4"/>
  </mergeCells>
  <pageMargins left="0.70866141732283472" right="0.70866141732283472" top="0.74803149606299213" bottom="0.74803149606299213" header="0.31496062992125984" footer="0.31496062992125984"/>
  <pageSetup paperSize="9"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H190"/>
  <sheetViews>
    <sheetView tabSelected="1" zoomScaleNormal="100" zoomScaleSheetLayoutView="100" zoomScalePageLayoutView="115" workbookViewId="0">
      <pane ySplit="5" topLeftCell="A6" activePane="bottomLeft" state="frozen"/>
      <selection activeCell="I41" sqref="I41"/>
      <selection pane="bottomLeft" activeCell="E6" sqref="E6:F6"/>
    </sheetView>
  </sheetViews>
  <sheetFormatPr defaultRowHeight="15"/>
  <cols>
    <col min="1" max="1" width="10.570312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6" s="28" customFormat="1">
      <c r="A1" s="162" t="s">
        <v>1716</v>
      </c>
      <c r="B1" s="172"/>
      <c r="C1" s="172"/>
      <c r="D1" s="172"/>
      <c r="E1" s="172"/>
      <c r="F1" s="172"/>
    </row>
    <row r="2" spans="1:6" s="29" customFormat="1">
      <c r="A2" s="164" t="s">
        <v>1717</v>
      </c>
      <c r="B2" s="173"/>
      <c r="C2" s="173"/>
      <c r="D2" s="173"/>
      <c r="E2" s="173"/>
      <c r="F2" s="173"/>
    </row>
    <row r="3" spans="1:6" s="28" customFormat="1">
      <c r="A3" s="167" t="s">
        <v>1897</v>
      </c>
      <c r="B3" s="168"/>
      <c r="C3" s="168"/>
      <c r="D3" s="168"/>
      <c r="E3" s="168"/>
      <c r="F3" s="169"/>
    </row>
    <row r="4" spans="1:6" s="11" customFormat="1" ht="46.5" customHeight="1">
      <c r="A4" s="42" t="s">
        <v>347</v>
      </c>
      <c r="B4" s="174" t="s">
        <v>346</v>
      </c>
      <c r="C4" s="174"/>
      <c r="D4" s="174"/>
      <c r="E4" s="175">
        <f>+E6</f>
        <v>0</v>
      </c>
      <c r="F4" s="176"/>
    </row>
    <row r="5" spans="1:6" s="27" customFormat="1" ht="24">
      <c r="A5" s="43" t="s">
        <v>13</v>
      </c>
      <c r="B5" s="44" t="s">
        <v>4</v>
      </c>
      <c r="C5" s="45" t="s">
        <v>5</v>
      </c>
      <c r="D5" s="45" t="s">
        <v>6</v>
      </c>
      <c r="E5" s="45" t="s">
        <v>11</v>
      </c>
      <c r="F5" s="45" t="s">
        <v>12</v>
      </c>
    </row>
    <row r="6" spans="1:6" ht="139.5">
      <c r="A6" s="46" t="s">
        <v>348</v>
      </c>
      <c r="B6" s="102" t="s">
        <v>2122</v>
      </c>
      <c r="C6" s="48"/>
      <c r="D6" s="49"/>
      <c r="E6" s="170">
        <f>SUM(F7,F23,F34,F37,F44,F104,F114)</f>
        <v>0</v>
      </c>
      <c r="F6" s="171"/>
    </row>
    <row r="7" spans="1:6">
      <c r="A7" s="38" t="s">
        <v>349</v>
      </c>
      <c r="B7" s="15" t="s">
        <v>7</v>
      </c>
      <c r="C7" s="16"/>
      <c r="D7" s="20"/>
      <c r="E7" s="17"/>
      <c r="F7" s="24">
        <f>SUM(F8:F22)</f>
        <v>0</v>
      </c>
    </row>
    <row r="8" spans="1:6" ht="291.75" customHeight="1">
      <c r="A8" s="35" t="s">
        <v>350</v>
      </c>
      <c r="B8" s="61" t="s">
        <v>2471</v>
      </c>
      <c r="C8" s="22" t="s">
        <v>8</v>
      </c>
      <c r="D8" s="23">
        <v>1</v>
      </c>
      <c r="E8" s="33">
        <v>0</v>
      </c>
      <c r="F8" s="25">
        <f>ROUND(D8*E8,2)</f>
        <v>0</v>
      </c>
    </row>
    <row r="9" spans="1:6" ht="183.75" customHeight="1">
      <c r="A9" s="35" t="s">
        <v>351</v>
      </c>
      <c r="B9" s="61" t="s">
        <v>2472</v>
      </c>
      <c r="C9" s="22" t="s">
        <v>8</v>
      </c>
      <c r="D9" s="23">
        <v>1</v>
      </c>
      <c r="E9" s="33">
        <v>0</v>
      </c>
      <c r="F9" s="25">
        <f>ROUND(D9*E9,2)</f>
        <v>0</v>
      </c>
    </row>
    <row r="10" spans="1:6" s="11" customFormat="1" ht="108.75" customHeight="1">
      <c r="A10" s="35" t="s">
        <v>352</v>
      </c>
      <c r="B10" s="61" t="s">
        <v>2473</v>
      </c>
      <c r="C10" s="22" t="s">
        <v>8</v>
      </c>
      <c r="D10" s="23">
        <v>1</v>
      </c>
      <c r="E10" s="33">
        <v>0</v>
      </c>
      <c r="F10" s="25">
        <f>ROUND(D10*E10,2)</f>
        <v>0</v>
      </c>
    </row>
    <row r="11" spans="1:6" s="14" customFormat="1" ht="48">
      <c r="A11" s="35" t="s">
        <v>353</v>
      </c>
      <c r="B11" s="61" t="s">
        <v>46</v>
      </c>
      <c r="C11" s="22" t="s">
        <v>0</v>
      </c>
      <c r="D11" s="41">
        <v>11653</v>
      </c>
      <c r="E11" s="33">
        <v>0</v>
      </c>
      <c r="F11" s="25">
        <f t="shared" ref="F11:F22" si="0">ROUND(D11*E11,2)</f>
        <v>0</v>
      </c>
    </row>
    <row r="12" spans="1:6" s="14" customFormat="1" ht="132">
      <c r="A12" s="35" t="s">
        <v>354</v>
      </c>
      <c r="B12" s="61" t="s">
        <v>31</v>
      </c>
      <c r="C12" s="22" t="s">
        <v>0</v>
      </c>
      <c r="D12" s="41">
        <v>11653</v>
      </c>
      <c r="E12" s="33">
        <v>0</v>
      </c>
      <c r="F12" s="25">
        <f t="shared" si="0"/>
        <v>0</v>
      </c>
    </row>
    <row r="13" spans="1:6" s="14" customFormat="1" ht="101.25" customHeight="1">
      <c r="A13" s="35" t="s">
        <v>355</v>
      </c>
      <c r="B13" s="61" t="s">
        <v>33</v>
      </c>
      <c r="C13" s="22" t="s">
        <v>1</v>
      </c>
      <c r="D13" s="23">
        <v>500</v>
      </c>
      <c r="E13" s="33">
        <v>0</v>
      </c>
      <c r="F13" s="25">
        <f t="shared" si="0"/>
        <v>0</v>
      </c>
    </row>
    <row r="14" spans="1:6" s="11" customFormat="1" ht="72">
      <c r="A14" s="35" t="s">
        <v>356</v>
      </c>
      <c r="B14" s="61" t="s">
        <v>2123</v>
      </c>
      <c r="C14" s="22"/>
      <c r="D14" s="23"/>
      <c r="E14" s="33"/>
      <c r="F14" s="69"/>
    </row>
    <row r="15" spans="1:6" s="11" customFormat="1">
      <c r="A15" s="35" t="s">
        <v>2126</v>
      </c>
      <c r="B15" s="63" t="s">
        <v>2124</v>
      </c>
      <c r="C15" s="22" t="s">
        <v>3</v>
      </c>
      <c r="D15" s="23">
        <v>20</v>
      </c>
      <c r="E15" s="33">
        <v>0</v>
      </c>
      <c r="F15" s="69">
        <f t="shared" ref="F15:F16" si="1">ROUND(D15*E15,2)</f>
        <v>0</v>
      </c>
    </row>
    <row r="16" spans="1:6" s="11" customFormat="1">
      <c r="A16" s="35" t="s">
        <v>2127</v>
      </c>
      <c r="B16" s="63" t="s">
        <v>2125</v>
      </c>
      <c r="C16" s="22" t="s">
        <v>3</v>
      </c>
      <c r="D16" s="23">
        <v>40</v>
      </c>
      <c r="E16" s="33">
        <v>0</v>
      </c>
      <c r="F16" s="69">
        <f t="shared" si="1"/>
        <v>0</v>
      </c>
    </row>
    <row r="17" spans="1:8" s="14" customFormat="1" ht="254.25" customHeight="1">
      <c r="A17" s="35" t="s">
        <v>357</v>
      </c>
      <c r="B17" s="61" t="s">
        <v>2474</v>
      </c>
      <c r="C17" s="22" t="s">
        <v>8</v>
      </c>
      <c r="D17" s="23">
        <v>1</v>
      </c>
      <c r="E17" s="33">
        <v>0</v>
      </c>
      <c r="F17" s="25">
        <f t="shared" si="0"/>
        <v>0</v>
      </c>
      <c r="H17" s="37"/>
    </row>
    <row r="18" spans="1:8" s="14" customFormat="1" ht="217.5" customHeight="1">
      <c r="A18" s="35" t="s">
        <v>358</v>
      </c>
      <c r="B18" s="61" t="s">
        <v>2128</v>
      </c>
      <c r="C18" s="22" t="s">
        <v>8</v>
      </c>
      <c r="D18" s="23">
        <v>1</v>
      </c>
      <c r="E18" s="33">
        <v>0</v>
      </c>
      <c r="F18" s="25">
        <f t="shared" si="0"/>
        <v>0</v>
      </c>
    </row>
    <row r="19" spans="1:8" s="14" customFormat="1" ht="84">
      <c r="A19" s="35" t="s">
        <v>359</v>
      </c>
      <c r="B19" s="61" t="s">
        <v>35</v>
      </c>
      <c r="C19" s="22" t="s">
        <v>2</v>
      </c>
      <c r="D19" s="23">
        <v>90</v>
      </c>
      <c r="E19" s="33">
        <v>0</v>
      </c>
      <c r="F19" s="25">
        <f t="shared" si="0"/>
        <v>0</v>
      </c>
    </row>
    <row r="20" spans="1:8" s="14" customFormat="1" ht="132">
      <c r="A20" s="35" t="s">
        <v>360</v>
      </c>
      <c r="B20" s="61" t="s">
        <v>29</v>
      </c>
      <c r="C20" s="22" t="s">
        <v>0</v>
      </c>
      <c r="D20" s="23">
        <v>100</v>
      </c>
      <c r="E20" s="33">
        <v>0</v>
      </c>
      <c r="F20" s="25">
        <f t="shared" si="0"/>
        <v>0</v>
      </c>
    </row>
    <row r="21" spans="1:8" s="14" customFormat="1" ht="180">
      <c r="A21" s="35" t="s">
        <v>2129</v>
      </c>
      <c r="B21" s="61" t="s">
        <v>2130</v>
      </c>
      <c r="C21" s="22" t="s">
        <v>3</v>
      </c>
      <c r="D21" s="23">
        <v>1</v>
      </c>
      <c r="E21" s="33">
        <v>0</v>
      </c>
      <c r="F21" s="25">
        <f t="shared" si="0"/>
        <v>0</v>
      </c>
    </row>
    <row r="22" spans="1:8" s="28" customFormat="1" ht="156">
      <c r="A22" s="35" t="s">
        <v>2131</v>
      </c>
      <c r="B22" s="32" t="s">
        <v>2475</v>
      </c>
      <c r="C22" s="22" t="s">
        <v>3</v>
      </c>
      <c r="D22" s="23">
        <v>1</v>
      </c>
      <c r="E22" s="103">
        <v>0</v>
      </c>
      <c r="F22" s="69">
        <f t="shared" si="0"/>
        <v>0</v>
      </c>
    </row>
    <row r="23" spans="1:8">
      <c r="A23" s="39" t="s">
        <v>361</v>
      </c>
      <c r="B23" s="18" t="s">
        <v>9</v>
      </c>
      <c r="C23" s="19"/>
      <c r="D23" s="21"/>
      <c r="E23" s="36"/>
      <c r="F23" s="24">
        <f>SUM(F24:F33)</f>
        <v>0</v>
      </c>
    </row>
    <row r="24" spans="1:8" s="14" customFormat="1" ht="341.25" customHeight="1">
      <c r="A24" s="35" t="s">
        <v>362</v>
      </c>
      <c r="B24" s="61" t="s">
        <v>2156</v>
      </c>
      <c r="C24" s="22" t="s">
        <v>2</v>
      </c>
      <c r="D24" s="23">
        <v>9789</v>
      </c>
      <c r="E24" s="33">
        <v>0</v>
      </c>
      <c r="F24" s="25">
        <f t="shared" ref="F24:F33" si="2">ROUND(D24*E24,2)</f>
        <v>0</v>
      </c>
    </row>
    <row r="25" spans="1:8" s="14" customFormat="1" ht="120">
      <c r="A25" s="35" t="s">
        <v>2780</v>
      </c>
      <c r="B25" s="128" t="s">
        <v>32</v>
      </c>
      <c r="C25" s="122"/>
      <c r="D25" s="123"/>
      <c r="E25" s="124"/>
      <c r="F25" s="125"/>
    </row>
    <row r="26" spans="1:8" s="14" customFormat="1" ht="120">
      <c r="A26" s="35" t="s">
        <v>363</v>
      </c>
      <c r="B26" s="32" t="s">
        <v>47</v>
      </c>
      <c r="C26" s="22" t="s">
        <v>2</v>
      </c>
      <c r="D26" s="23">
        <v>180</v>
      </c>
      <c r="E26" s="33">
        <v>0</v>
      </c>
      <c r="F26" s="25">
        <f t="shared" ref="F26" si="3">ROUND(D26*E26,2)</f>
        <v>0</v>
      </c>
    </row>
    <row r="27" spans="1:8" s="14" customFormat="1" ht="168">
      <c r="A27" s="40" t="s">
        <v>364</v>
      </c>
      <c r="B27" s="61" t="s">
        <v>2476</v>
      </c>
      <c r="C27" s="22" t="s">
        <v>2</v>
      </c>
      <c r="D27" s="23">
        <v>700</v>
      </c>
      <c r="E27" s="33">
        <v>0</v>
      </c>
      <c r="F27" s="25">
        <f t="shared" si="2"/>
        <v>0</v>
      </c>
    </row>
    <row r="28" spans="1:8" s="14" customFormat="1" ht="48">
      <c r="A28" s="40" t="s">
        <v>365</v>
      </c>
      <c r="B28" s="61" t="s">
        <v>36</v>
      </c>
      <c r="C28" s="22" t="s">
        <v>1</v>
      </c>
      <c r="D28" s="23">
        <v>6992</v>
      </c>
      <c r="E28" s="33">
        <v>0</v>
      </c>
      <c r="F28" s="25">
        <f t="shared" si="2"/>
        <v>0</v>
      </c>
    </row>
    <row r="29" spans="1:8" s="14" customFormat="1" ht="60">
      <c r="A29" s="40" t="s">
        <v>366</v>
      </c>
      <c r="B29" s="61" t="s">
        <v>2480</v>
      </c>
      <c r="C29" s="22" t="s">
        <v>2</v>
      </c>
      <c r="D29" s="23">
        <v>699</v>
      </c>
      <c r="E29" s="33">
        <v>0</v>
      </c>
      <c r="F29" s="25">
        <f t="shared" si="2"/>
        <v>0</v>
      </c>
    </row>
    <row r="30" spans="1:8" s="14" customFormat="1" ht="96">
      <c r="A30" s="40" t="s">
        <v>367</v>
      </c>
      <c r="B30" s="61" t="s">
        <v>2608</v>
      </c>
      <c r="C30" s="22" t="s">
        <v>2</v>
      </c>
      <c r="D30" s="23">
        <v>2730</v>
      </c>
      <c r="E30" s="33">
        <v>0</v>
      </c>
      <c r="F30" s="25">
        <f t="shared" si="2"/>
        <v>0</v>
      </c>
    </row>
    <row r="31" spans="1:8" s="14" customFormat="1" ht="168">
      <c r="A31" s="40" t="s">
        <v>368</v>
      </c>
      <c r="B31" s="61" t="s">
        <v>2477</v>
      </c>
      <c r="C31" s="22" t="s">
        <v>2</v>
      </c>
      <c r="D31" s="23">
        <v>3439</v>
      </c>
      <c r="E31" s="33">
        <v>0</v>
      </c>
      <c r="F31" s="25">
        <f t="shared" si="2"/>
        <v>0</v>
      </c>
    </row>
    <row r="32" spans="1:8" s="14" customFormat="1" ht="96">
      <c r="A32" s="40" t="s">
        <v>369</v>
      </c>
      <c r="B32" s="61" t="s">
        <v>38</v>
      </c>
      <c r="C32" s="22" t="s">
        <v>2</v>
      </c>
      <c r="D32" s="23">
        <v>2814</v>
      </c>
      <c r="E32" s="33">
        <v>0</v>
      </c>
      <c r="F32" s="25">
        <f t="shared" si="2"/>
        <v>0</v>
      </c>
    </row>
    <row r="33" spans="1:6" s="14" customFormat="1" ht="108">
      <c r="A33" s="40" t="s">
        <v>370</v>
      </c>
      <c r="B33" s="61" t="s">
        <v>2479</v>
      </c>
      <c r="C33" s="22" t="s">
        <v>2</v>
      </c>
      <c r="D33" s="23">
        <v>6275</v>
      </c>
      <c r="E33" s="33">
        <v>0</v>
      </c>
      <c r="F33" s="25">
        <f t="shared" si="2"/>
        <v>0</v>
      </c>
    </row>
    <row r="34" spans="1:6">
      <c r="A34" s="39" t="s">
        <v>371</v>
      </c>
      <c r="B34" s="18" t="s">
        <v>18</v>
      </c>
      <c r="C34" s="16"/>
      <c r="D34" s="20"/>
      <c r="E34" s="52"/>
      <c r="F34" s="24">
        <f>SUM(F35:F36)</f>
        <v>0</v>
      </c>
    </row>
    <row r="35" spans="1:6" ht="108">
      <c r="A35" s="35" t="s">
        <v>372</v>
      </c>
      <c r="B35" s="61" t="s">
        <v>21</v>
      </c>
      <c r="C35" s="22" t="s">
        <v>0</v>
      </c>
      <c r="D35" s="23">
        <v>200</v>
      </c>
      <c r="E35" s="33">
        <v>0</v>
      </c>
      <c r="F35" s="25">
        <f>ROUND(D35*E35,2)</f>
        <v>0</v>
      </c>
    </row>
    <row r="36" spans="1:6" ht="84">
      <c r="A36" s="35" t="s">
        <v>373</v>
      </c>
      <c r="B36" s="61" t="s">
        <v>39</v>
      </c>
      <c r="C36" s="22" t="s">
        <v>3</v>
      </c>
      <c r="D36" s="23">
        <v>5</v>
      </c>
      <c r="E36" s="33">
        <v>0</v>
      </c>
      <c r="F36" s="25">
        <f>ROUND(D36*E36,2)</f>
        <v>0</v>
      </c>
    </row>
    <row r="37" spans="1:6">
      <c r="A37" s="39" t="s">
        <v>374</v>
      </c>
      <c r="B37" s="60" t="s">
        <v>20</v>
      </c>
      <c r="C37" s="19"/>
      <c r="D37" s="21"/>
      <c r="E37" s="36"/>
      <c r="F37" s="24">
        <f>SUM(F38:F43)</f>
        <v>0</v>
      </c>
    </row>
    <row r="38" spans="1:6" s="14" customFormat="1" ht="216.75" customHeight="1">
      <c r="A38" s="40" t="s">
        <v>375</v>
      </c>
      <c r="B38" s="133" t="s">
        <v>2673</v>
      </c>
      <c r="C38" s="129"/>
      <c r="D38" s="136"/>
      <c r="E38" s="131"/>
      <c r="F38" s="132"/>
    </row>
    <row r="39" spans="1:6" s="14" customFormat="1" ht="335.25" customHeight="1">
      <c r="A39" s="40" t="s">
        <v>2789</v>
      </c>
      <c r="B39" s="144" t="s">
        <v>2905</v>
      </c>
      <c r="C39" s="129"/>
      <c r="D39" s="130"/>
      <c r="E39" s="131"/>
      <c r="F39" s="132"/>
    </row>
    <row r="40" spans="1:6" s="14" customFormat="1" ht="24">
      <c r="A40" s="40" t="s">
        <v>2503</v>
      </c>
      <c r="B40" s="51" t="s">
        <v>48</v>
      </c>
      <c r="C40" s="22" t="s">
        <v>3</v>
      </c>
      <c r="D40" s="23">
        <v>2</v>
      </c>
      <c r="E40" s="33">
        <v>0</v>
      </c>
      <c r="F40" s="25">
        <f t="shared" ref="F40:F42" si="4">ROUND(D40*E40,2)</f>
        <v>0</v>
      </c>
    </row>
    <row r="41" spans="1:6" s="14" customFormat="1" ht="24">
      <c r="A41" s="40" t="s">
        <v>2504</v>
      </c>
      <c r="B41" s="51" t="s">
        <v>49</v>
      </c>
      <c r="C41" s="22" t="s">
        <v>3</v>
      </c>
      <c r="D41" s="23">
        <v>6</v>
      </c>
      <c r="E41" s="33">
        <v>0</v>
      </c>
      <c r="F41" s="25">
        <f t="shared" si="4"/>
        <v>0</v>
      </c>
    </row>
    <row r="42" spans="1:6" s="14" customFormat="1" ht="96">
      <c r="A42" s="40" t="s">
        <v>2505</v>
      </c>
      <c r="B42" s="61" t="s">
        <v>2634</v>
      </c>
      <c r="C42" s="22" t="s">
        <v>3</v>
      </c>
      <c r="D42" s="23">
        <v>8</v>
      </c>
      <c r="E42" s="33">
        <v>0</v>
      </c>
      <c r="F42" s="25">
        <f t="shared" si="4"/>
        <v>0</v>
      </c>
    </row>
    <row r="43" spans="1:6" s="14" customFormat="1" ht="122.25" customHeight="1">
      <c r="A43" s="40" t="s">
        <v>376</v>
      </c>
      <c r="B43" s="61" t="s">
        <v>40</v>
      </c>
      <c r="C43" s="22" t="s">
        <v>2</v>
      </c>
      <c r="D43" s="23">
        <v>12</v>
      </c>
      <c r="E43" s="33">
        <v>0</v>
      </c>
      <c r="F43" s="25">
        <f t="shared" ref="F43" si="5">ROUND(D43*E43,2)</f>
        <v>0</v>
      </c>
    </row>
    <row r="44" spans="1:6">
      <c r="A44" s="39" t="s">
        <v>377</v>
      </c>
      <c r="B44" s="15" t="s">
        <v>22</v>
      </c>
      <c r="C44" s="16"/>
      <c r="D44" s="20"/>
      <c r="E44" s="52"/>
      <c r="F44" s="24">
        <f>SUM(F45:F103)</f>
        <v>0</v>
      </c>
    </row>
    <row r="45" spans="1:6" s="14" customFormat="1" ht="409.5" customHeight="1">
      <c r="A45" s="53" t="s">
        <v>2798</v>
      </c>
      <c r="B45" s="133" t="s">
        <v>2832</v>
      </c>
      <c r="C45" s="129"/>
      <c r="D45" s="136"/>
      <c r="E45" s="131"/>
      <c r="F45" s="132"/>
    </row>
    <row r="46" spans="1:6" s="14" customFormat="1" ht="36">
      <c r="A46" s="53" t="s">
        <v>2797</v>
      </c>
      <c r="B46" s="133" t="s">
        <v>2796</v>
      </c>
      <c r="C46" s="129"/>
      <c r="D46" s="130"/>
      <c r="E46" s="131"/>
      <c r="F46" s="132"/>
    </row>
    <row r="47" spans="1:6" s="14" customFormat="1">
      <c r="A47" s="53" t="s">
        <v>378</v>
      </c>
      <c r="B47" s="51" t="s">
        <v>2649</v>
      </c>
      <c r="C47" s="22" t="s">
        <v>0</v>
      </c>
      <c r="D47" s="23">
        <v>342</v>
      </c>
      <c r="E47" s="33">
        <v>0</v>
      </c>
      <c r="F47" s="25">
        <f t="shared" ref="F47" si="6">ROUND(D47*E47,2)</f>
        <v>0</v>
      </c>
    </row>
    <row r="48" spans="1:6" s="14" customFormat="1">
      <c r="A48" s="53" t="s">
        <v>379</v>
      </c>
      <c r="B48" s="51" t="s">
        <v>2648</v>
      </c>
      <c r="C48" s="22" t="s">
        <v>0</v>
      </c>
      <c r="D48" s="23">
        <v>8601</v>
      </c>
      <c r="E48" s="33">
        <v>0</v>
      </c>
      <c r="F48" s="25">
        <f t="shared" ref="F48:F50" si="7">ROUND(D48*E48,2)</f>
        <v>0</v>
      </c>
    </row>
    <row r="49" spans="1:6" s="14" customFormat="1">
      <c r="A49" s="53" t="s">
        <v>380</v>
      </c>
      <c r="B49" s="51" t="s">
        <v>2650</v>
      </c>
      <c r="C49" s="22" t="s">
        <v>0</v>
      </c>
      <c r="D49" s="23">
        <v>100</v>
      </c>
      <c r="E49" s="33">
        <v>0</v>
      </c>
      <c r="F49" s="25">
        <f t="shared" si="7"/>
        <v>0</v>
      </c>
    </row>
    <row r="50" spans="1:6" s="14" customFormat="1">
      <c r="A50" s="53" t="s">
        <v>1895</v>
      </c>
      <c r="B50" s="65" t="s">
        <v>2651</v>
      </c>
      <c r="C50" s="22" t="s">
        <v>0</v>
      </c>
      <c r="D50" s="23">
        <v>2000</v>
      </c>
      <c r="E50" s="33">
        <v>0</v>
      </c>
      <c r="F50" s="25">
        <f t="shared" si="7"/>
        <v>0</v>
      </c>
    </row>
    <row r="51" spans="1:6" s="14" customFormat="1" ht="408.75" customHeight="1">
      <c r="A51" s="53" t="s">
        <v>2610</v>
      </c>
      <c r="B51" s="133" t="s">
        <v>2609</v>
      </c>
      <c r="C51" s="129"/>
      <c r="D51" s="136"/>
      <c r="E51" s="131"/>
      <c r="F51" s="132"/>
    </row>
    <row r="52" spans="1:6" s="14" customFormat="1" ht="16.5" customHeight="1">
      <c r="A52" s="53" t="s">
        <v>2611</v>
      </c>
      <c r="B52" s="51" t="s">
        <v>1894</v>
      </c>
      <c r="C52" s="22" t="s">
        <v>0</v>
      </c>
      <c r="D52" s="23">
        <v>18</v>
      </c>
      <c r="E52" s="33">
        <v>0</v>
      </c>
      <c r="F52" s="25">
        <f t="shared" ref="F52:F55" si="8">ROUND(D52*E52,2)</f>
        <v>0</v>
      </c>
    </row>
    <row r="53" spans="1:6" s="14" customFormat="1" ht="17.25" customHeight="1">
      <c r="A53" s="53" t="s">
        <v>2612</v>
      </c>
      <c r="B53" s="51" t="s">
        <v>23</v>
      </c>
      <c r="C53" s="22" t="s">
        <v>0</v>
      </c>
      <c r="D53" s="23">
        <v>175</v>
      </c>
      <c r="E53" s="33">
        <v>0</v>
      </c>
      <c r="F53" s="25">
        <f t="shared" si="8"/>
        <v>0</v>
      </c>
    </row>
    <row r="54" spans="1:6" s="14" customFormat="1" ht="17.25" customHeight="1">
      <c r="A54" s="53" t="s">
        <v>2613</v>
      </c>
      <c r="B54" s="51" t="s">
        <v>341</v>
      </c>
      <c r="C54" s="22" t="s">
        <v>0</v>
      </c>
      <c r="D54" s="23">
        <v>50</v>
      </c>
      <c r="E54" s="33">
        <v>0</v>
      </c>
      <c r="F54" s="25">
        <f t="shared" si="8"/>
        <v>0</v>
      </c>
    </row>
    <row r="55" spans="1:6" s="14" customFormat="1" ht="16.5" customHeight="1">
      <c r="A55" s="53" t="s">
        <v>2614</v>
      </c>
      <c r="B55" s="65" t="s">
        <v>959</v>
      </c>
      <c r="C55" s="22" t="s">
        <v>0</v>
      </c>
      <c r="D55" s="23">
        <v>368</v>
      </c>
      <c r="E55" s="33">
        <v>0</v>
      </c>
      <c r="F55" s="25">
        <f t="shared" si="8"/>
        <v>0</v>
      </c>
    </row>
    <row r="56" spans="1:6" s="14" customFormat="1" ht="204">
      <c r="A56" s="50" t="s">
        <v>381</v>
      </c>
      <c r="B56" s="133" t="s">
        <v>2696</v>
      </c>
      <c r="C56" s="129"/>
      <c r="D56" s="136"/>
      <c r="E56" s="131"/>
      <c r="F56" s="132"/>
    </row>
    <row r="57" spans="1:6" s="14" customFormat="1">
      <c r="A57" s="54" t="s">
        <v>382</v>
      </c>
      <c r="B57" s="51" t="s">
        <v>2157</v>
      </c>
      <c r="C57" s="22" t="s">
        <v>3</v>
      </c>
      <c r="D57" s="23">
        <v>10</v>
      </c>
      <c r="E57" s="33">
        <v>0</v>
      </c>
      <c r="F57" s="25">
        <f t="shared" ref="F57:F62" si="9">ROUND(D57*E57,2)</f>
        <v>0</v>
      </c>
    </row>
    <row r="58" spans="1:6" s="14" customFormat="1">
      <c r="A58" s="54" t="s">
        <v>383</v>
      </c>
      <c r="B58" s="51" t="s">
        <v>2160</v>
      </c>
      <c r="C58" s="22" t="s">
        <v>3</v>
      </c>
      <c r="D58" s="23">
        <v>1</v>
      </c>
      <c r="E58" s="33">
        <v>0</v>
      </c>
      <c r="F58" s="25">
        <f t="shared" si="9"/>
        <v>0</v>
      </c>
    </row>
    <row r="59" spans="1:6" s="14" customFormat="1">
      <c r="A59" s="54" t="s">
        <v>384</v>
      </c>
      <c r="B59" s="51" t="s">
        <v>342</v>
      </c>
      <c r="C59" s="22" t="s">
        <v>3</v>
      </c>
      <c r="D59" s="23">
        <v>8</v>
      </c>
      <c r="E59" s="33">
        <v>0</v>
      </c>
      <c r="F59" s="25">
        <f t="shared" si="9"/>
        <v>0</v>
      </c>
    </row>
    <row r="60" spans="1:6" s="14" customFormat="1">
      <c r="A60" s="54" t="s">
        <v>385</v>
      </c>
      <c r="B60" s="51" t="s">
        <v>343</v>
      </c>
      <c r="C60" s="22" t="s">
        <v>3</v>
      </c>
      <c r="D60" s="23">
        <v>1</v>
      </c>
      <c r="E60" s="33">
        <v>0</v>
      </c>
      <c r="F60" s="25">
        <f t="shared" si="9"/>
        <v>0</v>
      </c>
    </row>
    <row r="61" spans="1:6" s="14" customFormat="1">
      <c r="A61" s="54" t="s">
        <v>386</v>
      </c>
      <c r="B61" s="68" t="s">
        <v>344</v>
      </c>
      <c r="C61" s="22" t="s">
        <v>3</v>
      </c>
      <c r="D61" s="23">
        <v>2</v>
      </c>
      <c r="E61" s="33">
        <v>0</v>
      </c>
      <c r="F61" s="25">
        <f t="shared" si="9"/>
        <v>0</v>
      </c>
    </row>
    <row r="62" spans="1:6" s="14" customFormat="1">
      <c r="A62" s="54" t="s">
        <v>387</v>
      </c>
      <c r="B62" s="68" t="s">
        <v>960</v>
      </c>
      <c r="C62" s="22" t="s">
        <v>3</v>
      </c>
      <c r="D62" s="23">
        <v>3</v>
      </c>
      <c r="E62" s="33">
        <v>0</v>
      </c>
      <c r="F62" s="25">
        <f t="shared" si="9"/>
        <v>0</v>
      </c>
    </row>
    <row r="63" spans="1:6" s="14" customFormat="1">
      <c r="A63" s="54" t="s">
        <v>388</v>
      </c>
      <c r="B63" s="68" t="s">
        <v>2167</v>
      </c>
      <c r="C63" s="22" t="s">
        <v>3</v>
      </c>
      <c r="D63" s="23">
        <v>3</v>
      </c>
      <c r="E63" s="33">
        <v>0</v>
      </c>
      <c r="F63" s="25">
        <f t="shared" ref="F63:F70" si="10">ROUND(D63*E63,2)</f>
        <v>0</v>
      </c>
    </row>
    <row r="64" spans="1:6" s="14" customFormat="1">
      <c r="A64" s="54" t="s">
        <v>389</v>
      </c>
      <c r="B64" s="51" t="s">
        <v>345</v>
      </c>
      <c r="C64" s="22" t="s">
        <v>3</v>
      </c>
      <c r="D64" s="23">
        <v>3</v>
      </c>
      <c r="E64" s="33">
        <v>0</v>
      </c>
      <c r="F64" s="25">
        <f t="shared" si="10"/>
        <v>0</v>
      </c>
    </row>
    <row r="65" spans="1:6" s="14" customFormat="1">
      <c r="A65" s="54" t="s">
        <v>390</v>
      </c>
      <c r="B65" s="68" t="s">
        <v>194</v>
      </c>
      <c r="C65" s="22" t="s">
        <v>3</v>
      </c>
      <c r="D65" s="23">
        <v>66</v>
      </c>
      <c r="E65" s="33">
        <v>0</v>
      </c>
      <c r="F65" s="25">
        <f t="shared" si="10"/>
        <v>0</v>
      </c>
    </row>
    <row r="66" spans="1:6" s="14" customFormat="1">
      <c r="A66" s="54" t="s">
        <v>391</v>
      </c>
      <c r="B66" s="51" t="s">
        <v>1045</v>
      </c>
      <c r="C66" s="22" t="s">
        <v>3</v>
      </c>
      <c r="D66" s="23">
        <v>5</v>
      </c>
      <c r="E66" s="33">
        <v>0</v>
      </c>
      <c r="F66" s="25">
        <f t="shared" ref="F66:F67" si="11">ROUND(D66*E66,2)</f>
        <v>0</v>
      </c>
    </row>
    <row r="67" spans="1:6" s="14" customFormat="1">
      <c r="A67" s="54" t="s">
        <v>392</v>
      </c>
      <c r="B67" s="51" t="s">
        <v>1505</v>
      </c>
      <c r="C67" s="22" t="s">
        <v>3</v>
      </c>
      <c r="D67" s="23">
        <v>5</v>
      </c>
      <c r="E67" s="33">
        <v>0</v>
      </c>
      <c r="F67" s="25">
        <f t="shared" si="11"/>
        <v>0</v>
      </c>
    </row>
    <row r="68" spans="1:6" s="14" customFormat="1">
      <c r="A68" s="54" t="s">
        <v>393</v>
      </c>
      <c r="B68" s="51" t="s">
        <v>2875</v>
      </c>
      <c r="C68" s="22" t="s">
        <v>3</v>
      </c>
      <c r="D68" s="23">
        <v>66</v>
      </c>
      <c r="E68" s="33">
        <v>0</v>
      </c>
      <c r="F68" s="25">
        <f t="shared" si="10"/>
        <v>0</v>
      </c>
    </row>
    <row r="69" spans="1:6" s="14" customFormat="1" ht="24">
      <c r="A69" s="54" t="s">
        <v>394</v>
      </c>
      <c r="B69" s="51" t="s">
        <v>195</v>
      </c>
      <c r="C69" s="22" t="s">
        <v>3</v>
      </c>
      <c r="D69" s="23">
        <v>66</v>
      </c>
      <c r="E69" s="33">
        <v>0</v>
      </c>
      <c r="F69" s="25">
        <f t="shared" si="10"/>
        <v>0</v>
      </c>
    </row>
    <row r="70" spans="1:6" s="14" customFormat="1" ht="228">
      <c r="A70" s="54" t="s">
        <v>395</v>
      </c>
      <c r="B70" s="145" t="s">
        <v>2937</v>
      </c>
      <c r="C70" s="22" t="s">
        <v>3</v>
      </c>
      <c r="D70" s="23">
        <v>66</v>
      </c>
      <c r="E70" s="33">
        <v>0</v>
      </c>
      <c r="F70" s="25">
        <f t="shared" si="10"/>
        <v>0</v>
      </c>
    </row>
    <row r="71" spans="1:6" s="14" customFormat="1" ht="253.5" customHeight="1">
      <c r="A71" s="54" t="s">
        <v>396</v>
      </c>
      <c r="B71" s="133" t="s">
        <v>2675</v>
      </c>
      <c r="C71" s="129"/>
      <c r="D71" s="136"/>
      <c r="E71" s="131"/>
      <c r="F71" s="132"/>
    </row>
    <row r="72" spans="1:6" s="14" customFormat="1">
      <c r="A72" s="54" t="s">
        <v>2876</v>
      </c>
      <c r="B72" s="51" t="s">
        <v>2676</v>
      </c>
      <c r="C72" s="22" t="s">
        <v>3</v>
      </c>
      <c r="D72" s="23">
        <v>8</v>
      </c>
      <c r="E72" s="33">
        <v>0</v>
      </c>
      <c r="F72" s="25">
        <f>ROUND(D72*E72,2)</f>
        <v>0</v>
      </c>
    </row>
    <row r="73" spans="1:6" s="14" customFormat="1">
      <c r="A73" s="54" t="s">
        <v>2877</v>
      </c>
      <c r="B73" s="51" t="s">
        <v>2677</v>
      </c>
      <c r="C73" s="22" t="s">
        <v>3</v>
      </c>
      <c r="D73" s="23">
        <v>11</v>
      </c>
      <c r="E73" s="33">
        <v>0</v>
      </c>
      <c r="F73" s="25">
        <f>ROUND(D73*E73,2)</f>
        <v>0</v>
      </c>
    </row>
    <row r="74" spans="1:6" s="14" customFormat="1">
      <c r="A74" s="54" t="s">
        <v>2878</v>
      </c>
      <c r="B74" s="51" t="s">
        <v>2678</v>
      </c>
      <c r="C74" s="22" t="s">
        <v>3</v>
      </c>
      <c r="D74" s="23">
        <v>1</v>
      </c>
      <c r="E74" s="33">
        <v>0</v>
      </c>
      <c r="F74" s="25">
        <f>ROUND(D74*E74,2)</f>
        <v>0</v>
      </c>
    </row>
    <row r="75" spans="1:6" s="14" customFormat="1">
      <c r="A75" s="54" t="s">
        <v>2879</v>
      </c>
      <c r="B75" s="51" t="s">
        <v>2679</v>
      </c>
      <c r="C75" s="22" t="s">
        <v>3</v>
      </c>
      <c r="D75" s="23">
        <v>2</v>
      </c>
      <c r="E75" s="33">
        <v>0</v>
      </c>
      <c r="F75" s="25">
        <f>ROUND(D75*E75,2)</f>
        <v>0</v>
      </c>
    </row>
    <row r="76" spans="1:6" s="14" customFormat="1" ht="144">
      <c r="A76" s="35" t="s">
        <v>397</v>
      </c>
      <c r="B76" s="133" t="s">
        <v>2576</v>
      </c>
      <c r="C76" s="129"/>
      <c r="D76" s="136"/>
      <c r="E76" s="131"/>
      <c r="F76" s="132"/>
    </row>
    <row r="77" spans="1:6" s="14" customFormat="1">
      <c r="A77" s="55" t="s">
        <v>398</v>
      </c>
      <c r="B77" s="51" t="s">
        <v>2805</v>
      </c>
      <c r="C77" s="22" t="s">
        <v>3</v>
      </c>
      <c r="D77" s="23">
        <v>61</v>
      </c>
      <c r="E77" s="33">
        <v>0</v>
      </c>
      <c r="F77" s="25">
        <f t="shared" ref="F77:F85" si="12">ROUND(D77*E77,2)</f>
        <v>0</v>
      </c>
    </row>
    <row r="78" spans="1:6" s="14" customFormat="1">
      <c r="A78" s="55" t="s">
        <v>399</v>
      </c>
      <c r="B78" s="51" t="s">
        <v>2806</v>
      </c>
      <c r="C78" s="22" t="s">
        <v>3</v>
      </c>
      <c r="D78" s="23">
        <v>2</v>
      </c>
      <c r="E78" s="33">
        <v>0</v>
      </c>
      <c r="F78" s="25">
        <f t="shared" si="12"/>
        <v>0</v>
      </c>
    </row>
    <row r="79" spans="1:6" s="14" customFormat="1">
      <c r="A79" s="55" t="s">
        <v>400</v>
      </c>
      <c r="B79" s="51" t="s">
        <v>2807</v>
      </c>
      <c r="C79" s="22" t="s">
        <v>3</v>
      </c>
      <c r="D79" s="23">
        <v>20</v>
      </c>
      <c r="E79" s="33">
        <v>0</v>
      </c>
      <c r="F79" s="25">
        <f t="shared" si="12"/>
        <v>0</v>
      </c>
    </row>
    <row r="80" spans="1:6" s="14" customFormat="1">
      <c r="A80" s="55" t="s">
        <v>401</v>
      </c>
      <c r="B80" s="51" t="s">
        <v>197</v>
      </c>
      <c r="C80" s="22" t="s">
        <v>3</v>
      </c>
      <c r="D80" s="23">
        <v>132</v>
      </c>
      <c r="E80" s="33">
        <v>0</v>
      </c>
      <c r="F80" s="25">
        <f t="shared" si="12"/>
        <v>0</v>
      </c>
    </row>
    <row r="81" spans="1:6" s="14" customFormat="1">
      <c r="A81" s="55" t="s">
        <v>402</v>
      </c>
      <c r="B81" s="51" t="s">
        <v>199</v>
      </c>
      <c r="C81" s="22" t="s">
        <v>3</v>
      </c>
      <c r="D81" s="23">
        <v>132</v>
      </c>
      <c r="E81" s="33">
        <v>0</v>
      </c>
      <c r="F81" s="25">
        <f t="shared" si="12"/>
        <v>0</v>
      </c>
    </row>
    <row r="82" spans="1:6" s="14" customFormat="1">
      <c r="A82" s="55" t="s">
        <v>403</v>
      </c>
      <c r="B82" s="51" t="s">
        <v>200</v>
      </c>
      <c r="C82" s="22" t="s">
        <v>3</v>
      </c>
      <c r="D82" s="23">
        <v>66</v>
      </c>
      <c r="E82" s="33">
        <v>0</v>
      </c>
      <c r="F82" s="25">
        <f t="shared" si="12"/>
        <v>0</v>
      </c>
    </row>
    <row r="83" spans="1:6" s="14" customFormat="1">
      <c r="A83" s="55" t="s">
        <v>404</v>
      </c>
      <c r="B83" s="51" t="s">
        <v>201</v>
      </c>
      <c r="C83" s="22" t="s">
        <v>3</v>
      </c>
      <c r="D83" s="23">
        <v>66</v>
      </c>
      <c r="E83" s="33">
        <v>0</v>
      </c>
      <c r="F83" s="25">
        <f t="shared" si="12"/>
        <v>0</v>
      </c>
    </row>
    <row r="84" spans="1:6" s="14" customFormat="1">
      <c r="A84" s="55" t="s">
        <v>405</v>
      </c>
      <c r="B84" s="51" t="s">
        <v>203</v>
      </c>
      <c r="C84" s="22" t="s">
        <v>3</v>
      </c>
      <c r="D84" s="23">
        <v>4</v>
      </c>
      <c r="E84" s="33">
        <v>0</v>
      </c>
      <c r="F84" s="25">
        <f t="shared" si="12"/>
        <v>0</v>
      </c>
    </row>
    <row r="85" spans="1:6" s="14" customFormat="1">
      <c r="A85" s="55" t="s">
        <v>406</v>
      </c>
      <c r="B85" s="51" t="s">
        <v>1499</v>
      </c>
      <c r="C85" s="22" t="s">
        <v>3</v>
      </c>
      <c r="D85" s="23">
        <v>5</v>
      </c>
      <c r="E85" s="33">
        <v>0</v>
      </c>
      <c r="F85" s="25">
        <f t="shared" si="12"/>
        <v>0</v>
      </c>
    </row>
    <row r="86" spans="1:6" s="14" customFormat="1">
      <c r="A86" s="55" t="s">
        <v>407</v>
      </c>
      <c r="B86" s="51" t="s">
        <v>2161</v>
      </c>
      <c r="C86" s="22" t="s">
        <v>3</v>
      </c>
      <c r="D86" s="23">
        <v>30</v>
      </c>
      <c r="E86" s="33">
        <v>0</v>
      </c>
      <c r="F86" s="25">
        <f>ROUND(D86*E86,2)</f>
        <v>0</v>
      </c>
    </row>
    <row r="87" spans="1:6" s="14" customFormat="1" ht="111.75" customHeight="1">
      <c r="A87" s="55" t="s">
        <v>408</v>
      </c>
      <c r="B87" s="51" t="s">
        <v>961</v>
      </c>
      <c r="C87" s="22" t="s">
        <v>3</v>
      </c>
      <c r="D87" s="23">
        <v>3</v>
      </c>
      <c r="E87" s="33">
        <v>0</v>
      </c>
      <c r="F87" s="25">
        <f t="shared" ref="F87:F89" si="13">ROUND(D87*E87,2)</f>
        <v>0</v>
      </c>
    </row>
    <row r="88" spans="1:6" s="14" customFormat="1" ht="24">
      <c r="A88" s="55" t="s">
        <v>409</v>
      </c>
      <c r="B88" s="51" t="s">
        <v>945</v>
      </c>
      <c r="C88" s="22" t="s">
        <v>3</v>
      </c>
      <c r="D88" s="23">
        <v>4</v>
      </c>
      <c r="E88" s="33">
        <v>0</v>
      </c>
      <c r="F88" s="25">
        <f t="shared" si="13"/>
        <v>0</v>
      </c>
    </row>
    <row r="89" spans="1:6" s="14" customFormat="1">
      <c r="A89" s="55" t="s">
        <v>1518</v>
      </c>
      <c r="B89" s="51" t="s">
        <v>206</v>
      </c>
      <c r="C89" s="22" t="s">
        <v>3</v>
      </c>
      <c r="D89" s="23">
        <v>752</v>
      </c>
      <c r="E89" s="33">
        <v>0</v>
      </c>
      <c r="F89" s="25">
        <f t="shared" si="13"/>
        <v>0</v>
      </c>
    </row>
    <row r="90" spans="1:6" s="14" customFormat="1" ht="108">
      <c r="A90" s="35" t="s">
        <v>410</v>
      </c>
      <c r="B90" s="133" t="s">
        <v>2833</v>
      </c>
      <c r="C90" s="129"/>
      <c r="D90" s="136"/>
      <c r="E90" s="131"/>
      <c r="F90" s="132"/>
    </row>
    <row r="91" spans="1:6" s="14" customFormat="1">
      <c r="A91" s="35" t="s">
        <v>411</v>
      </c>
      <c r="B91" s="51" t="s">
        <v>211</v>
      </c>
      <c r="C91" s="22" t="s">
        <v>3</v>
      </c>
      <c r="D91" s="23">
        <v>20</v>
      </c>
      <c r="E91" s="33">
        <v>0</v>
      </c>
      <c r="F91" s="25">
        <f t="shared" ref="F91:F141" si="14">ROUND(D91*E91,2)</f>
        <v>0</v>
      </c>
    </row>
    <row r="92" spans="1:6" s="14" customFormat="1">
      <c r="A92" s="35" t="s">
        <v>412</v>
      </c>
      <c r="B92" s="51" t="s">
        <v>207</v>
      </c>
      <c r="C92" s="22" t="s">
        <v>3</v>
      </c>
      <c r="D92" s="23">
        <v>23</v>
      </c>
      <c r="E92" s="33">
        <v>0</v>
      </c>
      <c r="F92" s="25">
        <f t="shared" si="14"/>
        <v>0</v>
      </c>
    </row>
    <row r="93" spans="1:6" s="14" customFormat="1">
      <c r="A93" s="35" t="s">
        <v>413</v>
      </c>
      <c r="B93" s="51" t="s">
        <v>208</v>
      </c>
      <c r="C93" s="22" t="s">
        <v>3</v>
      </c>
      <c r="D93" s="23">
        <v>15</v>
      </c>
      <c r="E93" s="33">
        <v>0</v>
      </c>
      <c r="F93" s="25">
        <f t="shared" si="14"/>
        <v>0</v>
      </c>
    </row>
    <row r="94" spans="1:6" s="14" customFormat="1">
      <c r="A94" s="35" t="s">
        <v>414</v>
      </c>
      <c r="B94" s="51" t="s">
        <v>209</v>
      </c>
      <c r="C94" s="22" t="s">
        <v>3</v>
      </c>
      <c r="D94" s="23">
        <v>6</v>
      </c>
      <c r="E94" s="33">
        <v>0</v>
      </c>
      <c r="F94" s="25">
        <f t="shared" si="14"/>
        <v>0</v>
      </c>
    </row>
    <row r="95" spans="1:6" s="14" customFormat="1">
      <c r="A95" s="35" t="s">
        <v>415</v>
      </c>
      <c r="B95" s="51" t="s">
        <v>214</v>
      </c>
      <c r="C95" s="22" t="s">
        <v>3</v>
      </c>
      <c r="D95" s="23">
        <v>1</v>
      </c>
      <c r="E95" s="33">
        <v>0</v>
      </c>
      <c r="F95" s="25">
        <f t="shared" si="14"/>
        <v>0</v>
      </c>
    </row>
    <row r="96" spans="1:6" s="14" customFormat="1">
      <c r="A96" s="35" t="s">
        <v>416</v>
      </c>
      <c r="B96" s="51" t="s">
        <v>215</v>
      </c>
      <c r="C96" s="22" t="s">
        <v>3</v>
      </c>
      <c r="D96" s="23">
        <v>1</v>
      </c>
      <c r="E96" s="33">
        <v>0</v>
      </c>
      <c r="F96" s="25">
        <f t="shared" si="14"/>
        <v>0</v>
      </c>
    </row>
    <row r="97" spans="1:6" s="14" customFormat="1">
      <c r="A97" s="35" t="s">
        <v>417</v>
      </c>
      <c r="B97" s="51" t="s">
        <v>948</v>
      </c>
      <c r="C97" s="22" t="s">
        <v>3</v>
      </c>
      <c r="D97" s="23">
        <v>1</v>
      </c>
      <c r="E97" s="33">
        <v>0</v>
      </c>
      <c r="F97" s="25">
        <f t="shared" si="14"/>
        <v>0</v>
      </c>
    </row>
    <row r="98" spans="1:6" s="14" customFormat="1">
      <c r="A98" s="35" t="s">
        <v>418</v>
      </c>
      <c r="B98" s="51" t="s">
        <v>950</v>
      </c>
      <c r="C98" s="22" t="s">
        <v>3</v>
      </c>
      <c r="D98" s="23">
        <v>8</v>
      </c>
      <c r="E98" s="33">
        <v>0</v>
      </c>
      <c r="F98" s="25">
        <f t="shared" ref="F98:F103" si="15">ROUND(D98*E98,2)</f>
        <v>0</v>
      </c>
    </row>
    <row r="99" spans="1:6" s="14" customFormat="1">
      <c r="A99" s="35" t="s">
        <v>419</v>
      </c>
      <c r="B99" s="51" t="s">
        <v>951</v>
      </c>
      <c r="C99" s="22" t="s">
        <v>3</v>
      </c>
      <c r="D99" s="23">
        <v>9</v>
      </c>
      <c r="E99" s="33">
        <v>0</v>
      </c>
      <c r="F99" s="25">
        <f t="shared" si="15"/>
        <v>0</v>
      </c>
    </row>
    <row r="100" spans="1:6" s="14" customFormat="1">
      <c r="A100" s="35" t="s">
        <v>420</v>
      </c>
      <c r="B100" s="51" t="s">
        <v>952</v>
      </c>
      <c r="C100" s="22" t="s">
        <v>3</v>
      </c>
      <c r="D100" s="23">
        <v>4</v>
      </c>
      <c r="E100" s="33">
        <v>0</v>
      </c>
      <c r="F100" s="25">
        <f t="shared" si="15"/>
        <v>0</v>
      </c>
    </row>
    <row r="101" spans="1:6">
      <c r="A101" s="35" t="s">
        <v>984</v>
      </c>
      <c r="B101" s="51" t="s">
        <v>210</v>
      </c>
      <c r="C101" s="22" t="s">
        <v>3</v>
      </c>
      <c r="D101" s="23">
        <v>128</v>
      </c>
      <c r="E101" s="33">
        <v>0</v>
      </c>
      <c r="F101" s="25">
        <f t="shared" si="15"/>
        <v>0</v>
      </c>
    </row>
    <row r="102" spans="1:6" s="14" customFormat="1">
      <c r="A102" s="35" t="s">
        <v>2120</v>
      </c>
      <c r="B102" s="51" t="s">
        <v>213</v>
      </c>
      <c r="C102" s="22" t="s">
        <v>3</v>
      </c>
      <c r="D102" s="23">
        <v>6</v>
      </c>
      <c r="E102" s="33">
        <v>0</v>
      </c>
      <c r="F102" s="25">
        <f t="shared" si="15"/>
        <v>0</v>
      </c>
    </row>
    <row r="103" spans="1:6" s="14" customFormat="1">
      <c r="A103" s="35" t="s">
        <v>2110</v>
      </c>
      <c r="B103" s="51" t="s">
        <v>946</v>
      </c>
      <c r="C103" s="22" t="s">
        <v>3</v>
      </c>
      <c r="D103" s="23">
        <v>42</v>
      </c>
      <c r="E103" s="33">
        <v>0</v>
      </c>
      <c r="F103" s="25">
        <f t="shared" si="15"/>
        <v>0</v>
      </c>
    </row>
    <row r="104" spans="1:6" s="14" customFormat="1">
      <c r="A104" s="39" t="s">
        <v>421</v>
      </c>
      <c r="B104" s="15" t="s">
        <v>19</v>
      </c>
      <c r="C104" s="19"/>
      <c r="D104" s="21"/>
      <c r="E104" s="36"/>
      <c r="F104" s="24">
        <f>SUM(F105:F113)</f>
        <v>0</v>
      </c>
    </row>
    <row r="105" spans="1:6" s="14" customFormat="1" ht="312">
      <c r="A105" s="35" t="s">
        <v>422</v>
      </c>
      <c r="B105" s="137" t="s">
        <v>2909</v>
      </c>
      <c r="C105" s="129"/>
      <c r="D105" s="136"/>
      <c r="E105" s="131"/>
      <c r="F105" s="132"/>
    </row>
    <row r="106" spans="1:6" s="14" customFormat="1">
      <c r="A106" s="35" t="s">
        <v>423</v>
      </c>
      <c r="B106" s="51" t="s">
        <v>2121</v>
      </c>
      <c r="C106" s="56" t="s">
        <v>0</v>
      </c>
      <c r="D106" s="23">
        <v>9136</v>
      </c>
      <c r="E106" s="57">
        <v>0</v>
      </c>
      <c r="F106" s="58">
        <f t="shared" ref="F106:F108" si="16">ROUND(D106*E106,2)</f>
        <v>0</v>
      </c>
    </row>
    <row r="107" spans="1:6" s="14" customFormat="1">
      <c r="A107" s="35" t="s">
        <v>424</v>
      </c>
      <c r="B107" s="51" t="s">
        <v>2657</v>
      </c>
      <c r="C107" s="22" t="s">
        <v>0</v>
      </c>
      <c r="D107" s="23">
        <v>150</v>
      </c>
      <c r="E107" s="33">
        <v>0</v>
      </c>
      <c r="F107" s="25">
        <f t="shared" si="16"/>
        <v>0</v>
      </c>
    </row>
    <row r="108" spans="1:6" s="14" customFormat="1">
      <c r="A108" s="35" t="s">
        <v>425</v>
      </c>
      <c r="B108" s="51" t="s">
        <v>2658</v>
      </c>
      <c r="C108" s="22" t="s">
        <v>0</v>
      </c>
      <c r="D108" s="23">
        <v>2368</v>
      </c>
      <c r="E108" s="33">
        <v>0</v>
      </c>
      <c r="F108" s="25">
        <f t="shared" si="16"/>
        <v>0</v>
      </c>
    </row>
    <row r="109" spans="1:6" s="14" customFormat="1" ht="336">
      <c r="A109" s="35" t="s">
        <v>426</v>
      </c>
      <c r="B109" s="133" t="s">
        <v>50</v>
      </c>
      <c r="C109" s="129"/>
      <c r="D109" s="136"/>
      <c r="E109" s="131"/>
      <c r="F109" s="132"/>
    </row>
    <row r="110" spans="1:6" s="14" customFormat="1">
      <c r="A110" s="35" t="s">
        <v>427</v>
      </c>
      <c r="B110" s="51" t="s">
        <v>2121</v>
      </c>
      <c r="C110" s="56" t="s">
        <v>0</v>
      </c>
      <c r="D110" s="23">
        <v>9136</v>
      </c>
      <c r="E110" s="33">
        <v>0</v>
      </c>
      <c r="F110" s="25">
        <f t="shared" si="14"/>
        <v>0</v>
      </c>
    </row>
    <row r="111" spans="1:6">
      <c r="A111" s="35" t="s">
        <v>428</v>
      </c>
      <c r="B111" s="51" t="s">
        <v>2657</v>
      </c>
      <c r="C111" s="22" t="s">
        <v>0</v>
      </c>
      <c r="D111" s="23">
        <v>150</v>
      </c>
      <c r="E111" s="33">
        <v>0</v>
      </c>
      <c r="F111" s="25">
        <f t="shared" si="14"/>
        <v>0</v>
      </c>
    </row>
    <row r="112" spans="1:6" s="14" customFormat="1">
      <c r="A112" s="35" t="s">
        <v>429</v>
      </c>
      <c r="B112" s="51" t="s">
        <v>2658</v>
      </c>
      <c r="C112" s="22" t="s">
        <v>0</v>
      </c>
      <c r="D112" s="23">
        <v>2368</v>
      </c>
      <c r="E112" s="33">
        <v>0</v>
      </c>
      <c r="F112" s="25">
        <f t="shared" si="14"/>
        <v>0</v>
      </c>
    </row>
    <row r="113" spans="1:6" s="14" customFormat="1" ht="60">
      <c r="A113" s="35" t="s">
        <v>430</v>
      </c>
      <c r="B113" s="51" t="s">
        <v>24</v>
      </c>
      <c r="C113" s="22" t="s">
        <v>8</v>
      </c>
      <c r="D113" s="23">
        <v>1</v>
      </c>
      <c r="E113" s="33">
        <v>0</v>
      </c>
      <c r="F113" s="25">
        <f t="shared" si="14"/>
        <v>0</v>
      </c>
    </row>
    <row r="114" spans="1:6" s="14" customFormat="1">
      <c r="A114" s="39" t="s">
        <v>431</v>
      </c>
      <c r="B114" s="15" t="s">
        <v>10</v>
      </c>
      <c r="C114" s="19"/>
      <c r="D114" s="21"/>
      <c r="E114" s="36"/>
      <c r="F114" s="24">
        <f>SUM(F115:F174)</f>
        <v>0</v>
      </c>
    </row>
    <row r="115" spans="1:6" s="14" customFormat="1" ht="192">
      <c r="A115" s="35" t="s">
        <v>432</v>
      </c>
      <c r="B115" s="133" t="s">
        <v>2499</v>
      </c>
      <c r="C115" s="129"/>
      <c r="D115" s="136"/>
      <c r="E115" s="131"/>
      <c r="F115" s="132"/>
    </row>
    <row r="116" spans="1:6" s="14" customFormat="1" ht="48">
      <c r="A116" s="35" t="s">
        <v>433</v>
      </c>
      <c r="B116" s="51" t="s">
        <v>41</v>
      </c>
      <c r="C116" s="22" t="s">
        <v>3</v>
      </c>
      <c r="D116" s="23">
        <v>1</v>
      </c>
      <c r="E116" s="33">
        <v>0</v>
      </c>
      <c r="F116" s="25">
        <f>ROUND(D116*E116,2)</f>
        <v>0</v>
      </c>
    </row>
    <row r="117" spans="1:6" s="14" customFormat="1" ht="39.75" customHeight="1">
      <c r="A117" s="35" t="s">
        <v>434</v>
      </c>
      <c r="B117" s="51" t="s">
        <v>42</v>
      </c>
      <c r="C117" s="22" t="s">
        <v>3</v>
      </c>
      <c r="D117" s="23">
        <v>32</v>
      </c>
      <c r="E117" s="33">
        <v>0</v>
      </c>
      <c r="F117" s="25">
        <f t="shared" si="14"/>
        <v>0</v>
      </c>
    </row>
    <row r="118" spans="1:6" s="14" customFormat="1" ht="48" customHeight="1">
      <c r="A118" s="35" t="s">
        <v>435</v>
      </c>
      <c r="B118" s="51" t="s">
        <v>43</v>
      </c>
      <c r="C118" s="22" t="s">
        <v>3</v>
      </c>
      <c r="D118" s="23">
        <v>32</v>
      </c>
      <c r="E118" s="33">
        <v>0</v>
      </c>
      <c r="F118" s="25">
        <f t="shared" si="14"/>
        <v>0</v>
      </c>
    </row>
    <row r="119" spans="1:6" s="14" customFormat="1" ht="192">
      <c r="A119" s="35" t="s">
        <v>436</v>
      </c>
      <c r="B119" s="133" t="s">
        <v>2697</v>
      </c>
      <c r="C119" s="129"/>
      <c r="D119" s="136"/>
      <c r="E119" s="131"/>
      <c r="F119" s="132"/>
    </row>
    <row r="120" spans="1:6" s="14" customFormat="1" ht="60">
      <c r="A120" s="35" t="s">
        <v>437</v>
      </c>
      <c r="B120" s="51" t="s">
        <v>2548</v>
      </c>
      <c r="C120" s="22" t="s">
        <v>0</v>
      </c>
      <c r="D120" s="23">
        <v>104</v>
      </c>
      <c r="E120" s="33">
        <v>0</v>
      </c>
      <c r="F120" s="25">
        <f>ROUND(D120*E120,2)</f>
        <v>0</v>
      </c>
    </row>
    <row r="121" spans="1:6" s="14" customFormat="1" ht="60">
      <c r="A121" s="35" t="s">
        <v>438</v>
      </c>
      <c r="B121" s="51" t="s">
        <v>2545</v>
      </c>
      <c r="C121" s="22" t="s">
        <v>0</v>
      </c>
      <c r="D121" s="23">
        <v>24</v>
      </c>
      <c r="E121" s="33">
        <v>0</v>
      </c>
      <c r="F121" s="69">
        <f>ROUND(D121*E121,2)</f>
        <v>0</v>
      </c>
    </row>
    <row r="122" spans="1:6" s="14" customFormat="1" ht="48">
      <c r="A122" s="35" t="s">
        <v>439</v>
      </c>
      <c r="B122" s="137" t="s">
        <v>52</v>
      </c>
      <c r="C122" s="129"/>
      <c r="D122" s="136"/>
      <c r="E122" s="131"/>
      <c r="F122" s="132"/>
    </row>
    <row r="123" spans="1:6" s="14" customFormat="1" ht="60">
      <c r="A123" s="35" t="s">
        <v>2569</v>
      </c>
      <c r="B123" s="32" t="s">
        <v>2540</v>
      </c>
      <c r="C123" s="22" t="s">
        <v>3</v>
      </c>
      <c r="D123" s="23">
        <v>130</v>
      </c>
      <c r="E123" s="33">
        <v>0</v>
      </c>
      <c r="F123" s="25">
        <f t="shared" ref="F123:F127" si="17">ROUND(D123*E123,2)</f>
        <v>0</v>
      </c>
    </row>
    <row r="124" spans="1:6" s="14" customFormat="1" ht="60">
      <c r="A124" s="35" t="s">
        <v>2570</v>
      </c>
      <c r="B124" s="32" t="s">
        <v>2558</v>
      </c>
      <c r="C124" s="22" t="s">
        <v>3</v>
      </c>
      <c r="D124" s="23">
        <v>30</v>
      </c>
      <c r="E124" s="33">
        <v>0</v>
      </c>
      <c r="F124" s="25">
        <f t="shared" si="17"/>
        <v>0</v>
      </c>
    </row>
    <row r="125" spans="1:6" s="14" customFormat="1" ht="72">
      <c r="A125" s="35" t="s">
        <v>440</v>
      </c>
      <c r="B125" s="133" t="s">
        <v>44</v>
      </c>
      <c r="C125" s="129"/>
      <c r="D125" s="136"/>
      <c r="E125" s="131"/>
      <c r="F125" s="132"/>
    </row>
    <row r="126" spans="1:6" s="14" customFormat="1" ht="42.75" customHeight="1">
      <c r="A126" s="35" t="s">
        <v>441</v>
      </c>
      <c r="B126" s="51" t="s">
        <v>2571</v>
      </c>
      <c r="C126" s="22" t="s">
        <v>3</v>
      </c>
      <c r="D126" s="23">
        <v>52</v>
      </c>
      <c r="E126" s="33">
        <v>0</v>
      </c>
      <c r="F126" s="25">
        <f t="shared" si="17"/>
        <v>0</v>
      </c>
    </row>
    <row r="127" spans="1:6" s="14" customFormat="1" ht="24">
      <c r="A127" s="35" t="s">
        <v>2775</v>
      </c>
      <c r="B127" s="51" t="s">
        <v>2573</v>
      </c>
      <c r="C127" s="22" t="s">
        <v>3</v>
      </c>
      <c r="D127" s="23">
        <v>12</v>
      </c>
      <c r="E127" s="33">
        <v>0</v>
      </c>
      <c r="F127" s="25">
        <f t="shared" si="17"/>
        <v>0</v>
      </c>
    </row>
    <row r="128" spans="1:6" s="14" customFormat="1" ht="108">
      <c r="A128" s="35" t="s">
        <v>442</v>
      </c>
      <c r="B128" s="137" t="s">
        <v>2170</v>
      </c>
      <c r="C128" s="129"/>
      <c r="D128" s="136"/>
      <c r="E128" s="131"/>
      <c r="F128" s="132"/>
    </row>
    <row r="129" spans="1:6" s="14" customFormat="1" ht="24">
      <c r="A129" s="35" t="s">
        <v>443</v>
      </c>
      <c r="B129" s="140" t="s">
        <v>991</v>
      </c>
      <c r="C129" s="129"/>
      <c r="D129" s="136"/>
      <c r="E129" s="131"/>
      <c r="F129" s="132"/>
    </row>
    <row r="130" spans="1:6" s="14" customFormat="1" ht="39">
      <c r="A130" s="35" t="s">
        <v>444</v>
      </c>
      <c r="B130" s="51" t="s">
        <v>994</v>
      </c>
      <c r="C130" s="22" t="s">
        <v>0</v>
      </c>
      <c r="D130" s="23">
        <v>14</v>
      </c>
      <c r="E130" s="33">
        <v>0</v>
      </c>
      <c r="F130" s="25">
        <f t="shared" ref="F130:F131" si="18">ROUND(D130*E130,2)</f>
        <v>0</v>
      </c>
    </row>
    <row r="131" spans="1:6" s="14" customFormat="1" ht="48">
      <c r="A131" s="35" t="s">
        <v>445</v>
      </c>
      <c r="B131" s="32" t="s">
        <v>53</v>
      </c>
      <c r="C131" s="22" t="s">
        <v>3</v>
      </c>
      <c r="D131" s="23">
        <v>7</v>
      </c>
      <c r="E131" s="33">
        <v>0</v>
      </c>
      <c r="F131" s="25">
        <f t="shared" si="18"/>
        <v>0</v>
      </c>
    </row>
    <row r="132" spans="1:6" s="14" customFormat="1" ht="108">
      <c r="A132" s="35" t="s">
        <v>446</v>
      </c>
      <c r="B132" s="133" t="s">
        <v>2814</v>
      </c>
      <c r="C132" s="129"/>
      <c r="D132" s="136"/>
      <c r="E132" s="131"/>
      <c r="F132" s="132"/>
    </row>
    <row r="133" spans="1:6" s="14" customFormat="1">
      <c r="A133" s="35" t="s">
        <v>447</v>
      </c>
      <c r="B133" s="51" t="s">
        <v>54</v>
      </c>
      <c r="C133" s="22" t="s">
        <v>3</v>
      </c>
      <c r="D133" s="23">
        <v>18</v>
      </c>
      <c r="E133" s="33">
        <v>0</v>
      </c>
      <c r="F133" s="25">
        <f t="shared" ref="F133:F135" si="19">ROUND(D133*E133,2)</f>
        <v>0</v>
      </c>
    </row>
    <row r="134" spans="1:6" s="14" customFormat="1">
      <c r="A134" s="35" t="s">
        <v>448</v>
      </c>
      <c r="B134" s="51" t="s">
        <v>55</v>
      </c>
      <c r="C134" s="22" t="s">
        <v>3</v>
      </c>
      <c r="D134" s="23">
        <v>12</v>
      </c>
      <c r="E134" s="33">
        <v>0</v>
      </c>
      <c r="F134" s="25">
        <f t="shared" si="19"/>
        <v>0</v>
      </c>
    </row>
    <row r="135" spans="1:6" s="14" customFormat="1">
      <c r="A135" s="35" t="s">
        <v>449</v>
      </c>
      <c r="B135" s="51" t="s">
        <v>995</v>
      </c>
      <c r="C135" s="22" t="s">
        <v>3</v>
      </c>
      <c r="D135" s="23">
        <v>15</v>
      </c>
      <c r="E135" s="33">
        <v>0</v>
      </c>
      <c r="F135" s="25">
        <f t="shared" si="19"/>
        <v>0</v>
      </c>
    </row>
    <row r="136" spans="1:6" s="14" customFormat="1" ht="60">
      <c r="A136" s="35" t="s">
        <v>450</v>
      </c>
      <c r="B136" s="61" t="s">
        <v>57</v>
      </c>
      <c r="C136" s="22" t="s">
        <v>3</v>
      </c>
      <c r="D136" s="23">
        <v>17000</v>
      </c>
      <c r="E136" s="33">
        <v>0</v>
      </c>
      <c r="F136" s="25">
        <f t="shared" si="14"/>
        <v>0</v>
      </c>
    </row>
    <row r="137" spans="1:6" s="14" customFormat="1" ht="84">
      <c r="A137" s="35" t="s">
        <v>451</v>
      </c>
      <c r="B137" s="133" t="s">
        <v>58</v>
      </c>
      <c r="C137" s="129"/>
      <c r="D137" s="136"/>
      <c r="E137" s="131"/>
      <c r="F137" s="132"/>
    </row>
    <row r="138" spans="1:6" s="14" customFormat="1">
      <c r="A138" s="35" t="s">
        <v>452</v>
      </c>
      <c r="B138" s="51" t="s">
        <v>25</v>
      </c>
      <c r="C138" s="22" t="s">
        <v>1</v>
      </c>
      <c r="D138" s="23">
        <v>66</v>
      </c>
      <c r="E138" s="33">
        <v>0</v>
      </c>
      <c r="F138" s="25">
        <f t="shared" si="14"/>
        <v>0</v>
      </c>
    </row>
    <row r="139" spans="1:6" s="14" customFormat="1">
      <c r="A139" s="35" t="s">
        <v>453</v>
      </c>
      <c r="B139" s="51" t="s">
        <v>26</v>
      </c>
      <c r="C139" s="22" t="s">
        <v>1</v>
      </c>
      <c r="D139" s="23">
        <v>66</v>
      </c>
      <c r="E139" s="33">
        <v>0</v>
      </c>
      <c r="F139" s="25">
        <f t="shared" si="14"/>
        <v>0</v>
      </c>
    </row>
    <row r="140" spans="1:6" s="14" customFormat="1">
      <c r="A140" s="35" t="s">
        <v>454</v>
      </c>
      <c r="B140" s="51" t="s">
        <v>27</v>
      </c>
      <c r="C140" s="22" t="s">
        <v>2</v>
      </c>
      <c r="D140" s="23">
        <v>14</v>
      </c>
      <c r="E140" s="33">
        <v>0</v>
      </c>
      <c r="F140" s="25">
        <f t="shared" si="14"/>
        <v>0</v>
      </c>
    </row>
    <row r="141" spans="1:6" s="14" customFormat="1">
      <c r="A141" s="35" t="s">
        <v>455</v>
      </c>
      <c r="B141" s="51" t="s">
        <v>996</v>
      </c>
      <c r="C141" s="22" t="s">
        <v>0</v>
      </c>
      <c r="D141" s="23">
        <v>264</v>
      </c>
      <c r="E141" s="33">
        <v>0</v>
      </c>
      <c r="F141" s="25">
        <f t="shared" si="14"/>
        <v>0</v>
      </c>
    </row>
    <row r="142" spans="1:6" s="14" customFormat="1" ht="108">
      <c r="A142" s="50" t="s">
        <v>2760</v>
      </c>
      <c r="B142" s="133" t="s">
        <v>1502</v>
      </c>
      <c r="C142" s="129"/>
      <c r="D142" s="136"/>
      <c r="E142" s="131"/>
      <c r="F142" s="132"/>
    </row>
    <row r="143" spans="1:6" s="14" customFormat="1">
      <c r="A143" s="50" t="s">
        <v>2761</v>
      </c>
      <c r="B143" s="51" t="s">
        <v>25</v>
      </c>
      <c r="C143" s="22" t="s">
        <v>1</v>
      </c>
      <c r="D143" s="23">
        <v>5</v>
      </c>
      <c r="E143" s="33">
        <v>0</v>
      </c>
      <c r="F143" s="69">
        <f t="shared" ref="F143:F146" si="20">ROUND(D143*E143,2)</f>
        <v>0</v>
      </c>
    </row>
    <row r="144" spans="1:6" s="14" customFormat="1">
      <c r="A144" s="50" t="s">
        <v>2762</v>
      </c>
      <c r="B144" s="51" t="s">
        <v>26</v>
      </c>
      <c r="C144" s="22" t="s">
        <v>1</v>
      </c>
      <c r="D144" s="23">
        <v>5</v>
      </c>
      <c r="E144" s="33">
        <v>0</v>
      </c>
      <c r="F144" s="69">
        <f t="shared" si="20"/>
        <v>0</v>
      </c>
    </row>
    <row r="145" spans="1:6" s="14" customFormat="1">
      <c r="A145" s="50" t="s">
        <v>2763</v>
      </c>
      <c r="B145" s="51" t="s">
        <v>27</v>
      </c>
      <c r="C145" s="22" t="s">
        <v>2</v>
      </c>
      <c r="D145" s="23">
        <v>1.5</v>
      </c>
      <c r="E145" s="33">
        <v>0</v>
      </c>
      <c r="F145" s="69">
        <f t="shared" si="20"/>
        <v>0</v>
      </c>
    </row>
    <row r="146" spans="1:6" s="14" customFormat="1">
      <c r="A146" s="50" t="s">
        <v>2764</v>
      </c>
      <c r="B146" s="51" t="s">
        <v>1503</v>
      </c>
      <c r="C146" s="22" t="s">
        <v>0</v>
      </c>
      <c r="D146" s="23">
        <v>20</v>
      </c>
      <c r="E146" s="33">
        <v>0</v>
      </c>
      <c r="F146" s="69">
        <f t="shared" si="20"/>
        <v>0</v>
      </c>
    </row>
    <row r="147" spans="1:6" s="14" customFormat="1" ht="48">
      <c r="A147" s="35" t="s">
        <v>456</v>
      </c>
      <c r="B147" s="133" t="s">
        <v>60</v>
      </c>
      <c r="C147" s="129"/>
      <c r="D147" s="136"/>
      <c r="E147" s="131"/>
      <c r="F147" s="132"/>
    </row>
    <row r="148" spans="1:6" s="14" customFormat="1">
      <c r="A148" s="35" t="s">
        <v>1519</v>
      </c>
      <c r="B148" s="51" t="s">
        <v>997</v>
      </c>
      <c r="C148" s="22" t="s">
        <v>3</v>
      </c>
      <c r="D148" s="23">
        <v>24</v>
      </c>
      <c r="E148" s="33">
        <v>0</v>
      </c>
      <c r="F148" s="25">
        <f t="shared" ref="F148:F174" si="21">ROUND(D148*E148,2)</f>
        <v>0</v>
      </c>
    </row>
    <row r="149" spans="1:6" s="14" customFormat="1" ht="120">
      <c r="A149" s="35" t="s">
        <v>457</v>
      </c>
      <c r="B149" s="133" t="s">
        <v>2516</v>
      </c>
      <c r="C149" s="129"/>
      <c r="D149" s="136"/>
      <c r="E149" s="131"/>
      <c r="F149" s="132"/>
    </row>
    <row r="150" spans="1:6" s="14" customFormat="1" ht="36">
      <c r="A150" s="35" t="s">
        <v>2518</v>
      </c>
      <c r="B150" s="63" t="s">
        <v>2517</v>
      </c>
      <c r="C150" s="22" t="s">
        <v>1</v>
      </c>
      <c r="D150" s="23">
        <v>600</v>
      </c>
      <c r="E150" s="33">
        <v>0</v>
      </c>
      <c r="F150" s="25">
        <f>ROUND(D150*E150,2)</f>
        <v>0</v>
      </c>
    </row>
    <row r="151" spans="1:6" s="14" customFormat="1" ht="36">
      <c r="A151" s="134" t="s">
        <v>2776</v>
      </c>
      <c r="B151" s="63" t="s">
        <v>2665</v>
      </c>
      <c r="C151" s="22" t="s">
        <v>1</v>
      </c>
      <c r="D151" s="23">
        <v>300</v>
      </c>
      <c r="E151" s="33">
        <v>0</v>
      </c>
      <c r="F151" s="25">
        <f>ROUND(D151*E151,2)</f>
        <v>0</v>
      </c>
    </row>
    <row r="152" spans="1:6" s="11" customFormat="1" ht="36">
      <c r="A152" s="134" t="s">
        <v>2777</v>
      </c>
      <c r="B152" s="63" t="s">
        <v>2666</v>
      </c>
      <c r="C152" s="22" t="s">
        <v>1</v>
      </c>
      <c r="D152" s="23">
        <v>1050</v>
      </c>
      <c r="E152" s="33">
        <v>0</v>
      </c>
      <c r="F152" s="25">
        <f>ROUND(D152*E152,2)</f>
        <v>0</v>
      </c>
    </row>
    <row r="153" spans="1:6" s="11" customFormat="1" ht="96">
      <c r="A153" s="35" t="s">
        <v>458</v>
      </c>
      <c r="B153" s="61" t="s">
        <v>61</v>
      </c>
      <c r="C153" s="22" t="s">
        <v>0</v>
      </c>
      <c r="D153" s="23">
        <v>100</v>
      </c>
      <c r="E153" s="33">
        <v>0</v>
      </c>
      <c r="F153" s="25">
        <f t="shared" si="21"/>
        <v>0</v>
      </c>
    </row>
    <row r="154" spans="1:6" s="11" customFormat="1" ht="60">
      <c r="A154" s="35" t="s">
        <v>459</v>
      </c>
      <c r="B154" s="32" t="s">
        <v>62</v>
      </c>
      <c r="C154" s="22" t="s">
        <v>3</v>
      </c>
      <c r="D154" s="23">
        <v>5</v>
      </c>
      <c r="E154" s="33">
        <v>0</v>
      </c>
      <c r="F154" s="25">
        <f t="shared" si="21"/>
        <v>0</v>
      </c>
    </row>
    <row r="155" spans="1:6" s="11" customFormat="1" ht="72">
      <c r="A155" s="35" t="s">
        <v>460</v>
      </c>
      <c r="B155" s="64" t="s">
        <v>63</v>
      </c>
      <c r="C155" s="22" t="s">
        <v>8</v>
      </c>
      <c r="D155" s="59">
        <v>1</v>
      </c>
      <c r="E155" s="33">
        <v>0</v>
      </c>
      <c r="F155" s="25">
        <f t="shared" si="21"/>
        <v>0</v>
      </c>
    </row>
    <row r="156" spans="1:6" s="11" customFormat="1" ht="84">
      <c r="A156" s="35" t="s">
        <v>461</v>
      </c>
      <c r="B156" s="61" t="s">
        <v>2910</v>
      </c>
      <c r="C156" s="22" t="s">
        <v>3</v>
      </c>
      <c r="D156" s="23">
        <v>1</v>
      </c>
      <c r="E156" s="33">
        <v>0</v>
      </c>
      <c r="F156" s="25">
        <f t="shared" ref="F156:F158" si="22">ROUND(D156*E156,2)</f>
        <v>0</v>
      </c>
    </row>
    <row r="157" spans="1:6" s="11" customFormat="1" ht="72">
      <c r="A157" s="35" t="s">
        <v>1520</v>
      </c>
      <c r="B157" s="139" t="s">
        <v>2184</v>
      </c>
      <c r="C157" s="129"/>
      <c r="D157" s="136"/>
      <c r="E157" s="131"/>
      <c r="F157" s="132"/>
    </row>
    <row r="158" spans="1:6" s="70" customFormat="1" ht="60">
      <c r="A158" s="35" t="s">
        <v>2588</v>
      </c>
      <c r="B158" s="64" t="s">
        <v>2185</v>
      </c>
      <c r="C158" s="22" t="s">
        <v>0</v>
      </c>
      <c r="D158" s="23">
        <v>10</v>
      </c>
      <c r="E158" s="33">
        <v>0</v>
      </c>
      <c r="F158" s="25">
        <f t="shared" si="22"/>
        <v>0</v>
      </c>
    </row>
    <row r="159" spans="1:6" s="70" customFormat="1" ht="72">
      <c r="A159" s="50" t="s">
        <v>2674</v>
      </c>
      <c r="B159" s="64" t="s">
        <v>2186</v>
      </c>
      <c r="C159" s="22" t="s">
        <v>0</v>
      </c>
      <c r="D159" s="23">
        <v>5</v>
      </c>
      <c r="E159" s="33">
        <v>0</v>
      </c>
      <c r="F159" s="25">
        <f t="shared" ref="F159:F166" si="23">ROUND(D159*E159,2)</f>
        <v>0</v>
      </c>
    </row>
    <row r="160" spans="1:6" s="14" customFormat="1" ht="96">
      <c r="A160" s="35" t="s">
        <v>2177</v>
      </c>
      <c r="B160" s="61" t="s">
        <v>2208</v>
      </c>
      <c r="C160" s="22" t="s">
        <v>1</v>
      </c>
      <c r="D160" s="23">
        <v>600</v>
      </c>
      <c r="E160" s="33">
        <v>0</v>
      </c>
      <c r="F160" s="25">
        <f t="shared" si="23"/>
        <v>0</v>
      </c>
    </row>
    <row r="161" spans="1:6" s="14" customFormat="1" ht="120">
      <c r="A161" s="35" t="s">
        <v>2187</v>
      </c>
      <c r="B161" s="61" t="s">
        <v>2209</v>
      </c>
      <c r="C161" s="22" t="s">
        <v>1</v>
      </c>
      <c r="D161" s="23">
        <v>600</v>
      </c>
      <c r="E161" s="33">
        <v>0</v>
      </c>
      <c r="F161" s="69">
        <f t="shared" si="23"/>
        <v>0</v>
      </c>
    </row>
    <row r="162" spans="1:6" s="14" customFormat="1" ht="132">
      <c r="A162" s="35" t="s">
        <v>2200</v>
      </c>
      <c r="B162" s="61" t="s">
        <v>2498</v>
      </c>
      <c r="C162" s="22" t="s">
        <v>1</v>
      </c>
      <c r="D162" s="59">
        <v>100</v>
      </c>
      <c r="E162" s="33">
        <v>0</v>
      </c>
      <c r="F162" s="69">
        <f t="shared" si="23"/>
        <v>0</v>
      </c>
    </row>
    <row r="163" spans="1:6" s="70" customFormat="1" ht="144">
      <c r="A163" s="35" t="s">
        <v>2207</v>
      </c>
      <c r="B163" s="61" t="s">
        <v>2296</v>
      </c>
      <c r="C163" s="22" t="s">
        <v>1</v>
      </c>
      <c r="D163" s="59">
        <v>1200</v>
      </c>
      <c r="E163" s="33">
        <v>0</v>
      </c>
      <c r="F163" s="69">
        <f t="shared" si="23"/>
        <v>0</v>
      </c>
    </row>
    <row r="164" spans="1:6" s="70" customFormat="1" ht="192">
      <c r="A164" s="35" t="s">
        <v>2211</v>
      </c>
      <c r="B164" s="61" t="s">
        <v>2497</v>
      </c>
      <c r="C164" s="22" t="s">
        <v>3</v>
      </c>
      <c r="D164" s="59">
        <v>1</v>
      </c>
      <c r="E164" s="33">
        <v>0</v>
      </c>
      <c r="F164" s="69">
        <f t="shared" si="23"/>
        <v>0</v>
      </c>
    </row>
    <row r="165" spans="1:6" s="70" customFormat="1" ht="72">
      <c r="A165" s="35" t="s">
        <v>2218</v>
      </c>
      <c r="B165" s="61" t="s">
        <v>2225</v>
      </c>
      <c r="C165" s="22" t="s">
        <v>0</v>
      </c>
      <c r="D165" s="59">
        <v>100</v>
      </c>
      <c r="E165" s="33">
        <v>0</v>
      </c>
      <c r="F165" s="69">
        <f t="shared" si="23"/>
        <v>0</v>
      </c>
    </row>
    <row r="166" spans="1:6" s="70" customFormat="1" ht="108">
      <c r="A166" s="35" t="s">
        <v>2226</v>
      </c>
      <c r="B166" s="32" t="s">
        <v>2233</v>
      </c>
      <c r="C166" s="22" t="s">
        <v>3</v>
      </c>
      <c r="D166" s="23">
        <v>9</v>
      </c>
      <c r="E166" s="33">
        <v>0</v>
      </c>
      <c r="F166" s="69">
        <f t="shared" si="23"/>
        <v>0</v>
      </c>
    </row>
    <row r="167" spans="1:6" s="70" customFormat="1" ht="232.5" customHeight="1">
      <c r="A167" s="35" t="s">
        <v>2234</v>
      </c>
      <c r="B167" s="32" t="s">
        <v>2241</v>
      </c>
      <c r="C167" s="22" t="s">
        <v>8</v>
      </c>
      <c r="D167" s="23">
        <v>1</v>
      </c>
      <c r="E167" s="33">
        <v>0</v>
      </c>
      <c r="F167" s="69">
        <f>ROUND(D167*E167,2)</f>
        <v>0</v>
      </c>
    </row>
    <row r="168" spans="1:6" s="70" customFormat="1">
      <c r="A168" s="50" t="s">
        <v>2243</v>
      </c>
      <c r="B168" s="133" t="s">
        <v>2482</v>
      </c>
      <c r="C168" s="129"/>
      <c r="D168" s="136"/>
      <c r="E168" s="131"/>
      <c r="F168" s="132"/>
    </row>
    <row r="169" spans="1:6" s="11" customFormat="1" ht="60">
      <c r="A169" s="50" t="s">
        <v>2587</v>
      </c>
      <c r="B169" s="61" t="s">
        <v>2483</v>
      </c>
      <c r="C169" s="22" t="s">
        <v>3</v>
      </c>
      <c r="D169" s="59">
        <v>1</v>
      </c>
      <c r="E169" s="33">
        <v>0</v>
      </c>
      <c r="F169" s="69">
        <f>ROUND(D169*E169,2)</f>
        <v>0</v>
      </c>
    </row>
    <row r="170" spans="1:6" s="11" customFormat="1" ht="60">
      <c r="A170" s="50" t="s">
        <v>2586</v>
      </c>
      <c r="B170" s="108" t="s">
        <v>2911</v>
      </c>
      <c r="C170" s="22" t="s">
        <v>3</v>
      </c>
      <c r="D170" s="59">
        <v>1</v>
      </c>
      <c r="E170" s="33">
        <v>0</v>
      </c>
      <c r="F170" s="69">
        <f>ROUND(D170*E170,2)</f>
        <v>0</v>
      </c>
    </row>
    <row r="171" spans="1:6" s="11" customFormat="1" ht="48">
      <c r="A171" s="35" t="s">
        <v>2244</v>
      </c>
      <c r="B171" s="61" t="s">
        <v>2242</v>
      </c>
      <c r="C171" s="22" t="s">
        <v>8</v>
      </c>
      <c r="D171" s="59">
        <v>1</v>
      </c>
      <c r="E171" s="33">
        <v>0</v>
      </c>
      <c r="F171" s="69">
        <f t="shared" ref="F171" si="24">ROUND(D171*E171,2)</f>
        <v>0</v>
      </c>
    </row>
    <row r="172" spans="1:6" s="11" customFormat="1" ht="48">
      <c r="A172" s="35" t="s">
        <v>2245</v>
      </c>
      <c r="B172" s="61" t="s">
        <v>2754</v>
      </c>
      <c r="C172" s="22" t="s">
        <v>3</v>
      </c>
      <c r="D172" s="59">
        <v>6</v>
      </c>
      <c r="E172" s="33">
        <v>0</v>
      </c>
      <c r="F172" s="69">
        <f>ROUND(D172*E172,2)</f>
        <v>0</v>
      </c>
    </row>
    <row r="173" spans="1:6" s="14" customFormat="1" ht="36">
      <c r="A173" s="35" t="s">
        <v>2246</v>
      </c>
      <c r="B173" s="32" t="s">
        <v>2174</v>
      </c>
      <c r="C173" s="22" t="s">
        <v>1</v>
      </c>
      <c r="D173" s="23">
        <v>150</v>
      </c>
      <c r="E173" s="33">
        <v>0</v>
      </c>
      <c r="F173" s="25">
        <f>ROUND(D173*E173,2)</f>
        <v>0</v>
      </c>
    </row>
    <row r="174" spans="1:6" ht="264">
      <c r="A174" s="35" t="s">
        <v>2755</v>
      </c>
      <c r="B174" s="64" t="s">
        <v>28</v>
      </c>
      <c r="C174" s="22" t="s">
        <v>8</v>
      </c>
      <c r="D174" s="59">
        <v>1</v>
      </c>
      <c r="E174" s="33">
        <v>0</v>
      </c>
      <c r="F174" s="25">
        <f t="shared" si="21"/>
        <v>0</v>
      </c>
    </row>
    <row r="175" spans="1:6">
      <c r="A175" s="77"/>
      <c r="B175" s="100"/>
      <c r="C175" s="78"/>
      <c r="D175" s="101"/>
      <c r="E175" s="79"/>
      <c r="F175" s="80"/>
    </row>
    <row r="176" spans="1:6">
      <c r="A176" s="99"/>
      <c r="B176" s="127"/>
    </row>
    <row r="177" spans="1:2">
      <c r="A177" s="99"/>
      <c r="B177" s="127"/>
    </row>
    <row r="178" spans="1:2">
      <c r="A178" s="99"/>
      <c r="B178" s="127"/>
    </row>
    <row r="179" spans="1:2">
      <c r="A179" s="99"/>
      <c r="B179" s="98"/>
    </row>
    <row r="180" spans="1:2">
      <c r="A180" s="99"/>
      <c r="B180" s="98"/>
    </row>
    <row r="181" spans="1:2" ht="14.25" customHeight="1">
      <c r="A181" s="99"/>
      <c r="B181" s="98"/>
    </row>
    <row r="182" spans="1:2" ht="14.25" customHeight="1">
      <c r="A182" s="99"/>
      <c r="B182" s="98"/>
    </row>
    <row r="183" spans="1:2">
      <c r="A183" s="99"/>
      <c r="B183" s="98"/>
    </row>
    <row r="184" spans="1:2">
      <c r="A184" s="99"/>
      <c r="B184" s="98"/>
    </row>
    <row r="185" spans="1:2">
      <c r="A185" s="99"/>
      <c r="B185" s="98"/>
    </row>
    <row r="186" spans="1:2">
      <c r="A186" s="99"/>
      <c r="B186" s="98"/>
    </row>
    <row r="187" spans="1:2" ht="14.25" customHeight="1">
      <c r="A187" s="99"/>
      <c r="B187" s="98"/>
    </row>
    <row r="188" spans="1:2">
      <c r="A188" s="99"/>
      <c r="B188" s="98"/>
    </row>
    <row r="190" spans="1:2">
      <c r="A190" s="99"/>
    </row>
  </sheetData>
  <mergeCells count="6">
    <mergeCell ref="E6:F6"/>
    <mergeCell ref="A1:F1"/>
    <mergeCell ref="A2:F2"/>
    <mergeCell ref="A3:F3"/>
    <mergeCell ref="B4:D4"/>
    <mergeCell ref="E4:F4"/>
  </mergeCells>
  <pageMargins left="0.70866141732283472" right="0.70866141732283472" top="0.74803149606299213" bottom="0.74803149606299213" header="0.31496062992125984" footer="0.31496062992125984"/>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H184"/>
  <sheetViews>
    <sheetView zoomScaleNormal="100" zoomScaleSheetLayoutView="100" zoomScalePageLayoutView="115" workbookViewId="0">
      <pane ySplit="5" topLeftCell="A6" activePane="bottomLeft" state="frozen"/>
      <selection activeCell="I41" sqref="I41"/>
      <selection pane="bottomLeft" activeCell="M6" sqref="M6"/>
    </sheetView>
  </sheetViews>
  <sheetFormatPr defaultRowHeight="15"/>
  <cols>
    <col min="1" max="1" width="10.570312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6" s="28" customFormat="1">
      <c r="A1" s="162" t="s">
        <v>1716</v>
      </c>
      <c r="B1" s="172"/>
      <c r="C1" s="172"/>
      <c r="D1" s="172"/>
      <c r="E1" s="172"/>
      <c r="F1" s="172"/>
    </row>
    <row r="2" spans="1:6" s="29" customFormat="1">
      <c r="A2" s="164" t="s">
        <v>1717</v>
      </c>
      <c r="B2" s="173"/>
      <c r="C2" s="173"/>
      <c r="D2" s="173"/>
      <c r="E2" s="173"/>
      <c r="F2" s="173"/>
    </row>
    <row r="3" spans="1:6" s="28" customFormat="1">
      <c r="A3" s="167" t="s">
        <v>1897</v>
      </c>
      <c r="B3" s="168"/>
      <c r="C3" s="168"/>
      <c r="D3" s="168"/>
      <c r="E3" s="168"/>
      <c r="F3" s="169"/>
    </row>
    <row r="4" spans="1:6" s="11" customFormat="1" ht="46.5" customHeight="1">
      <c r="A4" s="42" t="s">
        <v>462</v>
      </c>
      <c r="B4" s="174" t="s">
        <v>584</v>
      </c>
      <c r="C4" s="174"/>
      <c r="D4" s="174"/>
      <c r="E4" s="175">
        <f>+E6</f>
        <v>0</v>
      </c>
      <c r="F4" s="176"/>
    </row>
    <row r="5" spans="1:6" s="27" customFormat="1" ht="24">
      <c r="A5" s="43" t="s">
        <v>13</v>
      </c>
      <c r="B5" s="44" t="s">
        <v>4</v>
      </c>
      <c r="C5" s="45" t="s">
        <v>5</v>
      </c>
      <c r="D5" s="45" t="s">
        <v>6</v>
      </c>
      <c r="E5" s="45" t="s">
        <v>11</v>
      </c>
      <c r="F5" s="45" t="s">
        <v>12</v>
      </c>
    </row>
    <row r="6" spans="1:6" ht="139.5">
      <c r="A6" s="46" t="s">
        <v>463</v>
      </c>
      <c r="B6" s="102" t="s">
        <v>2122</v>
      </c>
      <c r="C6" s="48"/>
      <c r="D6" s="49"/>
      <c r="E6" s="170">
        <f>SUM(F7,F23,F34,F37,F46,F112,F122)</f>
        <v>0</v>
      </c>
      <c r="F6" s="171"/>
    </row>
    <row r="7" spans="1:6">
      <c r="A7" s="38" t="s">
        <v>464</v>
      </c>
      <c r="B7" s="15" t="s">
        <v>7</v>
      </c>
      <c r="C7" s="16"/>
      <c r="D7" s="20"/>
      <c r="E7" s="17"/>
      <c r="F7" s="24">
        <f>SUM(F8:F22)</f>
        <v>0</v>
      </c>
    </row>
    <row r="8" spans="1:6" ht="291.75" customHeight="1">
      <c r="A8" s="35" t="s">
        <v>465</v>
      </c>
      <c r="B8" s="61" t="s">
        <v>2471</v>
      </c>
      <c r="C8" s="22" t="s">
        <v>8</v>
      </c>
      <c r="D8" s="23">
        <v>1</v>
      </c>
      <c r="E8" s="33">
        <v>0</v>
      </c>
      <c r="F8" s="25">
        <f>ROUND(D8*E8,2)</f>
        <v>0</v>
      </c>
    </row>
    <row r="9" spans="1:6" ht="184.5" customHeight="1">
      <c r="A9" s="35" t="s">
        <v>466</v>
      </c>
      <c r="B9" s="61" t="s">
        <v>2472</v>
      </c>
      <c r="C9" s="22" t="s">
        <v>8</v>
      </c>
      <c r="D9" s="23">
        <v>1</v>
      </c>
      <c r="E9" s="33">
        <v>0</v>
      </c>
      <c r="F9" s="25">
        <f>ROUND(D9*E9,2)</f>
        <v>0</v>
      </c>
    </row>
    <row r="10" spans="1:6" s="11" customFormat="1" ht="120">
      <c r="A10" s="35" t="s">
        <v>467</v>
      </c>
      <c r="B10" s="61" t="s">
        <v>2473</v>
      </c>
      <c r="C10" s="22" t="s">
        <v>8</v>
      </c>
      <c r="D10" s="23">
        <v>1</v>
      </c>
      <c r="E10" s="33">
        <v>0</v>
      </c>
      <c r="F10" s="25">
        <f>ROUND(D10*E10,2)</f>
        <v>0</v>
      </c>
    </row>
    <row r="11" spans="1:6" s="14" customFormat="1" ht="48">
      <c r="A11" s="35" t="s">
        <v>468</v>
      </c>
      <c r="B11" s="61" t="s">
        <v>46</v>
      </c>
      <c r="C11" s="22" t="s">
        <v>0</v>
      </c>
      <c r="D11" s="41">
        <v>9092</v>
      </c>
      <c r="E11" s="33">
        <v>0</v>
      </c>
      <c r="F11" s="25">
        <f t="shared" ref="F11:F22" si="0">ROUND(D11*E11,2)</f>
        <v>0</v>
      </c>
    </row>
    <row r="12" spans="1:6" s="14" customFormat="1" ht="132">
      <c r="A12" s="35" t="s">
        <v>469</v>
      </c>
      <c r="B12" s="61" t="s">
        <v>31</v>
      </c>
      <c r="C12" s="22" t="s">
        <v>0</v>
      </c>
      <c r="D12" s="41">
        <v>9092</v>
      </c>
      <c r="E12" s="33">
        <v>0</v>
      </c>
      <c r="F12" s="25">
        <f t="shared" si="0"/>
        <v>0</v>
      </c>
    </row>
    <row r="13" spans="1:6" s="14" customFormat="1" ht="101.25" customHeight="1">
      <c r="A13" s="35" t="s">
        <v>470</v>
      </c>
      <c r="B13" s="61" t="s">
        <v>33</v>
      </c>
      <c r="C13" s="22" t="s">
        <v>1</v>
      </c>
      <c r="D13" s="23">
        <v>500</v>
      </c>
      <c r="E13" s="33">
        <v>0</v>
      </c>
      <c r="F13" s="25">
        <f t="shared" si="0"/>
        <v>0</v>
      </c>
    </row>
    <row r="14" spans="1:6" s="11" customFormat="1" ht="72">
      <c r="A14" s="35" t="s">
        <v>471</v>
      </c>
      <c r="B14" s="61" t="s">
        <v>2123</v>
      </c>
      <c r="C14" s="22"/>
      <c r="D14" s="23"/>
      <c r="E14" s="33"/>
      <c r="F14" s="69"/>
    </row>
    <row r="15" spans="1:6" s="11" customFormat="1">
      <c r="A15" s="35" t="s">
        <v>2144</v>
      </c>
      <c r="B15" s="63" t="s">
        <v>2124</v>
      </c>
      <c r="C15" s="22" t="s">
        <v>3</v>
      </c>
      <c r="D15" s="23">
        <v>20</v>
      </c>
      <c r="E15" s="33">
        <v>0</v>
      </c>
      <c r="F15" s="69">
        <f t="shared" ref="F15:F16" si="1">ROUND(D15*E15,2)</f>
        <v>0</v>
      </c>
    </row>
    <row r="16" spans="1:6" s="11" customFormat="1">
      <c r="A16" s="35" t="s">
        <v>2145</v>
      </c>
      <c r="B16" s="63" t="s">
        <v>2125</v>
      </c>
      <c r="C16" s="22" t="s">
        <v>3</v>
      </c>
      <c r="D16" s="23">
        <v>40</v>
      </c>
      <c r="E16" s="33">
        <v>0</v>
      </c>
      <c r="F16" s="69">
        <f t="shared" si="1"/>
        <v>0</v>
      </c>
    </row>
    <row r="17" spans="1:8" s="14" customFormat="1" ht="252.75" customHeight="1">
      <c r="A17" s="35" t="s">
        <v>472</v>
      </c>
      <c r="B17" s="61" t="s">
        <v>2474</v>
      </c>
      <c r="C17" s="22" t="s">
        <v>8</v>
      </c>
      <c r="D17" s="23">
        <v>1</v>
      </c>
      <c r="E17" s="33">
        <v>0</v>
      </c>
      <c r="F17" s="25">
        <f t="shared" si="0"/>
        <v>0</v>
      </c>
      <c r="H17" s="37"/>
    </row>
    <row r="18" spans="1:8" s="14" customFormat="1" ht="228">
      <c r="A18" s="35" t="s">
        <v>473</v>
      </c>
      <c r="B18" s="61" t="s">
        <v>34</v>
      </c>
      <c r="C18" s="22" t="s">
        <v>8</v>
      </c>
      <c r="D18" s="23">
        <v>1</v>
      </c>
      <c r="E18" s="33">
        <v>0</v>
      </c>
      <c r="F18" s="25">
        <f t="shared" si="0"/>
        <v>0</v>
      </c>
    </row>
    <row r="19" spans="1:8" s="14" customFormat="1" ht="84">
      <c r="A19" s="35" t="s">
        <v>474</v>
      </c>
      <c r="B19" s="61" t="s">
        <v>35</v>
      </c>
      <c r="C19" s="22" t="s">
        <v>2</v>
      </c>
      <c r="D19" s="23">
        <v>75</v>
      </c>
      <c r="E19" s="33">
        <v>0</v>
      </c>
      <c r="F19" s="25">
        <f t="shared" si="0"/>
        <v>0</v>
      </c>
    </row>
    <row r="20" spans="1:8" s="14" customFormat="1" ht="132">
      <c r="A20" s="35" t="s">
        <v>475</v>
      </c>
      <c r="B20" s="61" t="s">
        <v>29</v>
      </c>
      <c r="C20" s="22" t="s">
        <v>0</v>
      </c>
      <c r="D20" s="23">
        <v>75</v>
      </c>
      <c r="E20" s="33">
        <v>0</v>
      </c>
      <c r="F20" s="25">
        <f t="shared" si="0"/>
        <v>0</v>
      </c>
    </row>
    <row r="21" spans="1:8" s="14" customFormat="1" ht="180">
      <c r="A21" s="35" t="s">
        <v>2138</v>
      </c>
      <c r="B21" s="61" t="s">
        <v>2130</v>
      </c>
      <c r="C21" s="22" t="s">
        <v>3</v>
      </c>
      <c r="D21" s="23">
        <v>1</v>
      </c>
      <c r="E21" s="33">
        <v>0</v>
      </c>
      <c r="F21" s="25">
        <f t="shared" si="0"/>
        <v>0</v>
      </c>
    </row>
    <row r="22" spans="1:8" s="28" customFormat="1" ht="156">
      <c r="A22" s="35" t="s">
        <v>2132</v>
      </c>
      <c r="B22" s="32" t="s">
        <v>2475</v>
      </c>
      <c r="C22" s="22" t="s">
        <v>3</v>
      </c>
      <c r="D22" s="23">
        <v>1</v>
      </c>
      <c r="E22" s="103">
        <v>0</v>
      </c>
      <c r="F22" s="69">
        <f t="shared" si="0"/>
        <v>0</v>
      </c>
    </row>
    <row r="23" spans="1:8">
      <c r="A23" s="39" t="s">
        <v>476</v>
      </c>
      <c r="B23" s="18" t="s">
        <v>9</v>
      </c>
      <c r="C23" s="19"/>
      <c r="D23" s="21"/>
      <c r="E23" s="36"/>
      <c r="F23" s="24">
        <f>SUM(F24:F33)</f>
        <v>0</v>
      </c>
    </row>
    <row r="24" spans="1:8" s="14" customFormat="1" ht="341.25" customHeight="1">
      <c r="A24" s="35" t="s">
        <v>477</v>
      </c>
      <c r="B24" s="61" t="s">
        <v>2156</v>
      </c>
      <c r="C24" s="22" t="s">
        <v>2</v>
      </c>
      <c r="D24" s="23">
        <v>7637</v>
      </c>
      <c r="E24" s="33">
        <v>0</v>
      </c>
      <c r="F24" s="25">
        <f t="shared" ref="F24:F33" si="2">ROUND(D24*E24,2)</f>
        <v>0</v>
      </c>
    </row>
    <row r="25" spans="1:8" s="14" customFormat="1" ht="120">
      <c r="A25" s="35" t="s">
        <v>2781</v>
      </c>
      <c r="B25" s="128" t="s">
        <v>32</v>
      </c>
      <c r="C25" s="122"/>
      <c r="D25" s="123"/>
      <c r="E25" s="124"/>
      <c r="F25" s="125"/>
    </row>
    <row r="26" spans="1:8" s="14" customFormat="1" ht="120">
      <c r="A26" s="35" t="s">
        <v>478</v>
      </c>
      <c r="B26" s="32" t="s">
        <v>47</v>
      </c>
      <c r="C26" s="22" t="s">
        <v>2</v>
      </c>
      <c r="D26" s="23">
        <v>545</v>
      </c>
      <c r="E26" s="33">
        <v>0</v>
      </c>
      <c r="F26" s="25">
        <f t="shared" ref="F26" si="3">ROUND(D26*E26,2)</f>
        <v>0</v>
      </c>
    </row>
    <row r="27" spans="1:8" s="14" customFormat="1" ht="168">
      <c r="A27" s="40" t="s">
        <v>479</v>
      </c>
      <c r="B27" s="61" t="s">
        <v>2476</v>
      </c>
      <c r="C27" s="22" t="s">
        <v>2</v>
      </c>
      <c r="D27" s="23">
        <v>150</v>
      </c>
      <c r="E27" s="33">
        <v>0</v>
      </c>
      <c r="F27" s="25">
        <f t="shared" si="2"/>
        <v>0</v>
      </c>
    </row>
    <row r="28" spans="1:8" s="14" customFormat="1" ht="48">
      <c r="A28" s="40" t="s">
        <v>480</v>
      </c>
      <c r="B28" s="61" t="s">
        <v>36</v>
      </c>
      <c r="C28" s="22" t="s">
        <v>1</v>
      </c>
      <c r="D28" s="23">
        <v>5455</v>
      </c>
      <c r="E28" s="33">
        <v>0</v>
      </c>
      <c r="F28" s="25">
        <f t="shared" si="2"/>
        <v>0</v>
      </c>
    </row>
    <row r="29" spans="1:8" s="14" customFormat="1" ht="60">
      <c r="A29" s="40" t="s">
        <v>481</v>
      </c>
      <c r="B29" s="61" t="s">
        <v>2480</v>
      </c>
      <c r="C29" s="22" t="s">
        <v>2</v>
      </c>
      <c r="D29" s="23">
        <v>546</v>
      </c>
      <c r="E29" s="33">
        <v>0</v>
      </c>
      <c r="F29" s="25">
        <f t="shared" si="2"/>
        <v>0</v>
      </c>
    </row>
    <row r="30" spans="1:8" s="14" customFormat="1" ht="96">
      <c r="A30" s="40" t="s">
        <v>482</v>
      </c>
      <c r="B30" s="61" t="s">
        <v>2608</v>
      </c>
      <c r="C30" s="22" t="s">
        <v>2</v>
      </c>
      <c r="D30" s="23">
        <v>2121</v>
      </c>
      <c r="E30" s="33">
        <v>0</v>
      </c>
      <c r="F30" s="25">
        <f t="shared" si="2"/>
        <v>0</v>
      </c>
    </row>
    <row r="31" spans="1:8" s="14" customFormat="1" ht="168">
      <c r="A31" s="40" t="s">
        <v>483</v>
      </c>
      <c r="B31" s="61" t="s">
        <v>2477</v>
      </c>
      <c r="C31" s="22" t="s">
        <v>2</v>
      </c>
      <c r="D31" s="23">
        <v>2690</v>
      </c>
      <c r="E31" s="33">
        <v>0</v>
      </c>
      <c r="F31" s="25">
        <f t="shared" si="2"/>
        <v>0</v>
      </c>
    </row>
    <row r="32" spans="1:8" s="14" customFormat="1" ht="96">
      <c r="A32" s="40" t="s">
        <v>484</v>
      </c>
      <c r="B32" s="61" t="s">
        <v>38</v>
      </c>
      <c r="C32" s="22" t="s">
        <v>2</v>
      </c>
      <c r="D32" s="23">
        <v>2201</v>
      </c>
      <c r="E32" s="33">
        <v>0</v>
      </c>
      <c r="F32" s="25">
        <f t="shared" si="2"/>
        <v>0</v>
      </c>
    </row>
    <row r="33" spans="1:6" s="14" customFormat="1" ht="108">
      <c r="A33" s="40" t="s">
        <v>485</v>
      </c>
      <c r="B33" s="61" t="s">
        <v>2479</v>
      </c>
      <c r="C33" s="22" t="s">
        <v>2</v>
      </c>
      <c r="D33" s="23">
        <v>4890</v>
      </c>
      <c r="E33" s="33">
        <v>0</v>
      </c>
      <c r="F33" s="25">
        <f t="shared" si="2"/>
        <v>0</v>
      </c>
    </row>
    <row r="34" spans="1:6">
      <c r="A34" s="39" t="s">
        <v>486</v>
      </c>
      <c r="B34" s="18" t="s">
        <v>18</v>
      </c>
      <c r="C34" s="16"/>
      <c r="D34" s="20"/>
      <c r="E34" s="52"/>
      <c r="F34" s="24">
        <f>SUM(F35:F36)</f>
        <v>0</v>
      </c>
    </row>
    <row r="35" spans="1:6" ht="108">
      <c r="A35" s="35" t="s">
        <v>487</v>
      </c>
      <c r="B35" s="61" t="s">
        <v>21</v>
      </c>
      <c r="C35" s="22" t="s">
        <v>0</v>
      </c>
      <c r="D35" s="23">
        <v>200</v>
      </c>
      <c r="E35" s="33">
        <v>0</v>
      </c>
      <c r="F35" s="25">
        <f>ROUND(D35*E35,2)</f>
        <v>0</v>
      </c>
    </row>
    <row r="36" spans="1:6" ht="84">
      <c r="A36" s="35" t="s">
        <v>488</v>
      </c>
      <c r="B36" s="61" t="s">
        <v>39</v>
      </c>
      <c r="C36" s="22" t="s">
        <v>3</v>
      </c>
      <c r="D36" s="23">
        <v>5</v>
      </c>
      <c r="E36" s="33">
        <v>0</v>
      </c>
      <c r="F36" s="25">
        <f>ROUND(D36*E36,2)</f>
        <v>0</v>
      </c>
    </row>
    <row r="37" spans="1:6">
      <c r="A37" s="39" t="s">
        <v>489</v>
      </c>
      <c r="B37" s="60" t="s">
        <v>20</v>
      </c>
      <c r="C37" s="19"/>
      <c r="D37" s="21"/>
      <c r="E37" s="36"/>
      <c r="F37" s="24">
        <f>SUM(F38:F45)</f>
        <v>0</v>
      </c>
    </row>
    <row r="38" spans="1:6" s="14" customFormat="1" ht="234" customHeight="1">
      <c r="A38" s="40" t="s">
        <v>490</v>
      </c>
      <c r="B38" s="61" t="s">
        <v>2673</v>
      </c>
      <c r="C38" s="129"/>
      <c r="D38" s="136"/>
      <c r="E38" s="131"/>
      <c r="F38" s="132"/>
    </row>
    <row r="39" spans="1:6" s="14" customFormat="1" ht="333" customHeight="1">
      <c r="A39" s="40" t="s">
        <v>2790</v>
      </c>
      <c r="B39" s="144" t="s">
        <v>2905</v>
      </c>
      <c r="C39" s="129"/>
      <c r="D39" s="130"/>
      <c r="E39" s="131"/>
      <c r="F39" s="132"/>
    </row>
    <row r="40" spans="1:6" s="14" customFormat="1" ht="24">
      <c r="A40" s="40" t="s">
        <v>2506</v>
      </c>
      <c r="B40" s="51" t="s">
        <v>48</v>
      </c>
      <c r="C40" s="22" t="s">
        <v>3</v>
      </c>
      <c r="D40" s="23">
        <v>4</v>
      </c>
      <c r="E40" s="33">
        <v>0</v>
      </c>
      <c r="F40" s="25">
        <f t="shared" ref="F40:F45" si="4">ROUND(D40*E40,2)</f>
        <v>0</v>
      </c>
    </row>
    <row r="41" spans="1:6" s="14" customFormat="1" ht="24">
      <c r="A41" s="40" t="s">
        <v>2507</v>
      </c>
      <c r="B41" s="51" t="s">
        <v>49</v>
      </c>
      <c r="C41" s="22" t="s">
        <v>3</v>
      </c>
      <c r="D41" s="23">
        <v>2</v>
      </c>
      <c r="E41" s="33">
        <v>0</v>
      </c>
      <c r="F41" s="25">
        <f t="shared" si="4"/>
        <v>0</v>
      </c>
    </row>
    <row r="42" spans="1:6" s="14" customFormat="1" ht="36">
      <c r="A42" s="40" t="s">
        <v>2508</v>
      </c>
      <c r="B42" s="51" t="s">
        <v>1023</v>
      </c>
      <c r="C42" s="22" t="s">
        <v>3</v>
      </c>
      <c r="D42" s="23">
        <v>1</v>
      </c>
      <c r="E42" s="33">
        <v>0</v>
      </c>
      <c r="F42" s="25">
        <f t="shared" si="4"/>
        <v>0</v>
      </c>
    </row>
    <row r="43" spans="1:6" s="14" customFormat="1" ht="24">
      <c r="A43" s="40" t="s">
        <v>2509</v>
      </c>
      <c r="B43" s="51" t="s">
        <v>1024</v>
      </c>
      <c r="C43" s="22" t="s">
        <v>3</v>
      </c>
      <c r="D43" s="23">
        <v>1</v>
      </c>
      <c r="E43" s="33">
        <v>0</v>
      </c>
      <c r="F43" s="25">
        <f t="shared" si="4"/>
        <v>0</v>
      </c>
    </row>
    <row r="44" spans="1:6" s="14" customFormat="1" ht="96">
      <c r="A44" s="40" t="s">
        <v>2510</v>
      </c>
      <c r="B44" s="61" t="s">
        <v>2634</v>
      </c>
      <c r="C44" s="22" t="s">
        <v>3</v>
      </c>
      <c r="D44" s="23">
        <v>8</v>
      </c>
      <c r="E44" s="33">
        <v>0</v>
      </c>
      <c r="F44" s="25">
        <f t="shared" si="4"/>
        <v>0</v>
      </c>
    </row>
    <row r="45" spans="1:6" s="14" customFormat="1" ht="122.25" customHeight="1">
      <c r="A45" s="40" t="s">
        <v>491</v>
      </c>
      <c r="B45" s="61" t="s">
        <v>40</v>
      </c>
      <c r="C45" s="22" t="s">
        <v>2</v>
      </c>
      <c r="D45" s="23">
        <v>8</v>
      </c>
      <c r="E45" s="33">
        <v>0</v>
      </c>
      <c r="F45" s="25">
        <f t="shared" si="4"/>
        <v>0</v>
      </c>
    </row>
    <row r="46" spans="1:6">
      <c r="A46" s="39" t="s">
        <v>492</v>
      </c>
      <c r="B46" s="15" t="s">
        <v>22</v>
      </c>
      <c r="C46" s="16"/>
      <c r="D46" s="20"/>
      <c r="E46" s="52"/>
      <c r="F46" s="24">
        <f>SUM(F47:F111)</f>
        <v>0</v>
      </c>
    </row>
    <row r="47" spans="1:6" s="14" customFormat="1" ht="409.5" customHeight="1">
      <c r="A47" s="53" t="s">
        <v>493</v>
      </c>
      <c r="B47" s="133" t="s">
        <v>2834</v>
      </c>
      <c r="C47" s="129"/>
      <c r="D47" s="136"/>
      <c r="E47" s="131"/>
      <c r="F47" s="132"/>
    </row>
    <row r="48" spans="1:6" s="14" customFormat="1" ht="36">
      <c r="A48" s="53" t="s">
        <v>2804</v>
      </c>
      <c r="B48" s="133" t="s">
        <v>2796</v>
      </c>
      <c r="C48" s="129"/>
      <c r="D48" s="130"/>
      <c r="E48" s="131"/>
      <c r="F48" s="132"/>
    </row>
    <row r="49" spans="1:6" s="14" customFormat="1">
      <c r="A49" s="53" t="s">
        <v>494</v>
      </c>
      <c r="B49" s="51" t="s">
        <v>2648</v>
      </c>
      <c r="C49" s="22" t="s">
        <v>0</v>
      </c>
      <c r="D49" s="23">
        <v>6000</v>
      </c>
      <c r="E49" s="33">
        <v>0</v>
      </c>
      <c r="F49" s="25">
        <f t="shared" ref="F49:F51" si="5">ROUND(D49*E49,2)</f>
        <v>0</v>
      </c>
    </row>
    <row r="50" spans="1:6" s="14" customFormat="1">
      <c r="A50" s="53" t="s">
        <v>495</v>
      </c>
      <c r="B50" s="51" t="s">
        <v>2650</v>
      </c>
      <c r="C50" s="22" t="s">
        <v>0</v>
      </c>
      <c r="D50" s="23">
        <v>1500</v>
      </c>
      <c r="E50" s="33">
        <v>0</v>
      </c>
      <c r="F50" s="25">
        <f t="shared" si="5"/>
        <v>0</v>
      </c>
    </row>
    <row r="51" spans="1:6" s="14" customFormat="1">
      <c r="A51" s="53" t="s">
        <v>496</v>
      </c>
      <c r="B51" s="65" t="s">
        <v>2651</v>
      </c>
      <c r="C51" s="22" t="s">
        <v>0</v>
      </c>
      <c r="D51" s="23">
        <v>1000</v>
      </c>
      <c r="E51" s="33">
        <v>0</v>
      </c>
      <c r="F51" s="25">
        <f t="shared" si="5"/>
        <v>0</v>
      </c>
    </row>
    <row r="52" spans="1:6" s="14" customFormat="1" ht="408.75" customHeight="1">
      <c r="A52" s="53" t="s">
        <v>2615</v>
      </c>
      <c r="B52" s="133" t="s">
        <v>2609</v>
      </c>
      <c r="C52" s="129"/>
      <c r="D52" s="136"/>
      <c r="E52" s="131"/>
      <c r="F52" s="132"/>
    </row>
    <row r="53" spans="1:6" s="14" customFormat="1" ht="16.5" customHeight="1">
      <c r="A53" s="53" t="s">
        <v>2616</v>
      </c>
      <c r="B53" s="51" t="s">
        <v>23</v>
      </c>
      <c r="C53" s="22" t="s">
        <v>0</v>
      </c>
      <c r="D53" s="23">
        <v>43</v>
      </c>
      <c r="E53" s="33">
        <v>0</v>
      </c>
      <c r="F53" s="25">
        <f t="shared" ref="F53:F55" si="6">ROUND(D53*E53,2)</f>
        <v>0</v>
      </c>
    </row>
    <row r="54" spans="1:6" s="14" customFormat="1" ht="17.25" customHeight="1">
      <c r="A54" s="53" t="s">
        <v>2617</v>
      </c>
      <c r="B54" s="51" t="s">
        <v>341</v>
      </c>
      <c r="C54" s="22" t="s">
        <v>0</v>
      </c>
      <c r="D54" s="23">
        <v>139</v>
      </c>
      <c r="E54" s="33">
        <v>0</v>
      </c>
      <c r="F54" s="25">
        <f t="shared" si="6"/>
        <v>0</v>
      </c>
    </row>
    <row r="55" spans="1:6" s="14" customFormat="1" ht="17.25" customHeight="1">
      <c r="A55" s="53" t="s">
        <v>2618</v>
      </c>
      <c r="B55" s="65" t="s">
        <v>959</v>
      </c>
      <c r="C55" s="22" t="s">
        <v>0</v>
      </c>
      <c r="D55" s="23">
        <v>410</v>
      </c>
      <c r="E55" s="33">
        <v>0</v>
      </c>
      <c r="F55" s="25">
        <f t="shared" si="6"/>
        <v>0</v>
      </c>
    </row>
    <row r="56" spans="1:6" s="14" customFormat="1" ht="204">
      <c r="A56" s="50" t="s">
        <v>497</v>
      </c>
      <c r="B56" s="133" t="s">
        <v>2696</v>
      </c>
      <c r="C56" s="129"/>
      <c r="D56" s="136"/>
      <c r="E56" s="131"/>
      <c r="F56" s="132"/>
    </row>
    <row r="57" spans="1:6" s="14" customFormat="1">
      <c r="A57" s="54" t="s">
        <v>498</v>
      </c>
      <c r="B57" s="51" t="s">
        <v>2157</v>
      </c>
      <c r="C57" s="22" t="s">
        <v>3</v>
      </c>
      <c r="D57" s="23">
        <v>3</v>
      </c>
      <c r="E57" s="33">
        <v>0</v>
      </c>
      <c r="F57" s="25">
        <f>ROUND(D57*E57,2)</f>
        <v>0</v>
      </c>
    </row>
    <row r="58" spans="1:6" s="14" customFormat="1">
      <c r="A58" s="54" t="s">
        <v>499</v>
      </c>
      <c r="B58" s="51" t="s">
        <v>2160</v>
      </c>
      <c r="C58" s="22" t="s">
        <v>3</v>
      </c>
      <c r="D58" s="23">
        <v>3</v>
      </c>
      <c r="E58" s="33">
        <v>0</v>
      </c>
      <c r="F58" s="25">
        <f t="shared" ref="F58:F59" si="7">ROUND(D58*E58,2)</f>
        <v>0</v>
      </c>
    </row>
    <row r="59" spans="1:6" s="14" customFormat="1">
      <c r="A59" s="54" t="s">
        <v>500</v>
      </c>
      <c r="B59" s="51" t="s">
        <v>2162</v>
      </c>
      <c r="C59" s="22" t="s">
        <v>3</v>
      </c>
      <c r="D59" s="23">
        <v>2</v>
      </c>
      <c r="E59" s="33">
        <v>0</v>
      </c>
      <c r="F59" s="25">
        <f t="shared" si="7"/>
        <v>0</v>
      </c>
    </row>
    <row r="60" spans="1:6" s="14" customFormat="1">
      <c r="A60" s="54" t="s">
        <v>501</v>
      </c>
      <c r="B60" s="51" t="s">
        <v>342</v>
      </c>
      <c r="C60" s="22" t="s">
        <v>3</v>
      </c>
      <c r="D60" s="23">
        <v>1</v>
      </c>
      <c r="E60" s="33">
        <v>0</v>
      </c>
      <c r="F60" s="25">
        <f t="shared" ref="F60:F61" si="8">ROUND(D60*E60,2)</f>
        <v>0</v>
      </c>
    </row>
    <row r="61" spans="1:6" s="14" customFormat="1">
      <c r="A61" s="54" t="s">
        <v>502</v>
      </c>
      <c r="B61" s="51" t="s">
        <v>973</v>
      </c>
      <c r="C61" s="22" t="s">
        <v>3</v>
      </c>
      <c r="D61" s="23">
        <v>3</v>
      </c>
      <c r="E61" s="33">
        <v>0</v>
      </c>
      <c r="F61" s="25">
        <f t="shared" si="8"/>
        <v>0</v>
      </c>
    </row>
    <row r="62" spans="1:6" s="14" customFormat="1">
      <c r="A62" s="54" t="s">
        <v>503</v>
      </c>
      <c r="B62" s="51" t="s">
        <v>992</v>
      </c>
      <c r="C62" s="22" t="s">
        <v>3</v>
      </c>
      <c r="D62" s="23">
        <v>1</v>
      </c>
      <c r="E62" s="33">
        <v>0</v>
      </c>
      <c r="F62" s="25">
        <f t="shared" ref="F62:F65" si="9">ROUND(D62*E62,2)</f>
        <v>0</v>
      </c>
    </row>
    <row r="63" spans="1:6" s="14" customFormat="1">
      <c r="A63" s="54" t="s">
        <v>504</v>
      </c>
      <c r="B63" s="68" t="s">
        <v>344</v>
      </c>
      <c r="C63" s="22" t="s">
        <v>3</v>
      </c>
      <c r="D63" s="23">
        <v>1</v>
      </c>
      <c r="E63" s="33">
        <v>0</v>
      </c>
      <c r="F63" s="25">
        <f t="shared" si="9"/>
        <v>0</v>
      </c>
    </row>
    <row r="64" spans="1:6" s="14" customFormat="1">
      <c r="A64" s="54" t="s">
        <v>505</v>
      </c>
      <c r="B64" s="68" t="s">
        <v>960</v>
      </c>
      <c r="C64" s="22" t="s">
        <v>3</v>
      </c>
      <c r="D64" s="23">
        <v>1</v>
      </c>
      <c r="E64" s="33">
        <v>0</v>
      </c>
      <c r="F64" s="25">
        <f t="shared" si="9"/>
        <v>0</v>
      </c>
    </row>
    <row r="65" spans="1:6" s="14" customFormat="1">
      <c r="A65" s="54" t="s">
        <v>506</v>
      </c>
      <c r="B65" s="68" t="s">
        <v>974</v>
      </c>
      <c r="C65" s="22" t="s">
        <v>3</v>
      </c>
      <c r="D65" s="23">
        <v>1</v>
      </c>
      <c r="E65" s="33">
        <v>0</v>
      </c>
      <c r="F65" s="25">
        <f t="shared" si="9"/>
        <v>0</v>
      </c>
    </row>
    <row r="66" spans="1:6" s="14" customFormat="1">
      <c r="A66" s="54" t="s">
        <v>507</v>
      </c>
      <c r="B66" s="68" t="s">
        <v>194</v>
      </c>
      <c r="C66" s="22" t="s">
        <v>3</v>
      </c>
      <c r="D66" s="23">
        <v>28</v>
      </c>
      <c r="E66" s="33">
        <v>0</v>
      </c>
      <c r="F66" s="25">
        <f>ROUND(D66*E66,2)</f>
        <v>0</v>
      </c>
    </row>
    <row r="67" spans="1:6" s="14" customFormat="1">
      <c r="A67" s="54" t="s">
        <v>508</v>
      </c>
      <c r="B67" s="51" t="s">
        <v>1045</v>
      </c>
      <c r="C67" s="22" t="s">
        <v>3</v>
      </c>
      <c r="D67" s="23">
        <v>5</v>
      </c>
      <c r="E67" s="33">
        <v>0</v>
      </c>
      <c r="F67" s="25">
        <f t="shared" ref="F67:F68" si="10">ROUND(D67*E67,2)</f>
        <v>0</v>
      </c>
    </row>
    <row r="68" spans="1:6" s="14" customFormat="1">
      <c r="A68" s="54" t="s">
        <v>509</v>
      </c>
      <c r="B68" s="51" t="s">
        <v>1505</v>
      </c>
      <c r="C68" s="22" t="s">
        <v>3</v>
      </c>
      <c r="D68" s="23">
        <v>5</v>
      </c>
      <c r="E68" s="33">
        <v>0</v>
      </c>
      <c r="F68" s="25">
        <f t="shared" si="10"/>
        <v>0</v>
      </c>
    </row>
    <row r="69" spans="1:6" s="14" customFormat="1">
      <c r="A69" s="54" t="s">
        <v>510</v>
      </c>
      <c r="B69" s="51" t="s">
        <v>2875</v>
      </c>
      <c r="C69" s="22" t="s">
        <v>3</v>
      </c>
      <c r="D69" s="23">
        <v>28</v>
      </c>
      <c r="E69" s="33">
        <v>0</v>
      </c>
      <c r="F69" s="25">
        <f>ROUND(D69*E69,2)</f>
        <v>0</v>
      </c>
    </row>
    <row r="70" spans="1:6" s="14" customFormat="1" ht="24">
      <c r="A70" s="54" t="s">
        <v>511</v>
      </c>
      <c r="B70" s="51" t="s">
        <v>195</v>
      </c>
      <c r="C70" s="22" t="s">
        <v>3</v>
      </c>
      <c r="D70" s="23">
        <v>28</v>
      </c>
      <c r="E70" s="33">
        <v>0</v>
      </c>
      <c r="F70" s="25">
        <f>ROUND(D70*E70,2)</f>
        <v>0</v>
      </c>
    </row>
    <row r="71" spans="1:6" s="14" customFormat="1" ht="228">
      <c r="A71" s="54" t="s">
        <v>512</v>
      </c>
      <c r="B71" s="145" t="s">
        <v>2937</v>
      </c>
      <c r="C71" s="22" t="s">
        <v>3</v>
      </c>
      <c r="D71" s="23">
        <v>28</v>
      </c>
      <c r="E71" s="33">
        <v>0</v>
      </c>
      <c r="F71" s="25">
        <f>ROUND(D71*E71,2)</f>
        <v>0</v>
      </c>
    </row>
    <row r="72" spans="1:6" s="14" customFormat="1" ht="253.5" customHeight="1">
      <c r="A72" s="54" t="s">
        <v>513</v>
      </c>
      <c r="B72" s="133" t="s">
        <v>2675</v>
      </c>
      <c r="C72" s="129"/>
      <c r="D72" s="136"/>
      <c r="E72" s="131"/>
      <c r="F72" s="132"/>
    </row>
    <row r="73" spans="1:6" s="14" customFormat="1">
      <c r="A73" s="54" t="s">
        <v>2880</v>
      </c>
      <c r="B73" s="51" t="s">
        <v>2680</v>
      </c>
      <c r="C73" s="22" t="s">
        <v>3</v>
      </c>
      <c r="D73" s="23">
        <v>3</v>
      </c>
      <c r="E73" s="33">
        <v>0</v>
      </c>
      <c r="F73" s="25">
        <f t="shared" ref="F73:F75" si="11">ROUND(D73*E73,2)</f>
        <v>0</v>
      </c>
    </row>
    <row r="74" spans="1:6" s="14" customFormat="1">
      <c r="A74" s="54" t="s">
        <v>2881</v>
      </c>
      <c r="B74" s="51" t="s">
        <v>2681</v>
      </c>
      <c r="C74" s="22" t="s">
        <v>3</v>
      </c>
      <c r="D74" s="23">
        <v>10</v>
      </c>
      <c r="E74" s="33">
        <v>0</v>
      </c>
      <c r="F74" s="25">
        <f t="shared" si="11"/>
        <v>0</v>
      </c>
    </row>
    <row r="75" spans="1:6" s="14" customFormat="1">
      <c r="A75" s="54" t="s">
        <v>2882</v>
      </c>
      <c r="B75" s="51" t="s">
        <v>2682</v>
      </c>
      <c r="C75" s="22" t="s">
        <v>3</v>
      </c>
      <c r="D75" s="23">
        <v>2</v>
      </c>
      <c r="E75" s="33">
        <v>0</v>
      </c>
      <c r="F75" s="25">
        <f t="shared" si="11"/>
        <v>0</v>
      </c>
    </row>
    <row r="76" spans="1:6" s="14" customFormat="1" ht="24">
      <c r="A76" s="54" t="s">
        <v>2883</v>
      </c>
      <c r="B76" s="51" t="s">
        <v>2683</v>
      </c>
      <c r="C76" s="22" t="s">
        <v>3</v>
      </c>
      <c r="D76" s="23">
        <v>5</v>
      </c>
      <c r="E76" s="33">
        <v>0</v>
      </c>
      <c r="F76" s="25">
        <f>ROUND(D76*E76,2)</f>
        <v>0</v>
      </c>
    </row>
    <row r="77" spans="1:6" s="14" customFormat="1" ht="135" customHeight="1">
      <c r="A77" s="35" t="s">
        <v>514</v>
      </c>
      <c r="B77" s="133" t="s">
        <v>2576</v>
      </c>
      <c r="C77" s="129"/>
      <c r="D77" s="136"/>
      <c r="E77" s="131"/>
      <c r="F77" s="132"/>
    </row>
    <row r="78" spans="1:6" s="14" customFormat="1">
      <c r="A78" s="55" t="s">
        <v>515</v>
      </c>
      <c r="B78" s="51" t="s">
        <v>2805</v>
      </c>
      <c r="C78" s="22" t="s">
        <v>3</v>
      </c>
      <c r="D78" s="23">
        <v>56</v>
      </c>
      <c r="E78" s="33">
        <v>0</v>
      </c>
      <c r="F78" s="25">
        <f t="shared" ref="F78:F89" si="12">ROUND(D78*E78,2)</f>
        <v>0</v>
      </c>
    </row>
    <row r="79" spans="1:6" s="14" customFormat="1">
      <c r="A79" s="55" t="s">
        <v>516</v>
      </c>
      <c r="B79" s="51" t="s">
        <v>2806</v>
      </c>
      <c r="C79" s="22" t="s">
        <v>3</v>
      </c>
      <c r="D79" s="23">
        <v>9</v>
      </c>
      <c r="E79" s="33">
        <v>0</v>
      </c>
      <c r="F79" s="25">
        <f t="shared" si="12"/>
        <v>0</v>
      </c>
    </row>
    <row r="80" spans="1:6" s="14" customFormat="1">
      <c r="A80" s="55" t="s">
        <v>517</v>
      </c>
      <c r="B80" s="51" t="s">
        <v>2807</v>
      </c>
      <c r="C80" s="22" t="s">
        <v>3</v>
      </c>
      <c r="D80" s="23">
        <v>12</v>
      </c>
      <c r="E80" s="33">
        <v>0</v>
      </c>
      <c r="F80" s="25">
        <f t="shared" si="12"/>
        <v>0</v>
      </c>
    </row>
    <row r="81" spans="1:6" s="14" customFormat="1">
      <c r="A81" s="55" t="s">
        <v>518</v>
      </c>
      <c r="B81" s="51" t="s">
        <v>197</v>
      </c>
      <c r="C81" s="22" t="s">
        <v>3</v>
      </c>
      <c r="D81" s="23">
        <v>56</v>
      </c>
      <c r="E81" s="33">
        <v>0</v>
      </c>
      <c r="F81" s="25">
        <f t="shared" si="12"/>
        <v>0</v>
      </c>
    </row>
    <row r="82" spans="1:6" s="14" customFormat="1">
      <c r="A82" s="55" t="s">
        <v>519</v>
      </c>
      <c r="B82" s="51" t="s">
        <v>199</v>
      </c>
      <c r="C82" s="22" t="s">
        <v>3</v>
      </c>
      <c r="D82" s="23">
        <v>56</v>
      </c>
      <c r="E82" s="33">
        <v>0</v>
      </c>
      <c r="F82" s="25">
        <f t="shared" si="12"/>
        <v>0</v>
      </c>
    </row>
    <row r="83" spans="1:6" s="14" customFormat="1">
      <c r="A83" s="55" t="s">
        <v>520</v>
      </c>
      <c r="B83" s="51" t="s">
        <v>200</v>
      </c>
      <c r="C83" s="22" t="s">
        <v>3</v>
      </c>
      <c r="D83" s="23">
        <v>28</v>
      </c>
      <c r="E83" s="33">
        <v>0</v>
      </c>
      <c r="F83" s="25">
        <f t="shared" si="12"/>
        <v>0</v>
      </c>
    </row>
    <row r="84" spans="1:6" s="14" customFormat="1">
      <c r="A84" s="55" t="s">
        <v>521</v>
      </c>
      <c r="B84" s="51" t="s">
        <v>201</v>
      </c>
      <c r="C84" s="22" t="s">
        <v>3</v>
      </c>
      <c r="D84" s="23">
        <v>28</v>
      </c>
      <c r="E84" s="33">
        <v>0</v>
      </c>
      <c r="F84" s="25">
        <f t="shared" si="12"/>
        <v>0</v>
      </c>
    </row>
    <row r="85" spans="1:6" s="14" customFormat="1">
      <c r="A85" s="55" t="s">
        <v>522</v>
      </c>
      <c r="B85" s="51" t="s">
        <v>203</v>
      </c>
      <c r="C85" s="22" t="s">
        <v>3</v>
      </c>
      <c r="D85" s="23">
        <v>2</v>
      </c>
      <c r="E85" s="33">
        <v>0</v>
      </c>
      <c r="F85" s="25">
        <f t="shared" si="12"/>
        <v>0</v>
      </c>
    </row>
    <row r="86" spans="1:6" s="14" customFormat="1">
      <c r="A86" s="55" t="s">
        <v>523</v>
      </c>
      <c r="B86" s="51" t="s">
        <v>1499</v>
      </c>
      <c r="C86" s="22" t="s">
        <v>3</v>
      </c>
      <c r="D86" s="23">
        <v>5</v>
      </c>
      <c r="E86" s="33">
        <v>0</v>
      </c>
      <c r="F86" s="25">
        <f t="shared" si="12"/>
        <v>0</v>
      </c>
    </row>
    <row r="87" spans="1:6" s="14" customFormat="1">
      <c r="A87" s="55" t="s">
        <v>524</v>
      </c>
      <c r="B87" s="51" t="s">
        <v>976</v>
      </c>
      <c r="C87" s="22" t="s">
        <v>3</v>
      </c>
      <c r="D87" s="23">
        <v>1</v>
      </c>
      <c r="E87" s="33">
        <v>0</v>
      </c>
      <c r="F87" s="25">
        <f t="shared" si="12"/>
        <v>0</v>
      </c>
    </row>
    <row r="88" spans="1:6" s="14" customFormat="1">
      <c r="A88" s="55" t="s">
        <v>525</v>
      </c>
      <c r="B88" s="51" t="s">
        <v>2161</v>
      </c>
      <c r="C88" s="22" t="s">
        <v>3</v>
      </c>
      <c r="D88" s="23">
        <v>16</v>
      </c>
      <c r="E88" s="33">
        <v>0</v>
      </c>
      <c r="F88" s="25">
        <f t="shared" si="12"/>
        <v>0</v>
      </c>
    </row>
    <row r="89" spans="1:6" s="14" customFormat="1">
      <c r="A89" s="55" t="s">
        <v>526</v>
      </c>
      <c r="B89" s="51" t="s">
        <v>205</v>
      </c>
      <c r="C89" s="22" t="s">
        <v>3</v>
      </c>
      <c r="D89" s="23">
        <v>2</v>
      </c>
      <c r="E89" s="33">
        <v>0</v>
      </c>
      <c r="F89" s="25">
        <f t="shared" si="12"/>
        <v>0</v>
      </c>
    </row>
    <row r="90" spans="1:6" s="14" customFormat="1">
      <c r="A90" s="55" t="s">
        <v>527</v>
      </c>
      <c r="B90" s="51" t="s">
        <v>204</v>
      </c>
      <c r="C90" s="22" t="s">
        <v>3</v>
      </c>
      <c r="D90" s="23">
        <v>2</v>
      </c>
      <c r="E90" s="33">
        <v>0</v>
      </c>
      <c r="F90" s="25">
        <f t="shared" ref="F90" si="13">ROUND(D90*E90,2)</f>
        <v>0</v>
      </c>
    </row>
    <row r="91" spans="1:6" s="14" customFormat="1">
      <c r="A91" s="55" t="s">
        <v>528</v>
      </c>
      <c r="B91" s="51" t="s">
        <v>1002</v>
      </c>
      <c r="C91" s="22" t="s">
        <v>3</v>
      </c>
      <c r="D91" s="23">
        <v>5</v>
      </c>
      <c r="E91" s="33">
        <v>0</v>
      </c>
      <c r="F91" s="25">
        <f>ROUND(D91*E91,2)</f>
        <v>0</v>
      </c>
    </row>
    <row r="92" spans="1:6" s="14" customFormat="1">
      <c r="A92" s="55" t="s">
        <v>1003</v>
      </c>
      <c r="B92" s="51" t="s">
        <v>963</v>
      </c>
      <c r="C92" s="22" t="s">
        <v>3</v>
      </c>
      <c r="D92" s="23">
        <v>1</v>
      </c>
      <c r="E92" s="33">
        <v>0</v>
      </c>
      <c r="F92" s="25">
        <f>ROUND(D92*E92,2)</f>
        <v>0</v>
      </c>
    </row>
    <row r="93" spans="1:6" s="14" customFormat="1" ht="24">
      <c r="A93" s="55" t="s">
        <v>1004</v>
      </c>
      <c r="B93" s="51" t="s">
        <v>945</v>
      </c>
      <c r="C93" s="22" t="s">
        <v>3</v>
      </c>
      <c r="D93" s="23">
        <v>2</v>
      </c>
      <c r="E93" s="33">
        <v>0</v>
      </c>
      <c r="F93" s="25">
        <f>ROUND(D93*E93,2)</f>
        <v>0</v>
      </c>
    </row>
    <row r="94" spans="1:6" s="14" customFormat="1">
      <c r="A94" s="55" t="s">
        <v>1132</v>
      </c>
      <c r="B94" s="68" t="s">
        <v>993</v>
      </c>
      <c r="C94" s="22" t="s">
        <v>3</v>
      </c>
      <c r="D94" s="23">
        <v>1</v>
      </c>
      <c r="E94" s="33">
        <v>0</v>
      </c>
      <c r="F94" s="25">
        <f>ROUND(D94*E94,2)</f>
        <v>0</v>
      </c>
    </row>
    <row r="95" spans="1:6" s="14" customFormat="1">
      <c r="A95" s="55" t="s">
        <v>1523</v>
      </c>
      <c r="B95" s="51" t="s">
        <v>206</v>
      </c>
      <c r="C95" s="22" t="s">
        <v>3</v>
      </c>
      <c r="D95" s="23">
        <v>484</v>
      </c>
      <c r="E95" s="33">
        <v>0</v>
      </c>
      <c r="F95" s="25">
        <f>ROUND(D95*E95,2)</f>
        <v>0</v>
      </c>
    </row>
    <row r="96" spans="1:6" s="14" customFormat="1" ht="111.75" customHeight="1">
      <c r="A96" s="35" t="s">
        <v>529</v>
      </c>
      <c r="B96" s="133" t="s">
        <v>2833</v>
      </c>
      <c r="C96" s="129"/>
      <c r="D96" s="136"/>
      <c r="E96" s="131"/>
      <c r="F96" s="132"/>
    </row>
    <row r="97" spans="1:6" s="14" customFormat="1">
      <c r="A97" s="35" t="s">
        <v>530</v>
      </c>
      <c r="B97" s="51" t="s">
        <v>211</v>
      </c>
      <c r="C97" s="22" t="s">
        <v>3</v>
      </c>
      <c r="D97" s="23">
        <v>15</v>
      </c>
      <c r="E97" s="33">
        <v>0</v>
      </c>
      <c r="F97" s="25">
        <f t="shared" ref="F97:F111" si="14">ROUND(D97*E97,2)</f>
        <v>0</v>
      </c>
    </row>
    <row r="98" spans="1:6" s="14" customFormat="1">
      <c r="A98" s="35" t="s">
        <v>531</v>
      </c>
      <c r="B98" s="51" t="s">
        <v>207</v>
      </c>
      <c r="C98" s="22" t="s">
        <v>3</v>
      </c>
      <c r="D98" s="23">
        <v>24</v>
      </c>
      <c r="E98" s="33">
        <v>0</v>
      </c>
      <c r="F98" s="25">
        <f t="shared" si="14"/>
        <v>0</v>
      </c>
    </row>
    <row r="99" spans="1:6" s="14" customFormat="1">
      <c r="A99" s="35" t="s">
        <v>532</v>
      </c>
      <c r="B99" s="51" t="s">
        <v>208</v>
      </c>
      <c r="C99" s="22" t="s">
        <v>3</v>
      </c>
      <c r="D99" s="23">
        <v>6</v>
      </c>
      <c r="E99" s="33">
        <v>0</v>
      </c>
      <c r="F99" s="25">
        <f t="shared" si="14"/>
        <v>0</v>
      </c>
    </row>
    <row r="100" spans="1:6" s="14" customFormat="1">
      <c r="A100" s="35" t="s">
        <v>533</v>
      </c>
      <c r="B100" s="51" t="s">
        <v>209</v>
      </c>
      <c r="C100" s="22" t="s">
        <v>3</v>
      </c>
      <c r="D100" s="23">
        <v>3</v>
      </c>
      <c r="E100" s="33">
        <v>0</v>
      </c>
      <c r="F100" s="25">
        <f t="shared" si="14"/>
        <v>0</v>
      </c>
    </row>
    <row r="101" spans="1:6" s="14" customFormat="1">
      <c r="A101" s="35" t="s">
        <v>534</v>
      </c>
      <c r="B101" s="51" t="s">
        <v>214</v>
      </c>
      <c r="C101" s="22" t="s">
        <v>3</v>
      </c>
      <c r="D101" s="23">
        <v>7</v>
      </c>
      <c r="E101" s="33">
        <v>0</v>
      </c>
      <c r="F101" s="25">
        <f t="shared" si="14"/>
        <v>0</v>
      </c>
    </row>
    <row r="102" spans="1:6" s="14" customFormat="1">
      <c r="A102" s="35" t="s">
        <v>535</v>
      </c>
      <c r="B102" s="51" t="s">
        <v>215</v>
      </c>
      <c r="C102" s="22" t="s">
        <v>3</v>
      </c>
      <c r="D102" s="23">
        <v>8</v>
      </c>
      <c r="E102" s="33">
        <v>0</v>
      </c>
      <c r="F102" s="25">
        <f t="shared" si="14"/>
        <v>0</v>
      </c>
    </row>
    <row r="103" spans="1:6" s="14" customFormat="1">
      <c r="A103" s="35" t="s">
        <v>536</v>
      </c>
      <c r="B103" s="51" t="s">
        <v>948</v>
      </c>
      <c r="C103" s="22" t="s">
        <v>3</v>
      </c>
      <c r="D103" s="23">
        <v>3</v>
      </c>
      <c r="E103" s="33">
        <v>0</v>
      </c>
      <c r="F103" s="25">
        <f t="shared" si="14"/>
        <v>0</v>
      </c>
    </row>
    <row r="104" spans="1:6" s="14" customFormat="1">
      <c r="A104" s="35" t="s">
        <v>537</v>
      </c>
      <c r="B104" s="51" t="s">
        <v>949</v>
      </c>
      <c r="C104" s="22" t="s">
        <v>3</v>
      </c>
      <c r="D104" s="23">
        <v>1</v>
      </c>
      <c r="E104" s="33">
        <v>0</v>
      </c>
      <c r="F104" s="25">
        <f t="shared" si="14"/>
        <v>0</v>
      </c>
    </row>
    <row r="105" spans="1:6" s="14" customFormat="1">
      <c r="A105" s="35" t="s">
        <v>538</v>
      </c>
      <c r="B105" s="51" t="s">
        <v>950</v>
      </c>
      <c r="C105" s="22" t="s">
        <v>3</v>
      </c>
      <c r="D105" s="23">
        <v>7</v>
      </c>
      <c r="E105" s="33">
        <v>0</v>
      </c>
      <c r="F105" s="25">
        <f t="shared" si="14"/>
        <v>0</v>
      </c>
    </row>
    <row r="106" spans="1:6" s="14" customFormat="1">
      <c r="A106" s="35" t="s">
        <v>539</v>
      </c>
      <c r="B106" s="51" t="s">
        <v>951</v>
      </c>
      <c r="C106" s="22" t="s">
        <v>3</v>
      </c>
      <c r="D106" s="23">
        <v>11</v>
      </c>
      <c r="E106" s="33">
        <v>0</v>
      </c>
      <c r="F106" s="25">
        <f t="shared" si="14"/>
        <v>0</v>
      </c>
    </row>
    <row r="107" spans="1:6" s="14" customFormat="1">
      <c r="A107" s="35" t="s">
        <v>985</v>
      </c>
      <c r="B107" s="51" t="s">
        <v>952</v>
      </c>
      <c r="C107" s="22" t="s">
        <v>3</v>
      </c>
      <c r="D107" s="23">
        <v>4</v>
      </c>
      <c r="E107" s="33">
        <v>0</v>
      </c>
      <c r="F107" s="25">
        <f t="shared" si="14"/>
        <v>0</v>
      </c>
    </row>
    <row r="108" spans="1:6" s="14" customFormat="1">
      <c r="A108" s="35" t="s">
        <v>986</v>
      </c>
      <c r="B108" s="51" t="s">
        <v>953</v>
      </c>
      <c r="C108" s="22" t="s">
        <v>3</v>
      </c>
      <c r="D108" s="23">
        <v>2</v>
      </c>
      <c r="E108" s="33">
        <v>0</v>
      </c>
      <c r="F108" s="25">
        <f t="shared" si="14"/>
        <v>0</v>
      </c>
    </row>
    <row r="109" spans="1:6" s="14" customFormat="1">
      <c r="A109" s="35" t="s">
        <v>1131</v>
      </c>
      <c r="B109" s="51" t="s">
        <v>210</v>
      </c>
      <c r="C109" s="22" t="s">
        <v>3</v>
      </c>
      <c r="D109" s="23">
        <v>96</v>
      </c>
      <c r="E109" s="33">
        <v>0</v>
      </c>
      <c r="F109" s="25">
        <f t="shared" si="14"/>
        <v>0</v>
      </c>
    </row>
    <row r="110" spans="1:6" s="14" customFormat="1">
      <c r="A110" s="35" t="s">
        <v>2111</v>
      </c>
      <c r="B110" s="51" t="s">
        <v>213</v>
      </c>
      <c r="C110" s="22" t="s">
        <v>3</v>
      </c>
      <c r="D110" s="23">
        <v>38</v>
      </c>
      <c r="E110" s="33">
        <v>0</v>
      </c>
      <c r="F110" s="25">
        <f t="shared" si="14"/>
        <v>0</v>
      </c>
    </row>
    <row r="111" spans="1:6" s="14" customFormat="1">
      <c r="A111" s="35" t="s">
        <v>2112</v>
      </c>
      <c r="B111" s="51" t="s">
        <v>946</v>
      </c>
      <c r="C111" s="22" t="s">
        <v>3</v>
      </c>
      <c r="D111" s="23">
        <v>48</v>
      </c>
      <c r="E111" s="33">
        <v>0</v>
      </c>
      <c r="F111" s="25">
        <f t="shared" si="14"/>
        <v>0</v>
      </c>
    </row>
    <row r="112" spans="1:6">
      <c r="A112" s="39" t="s">
        <v>540</v>
      </c>
      <c r="B112" s="15" t="s">
        <v>19</v>
      </c>
      <c r="C112" s="19"/>
      <c r="D112" s="21"/>
      <c r="E112" s="36"/>
      <c r="F112" s="24">
        <f>SUM(F113:F121)</f>
        <v>0</v>
      </c>
    </row>
    <row r="113" spans="1:6" s="14" customFormat="1" ht="326.25" customHeight="1">
      <c r="A113" s="35" t="s">
        <v>541</v>
      </c>
      <c r="B113" s="137" t="s">
        <v>2909</v>
      </c>
      <c r="C113" s="129"/>
      <c r="D113" s="136"/>
      <c r="E113" s="131"/>
      <c r="F113" s="132"/>
    </row>
    <row r="114" spans="1:6" s="14" customFormat="1">
      <c r="A114" s="35" t="s">
        <v>542</v>
      </c>
      <c r="B114" s="51" t="s">
        <v>2659</v>
      </c>
      <c r="C114" s="56" t="s">
        <v>0</v>
      </c>
      <c r="D114" s="23">
        <v>6043</v>
      </c>
      <c r="E114" s="57">
        <v>0</v>
      </c>
      <c r="F114" s="58">
        <f t="shared" ref="F114:F116" si="15">ROUND(D114*E114,2)</f>
        <v>0</v>
      </c>
    </row>
    <row r="115" spans="1:6" s="14" customFormat="1">
      <c r="A115" s="35" t="s">
        <v>543</v>
      </c>
      <c r="B115" s="51" t="s">
        <v>2660</v>
      </c>
      <c r="C115" s="22" t="s">
        <v>0</v>
      </c>
      <c r="D115" s="23">
        <v>1639</v>
      </c>
      <c r="E115" s="33">
        <v>0</v>
      </c>
      <c r="F115" s="25">
        <f t="shared" si="15"/>
        <v>0</v>
      </c>
    </row>
    <row r="116" spans="1:6" s="14" customFormat="1">
      <c r="A116" s="35" t="s">
        <v>544</v>
      </c>
      <c r="B116" s="51" t="s">
        <v>2658</v>
      </c>
      <c r="C116" s="22" t="s">
        <v>0</v>
      </c>
      <c r="D116" s="23">
        <v>1410</v>
      </c>
      <c r="E116" s="33">
        <v>0</v>
      </c>
      <c r="F116" s="25">
        <f t="shared" si="15"/>
        <v>0</v>
      </c>
    </row>
    <row r="117" spans="1:6" s="14" customFormat="1" ht="313.5" customHeight="1">
      <c r="A117" s="35" t="s">
        <v>545</v>
      </c>
      <c r="B117" s="133" t="s">
        <v>50</v>
      </c>
      <c r="C117" s="129"/>
      <c r="D117" s="136"/>
      <c r="E117" s="131"/>
      <c r="F117" s="132"/>
    </row>
    <row r="118" spans="1:6" s="14" customFormat="1">
      <c r="A118" s="35" t="s">
        <v>546</v>
      </c>
      <c r="B118" s="51" t="s">
        <v>2659</v>
      </c>
      <c r="C118" s="22" t="s">
        <v>0</v>
      </c>
      <c r="D118" s="23">
        <v>6043</v>
      </c>
      <c r="E118" s="33">
        <v>0</v>
      </c>
      <c r="F118" s="25">
        <f t="shared" ref="F118:F151" si="16">ROUND(D118*E118,2)</f>
        <v>0</v>
      </c>
    </row>
    <row r="119" spans="1:6" s="14" customFormat="1">
      <c r="A119" s="35" t="s">
        <v>547</v>
      </c>
      <c r="B119" s="51" t="s">
        <v>2660</v>
      </c>
      <c r="C119" s="22" t="s">
        <v>0</v>
      </c>
      <c r="D119" s="23">
        <v>1639</v>
      </c>
      <c r="E119" s="33">
        <v>0</v>
      </c>
      <c r="F119" s="25">
        <f t="shared" si="16"/>
        <v>0</v>
      </c>
    </row>
    <row r="120" spans="1:6" s="14" customFormat="1">
      <c r="A120" s="35" t="s">
        <v>548</v>
      </c>
      <c r="B120" s="51" t="s">
        <v>2658</v>
      </c>
      <c r="C120" s="22" t="s">
        <v>0</v>
      </c>
      <c r="D120" s="23">
        <v>1410</v>
      </c>
      <c r="E120" s="33">
        <v>0</v>
      </c>
      <c r="F120" s="25">
        <f t="shared" si="16"/>
        <v>0</v>
      </c>
    </row>
    <row r="121" spans="1:6" s="14" customFormat="1" ht="60">
      <c r="A121" s="35" t="s">
        <v>549</v>
      </c>
      <c r="B121" s="51" t="s">
        <v>24</v>
      </c>
      <c r="C121" s="22" t="s">
        <v>8</v>
      </c>
      <c r="D121" s="23">
        <v>1</v>
      </c>
      <c r="E121" s="33">
        <v>0</v>
      </c>
      <c r="F121" s="25">
        <f t="shared" si="16"/>
        <v>0</v>
      </c>
    </row>
    <row r="122" spans="1:6">
      <c r="A122" s="39" t="s">
        <v>550</v>
      </c>
      <c r="B122" s="15" t="s">
        <v>10</v>
      </c>
      <c r="C122" s="19"/>
      <c r="D122" s="21"/>
      <c r="E122" s="36"/>
      <c r="F122" s="24">
        <f>SUM(F123:F184)</f>
        <v>0</v>
      </c>
    </row>
    <row r="123" spans="1:6" s="14" customFormat="1" ht="192">
      <c r="A123" s="35" t="s">
        <v>551</v>
      </c>
      <c r="B123" s="133" t="s">
        <v>2499</v>
      </c>
      <c r="C123" s="129"/>
      <c r="D123" s="136"/>
      <c r="E123" s="131"/>
      <c r="F123" s="132"/>
    </row>
    <row r="124" spans="1:6" s="14" customFormat="1" ht="36">
      <c r="A124" s="35" t="s">
        <v>552</v>
      </c>
      <c r="B124" s="51" t="s">
        <v>998</v>
      </c>
      <c r="C124" s="22" t="s">
        <v>3</v>
      </c>
      <c r="D124" s="23">
        <v>1</v>
      </c>
      <c r="E124" s="33">
        <v>0</v>
      </c>
      <c r="F124" s="25">
        <f t="shared" si="16"/>
        <v>0</v>
      </c>
    </row>
    <row r="125" spans="1:6" s="14" customFormat="1" ht="36">
      <c r="A125" s="35" t="s">
        <v>553</v>
      </c>
      <c r="B125" s="51" t="s">
        <v>999</v>
      </c>
      <c r="C125" s="22" t="s">
        <v>3</v>
      </c>
      <c r="D125" s="23">
        <v>30</v>
      </c>
      <c r="E125" s="33">
        <v>0</v>
      </c>
      <c r="F125" s="25">
        <f t="shared" si="16"/>
        <v>0</v>
      </c>
    </row>
    <row r="126" spans="1:6" s="14" customFormat="1" ht="48">
      <c r="A126" s="35" t="s">
        <v>554</v>
      </c>
      <c r="B126" s="51" t="s">
        <v>1000</v>
      </c>
      <c r="C126" s="22" t="s">
        <v>3</v>
      </c>
      <c r="D126" s="23">
        <v>30</v>
      </c>
      <c r="E126" s="33">
        <v>0</v>
      </c>
      <c r="F126" s="25">
        <f t="shared" si="16"/>
        <v>0</v>
      </c>
    </row>
    <row r="127" spans="1:6" s="14" customFormat="1" ht="192">
      <c r="A127" s="35" t="s">
        <v>555</v>
      </c>
      <c r="B127" s="133" t="s">
        <v>2697</v>
      </c>
      <c r="C127" s="129"/>
      <c r="D127" s="136"/>
      <c r="E127" s="131"/>
      <c r="F127" s="132"/>
    </row>
    <row r="128" spans="1:6" s="14" customFormat="1" ht="48">
      <c r="A128" s="35" t="s">
        <v>556</v>
      </c>
      <c r="B128" s="51" t="s">
        <v>2547</v>
      </c>
      <c r="C128" s="22" t="s">
        <v>0</v>
      </c>
      <c r="D128" s="23">
        <v>94</v>
      </c>
      <c r="E128" s="33">
        <v>0</v>
      </c>
      <c r="F128" s="25">
        <f>ROUND(D128*E128,2)</f>
        <v>0</v>
      </c>
    </row>
    <row r="129" spans="1:6" s="14" customFormat="1" ht="60">
      <c r="A129" s="35" t="s">
        <v>557</v>
      </c>
      <c r="B129" s="51" t="s">
        <v>2544</v>
      </c>
      <c r="C129" s="22" t="s">
        <v>0</v>
      </c>
      <c r="D129" s="23">
        <v>8</v>
      </c>
      <c r="E129" s="33">
        <v>0</v>
      </c>
      <c r="F129" s="69">
        <f>ROUND(D129*E129,2)</f>
        <v>0</v>
      </c>
    </row>
    <row r="130" spans="1:6" s="14" customFormat="1" ht="48">
      <c r="A130" s="35" t="s">
        <v>558</v>
      </c>
      <c r="B130" s="137" t="s">
        <v>52</v>
      </c>
      <c r="C130" s="129"/>
      <c r="D130" s="136"/>
      <c r="E130" s="131"/>
      <c r="F130" s="132"/>
    </row>
    <row r="131" spans="1:6" s="14" customFormat="1" ht="60">
      <c r="A131" s="35" t="s">
        <v>2564</v>
      </c>
      <c r="B131" s="32" t="s">
        <v>2540</v>
      </c>
      <c r="C131" s="22" t="s">
        <v>3</v>
      </c>
      <c r="D131" s="23">
        <v>112</v>
      </c>
      <c r="E131" s="33">
        <v>0</v>
      </c>
      <c r="F131" s="25">
        <f t="shared" ref="F131:F135" si="17">ROUND(D131*E131,2)</f>
        <v>0</v>
      </c>
    </row>
    <row r="132" spans="1:6" s="14" customFormat="1" ht="60">
      <c r="A132" s="35" t="s">
        <v>2565</v>
      </c>
      <c r="B132" s="32" t="s">
        <v>2535</v>
      </c>
      <c r="C132" s="22" t="s">
        <v>3</v>
      </c>
      <c r="D132" s="23">
        <v>10</v>
      </c>
      <c r="E132" s="33">
        <v>0</v>
      </c>
      <c r="F132" s="25">
        <f t="shared" si="17"/>
        <v>0</v>
      </c>
    </row>
    <row r="133" spans="1:6" s="14" customFormat="1" ht="73.5" customHeight="1">
      <c r="A133" s="35" t="s">
        <v>559</v>
      </c>
      <c r="B133" s="133" t="s">
        <v>44</v>
      </c>
      <c r="C133" s="129"/>
      <c r="D133" s="136"/>
      <c r="E133" s="131"/>
      <c r="F133" s="132"/>
    </row>
    <row r="134" spans="1:6" s="14" customFormat="1" ht="24">
      <c r="A134" s="35" t="s">
        <v>560</v>
      </c>
      <c r="B134" s="51" t="s">
        <v>2574</v>
      </c>
      <c r="C134" s="22" t="s">
        <v>3</v>
      </c>
      <c r="D134" s="23">
        <v>44</v>
      </c>
      <c r="E134" s="33">
        <v>0</v>
      </c>
      <c r="F134" s="25">
        <f t="shared" si="17"/>
        <v>0</v>
      </c>
    </row>
    <row r="135" spans="1:6" s="14" customFormat="1" ht="24">
      <c r="A135" s="35" t="s">
        <v>561</v>
      </c>
      <c r="B135" s="51" t="s">
        <v>2575</v>
      </c>
      <c r="C135" s="22" t="s">
        <v>3</v>
      </c>
      <c r="D135" s="23">
        <v>4</v>
      </c>
      <c r="E135" s="33">
        <v>0</v>
      </c>
      <c r="F135" s="25">
        <f t="shared" si="17"/>
        <v>0</v>
      </c>
    </row>
    <row r="136" spans="1:6" s="14" customFormat="1" ht="108">
      <c r="A136" s="35" t="s">
        <v>562</v>
      </c>
      <c r="B136" s="137" t="s">
        <v>2171</v>
      </c>
      <c r="C136" s="129"/>
      <c r="D136" s="136"/>
      <c r="E136" s="131"/>
      <c r="F136" s="132"/>
    </row>
    <row r="137" spans="1:6" s="14" customFormat="1" ht="27.75" customHeight="1">
      <c r="A137" s="35" t="s">
        <v>563</v>
      </c>
      <c r="B137" s="140" t="s">
        <v>991</v>
      </c>
      <c r="C137" s="129"/>
      <c r="D137" s="136"/>
      <c r="E137" s="131"/>
      <c r="F137" s="132"/>
    </row>
    <row r="138" spans="1:6" s="14" customFormat="1" ht="39">
      <c r="A138" s="35" t="s">
        <v>564</v>
      </c>
      <c r="B138" s="51" t="s">
        <v>1001</v>
      </c>
      <c r="C138" s="22" t="s">
        <v>0</v>
      </c>
      <c r="D138" s="23">
        <v>16</v>
      </c>
      <c r="E138" s="33">
        <v>0</v>
      </c>
      <c r="F138" s="25">
        <f>ROUND(D138*E138,2)</f>
        <v>0</v>
      </c>
    </row>
    <row r="139" spans="1:6" s="14" customFormat="1" ht="48">
      <c r="A139" s="35" t="s">
        <v>565</v>
      </c>
      <c r="B139" s="32" t="s">
        <v>53</v>
      </c>
      <c r="C139" s="22" t="s">
        <v>3</v>
      </c>
      <c r="D139" s="23">
        <v>8</v>
      </c>
      <c r="E139" s="33">
        <v>0</v>
      </c>
      <c r="F139" s="25">
        <f t="shared" ref="F139" si="18">ROUND(D139*E139,2)</f>
        <v>0</v>
      </c>
    </row>
    <row r="140" spans="1:6" s="14" customFormat="1" ht="84">
      <c r="A140" s="35" t="s">
        <v>566</v>
      </c>
      <c r="B140" s="137" t="s">
        <v>45</v>
      </c>
      <c r="C140" s="129"/>
      <c r="D140" s="136"/>
      <c r="E140" s="131"/>
      <c r="F140" s="132"/>
    </row>
    <row r="141" spans="1:6" s="14" customFormat="1" ht="27">
      <c r="A141" s="35" t="s">
        <v>567</v>
      </c>
      <c r="B141" s="51" t="s">
        <v>221</v>
      </c>
      <c r="C141" s="22" t="s">
        <v>3</v>
      </c>
      <c r="D141" s="23">
        <v>4</v>
      </c>
      <c r="E141" s="33">
        <v>0</v>
      </c>
      <c r="F141" s="25">
        <f>ROUND(D141*E141,2)</f>
        <v>0</v>
      </c>
    </row>
    <row r="142" spans="1:6" s="14" customFormat="1" ht="108">
      <c r="A142" s="35" t="s">
        <v>568</v>
      </c>
      <c r="B142" s="133" t="s">
        <v>2814</v>
      </c>
      <c r="C142" s="129"/>
      <c r="D142" s="136"/>
      <c r="E142" s="131"/>
      <c r="F142" s="132"/>
    </row>
    <row r="143" spans="1:6" s="14" customFormat="1">
      <c r="A143" s="35" t="s">
        <v>569</v>
      </c>
      <c r="B143" s="51" t="s">
        <v>54</v>
      </c>
      <c r="C143" s="22" t="s">
        <v>3</v>
      </c>
      <c r="D143" s="23">
        <v>15</v>
      </c>
      <c r="E143" s="33">
        <v>0</v>
      </c>
      <c r="F143" s="25">
        <f t="shared" ref="F143:F145" si="19">ROUND(D143*E143,2)</f>
        <v>0</v>
      </c>
    </row>
    <row r="144" spans="1:6" s="14" customFormat="1">
      <c r="A144" s="35" t="s">
        <v>570</v>
      </c>
      <c r="B144" s="51" t="s">
        <v>55</v>
      </c>
      <c r="C144" s="22" t="s">
        <v>3</v>
      </c>
      <c r="D144" s="23">
        <v>10</v>
      </c>
      <c r="E144" s="33">
        <v>0</v>
      </c>
      <c r="F144" s="25">
        <f t="shared" si="19"/>
        <v>0</v>
      </c>
    </row>
    <row r="145" spans="1:6" s="14" customFormat="1" ht="24">
      <c r="A145" s="35" t="s">
        <v>571</v>
      </c>
      <c r="B145" s="51" t="s">
        <v>56</v>
      </c>
      <c r="C145" s="22" t="s">
        <v>3</v>
      </c>
      <c r="D145" s="23">
        <v>10</v>
      </c>
      <c r="E145" s="33">
        <v>0</v>
      </c>
      <c r="F145" s="25">
        <f t="shared" si="19"/>
        <v>0</v>
      </c>
    </row>
    <row r="146" spans="1:6" s="14" customFormat="1" ht="63" customHeight="1">
      <c r="A146" s="35" t="s">
        <v>572</v>
      </c>
      <c r="B146" s="61" t="s">
        <v>57</v>
      </c>
      <c r="C146" s="22" t="s">
        <v>3</v>
      </c>
      <c r="D146" s="23">
        <v>7500</v>
      </c>
      <c r="E146" s="33">
        <v>0</v>
      </c>
      <c r="F146" s="25">
        <f t="shared" si="16"/>
        <v>0</v>
      </c>
    </row>
    <row r="147" spans="1:6" s="14" customFormat="1" ht="87.75" customHeight="1">
      <c r="A147" s="35" t="s">
        <v>573</v>
      </c>
      <c r="B147" s="133" t="s">
        <v>58</v>
      </c>
      <c r="C147" s="129"/>
      <c r="D147" s="136"/>
      <c r="E147" s="131"/>
      <c r="F147" s="132"/>
    </row>
    <row r="148" spans="1:6" s="14" customFormat="1">
      <c r="A148" s="35" t="s">
        <v>574</v>
      </c>
      <c r="B148" s="51" t="s">
        <v>25</v>
      </c>
      <c r="C148" s="22" t="s">
        <v>1</v>
      </c>
      <c r="D148" s="23">
        <v>28</v>
      </c>
      <c r="E148" s="33">
        <v>0</v>
      </c>
      <c r="F148" s="25">
        <f t="shared" si="16"/>
        <v>0</v>
      </c>
    </row>
    <row r="149" spans="1:6" s="14" customFormat="1">
      <c r="A149" s="35" t="s">
        <v>575</v>
      </c>
      <c r="B149" s="51" t="s">
        <v>26</v>
      </c>
      <c r="C149" s="22" t="s">
        <v>1</v>
      </c>
      <c r="D149" s="23">
        <v>28</v>
      </c>
      <c r="E149" s="33">
        <v>0</v>
      </c>
      <c r="F149" s="25">
        <f t="shared" si="16"/>
        <v>0</v>
      </c>
    </row>
    <row r="150" spans="1:6" s="14" customFormat="1">
      <c r="A150" s="35" t="s">
        <v>576</v>
      </c>
      <c r="B150" s="51" t="s">
        <v>27</v>
      </c>
      <c r="C150" s="22" t="s">
        <v>2</v>
      </c>
      <c r="D150" s="23">
        <v>6</v>
      </c>
      <c r="E150" s="33">
        <v>0</v>
      </c>
      <c r="F150" s="25">
        <f t="shared" si="16"/>
        <v>0</v>
      </c>
    </row>
    <row r="151" spans="1:6" s="14" customFormat="1">
      <c r="A151" s="35" t="s">
        <v>577</v>
      </c>
      <c r="B151" s="51" t="s">
        <v>996</v>
      </c>
      <c r="C151" s="22" t="s">
        <v>0</v>
      </c>
      <c r="D151" s="23">
        <v>112</v>
      </c>
      <c r="E151" s="33">
        <v>0</v>
      </c>
      <c r="F151" s="25">
        <f t="shared" si="16"/>
        <v>0</v>
      </c>
    </row>
    <row r="152" spans="1:6" s="14" customFormat="1" ht="99.75" customHeight="1">
      <c r="A152" s="50" t="s">
        <v>2711</v>
      </c>
      <c r="B152" s="133" t="s">
        <v>1502</v>
      </c>
      <c r="C152" s="129"/>
      <c r="D152" s="136"/>
      <c r="E152" s="131"/>
      <c r="F152" s="132"/>
    </row>
    <row r="153" spans="1:6" s="14" customFormat="1">
      <c r="A153" s="50" t="s">
        <v>2712</v>
      </c>
      <c r="B153" s="51" t="s">
        <v>25</v>
      </c>
      <c r="C153" s="22" t="s">
        <v>1</v>
      </c>
      <c r="D153" s="23">
        <v>5</v>
      </c>
      <c r="E153" s="33">
        <v>0</v>
      </c>
      <c r="F153" s="69">
        <f t="shared" ref="F153:F156" si="20">ROUND(D153*E153,2)</f>
        <v>0</v>
      </c>
    </row>
    <row r="154" spans="1:6" s="14" customFormat="1">
      <c r="A154" s="50" t="s">
        <v>2713</v>
      </c>
      <c r="B154" s="51" t="s">
        <v>26</v>
      </c>
      <c r="C154" s="22" t="s">
        <v>1</v>
      </c>
      <c r="D154" s="23">
        <v>5</v>
      </c>
      <c r="E154" s="33">
        <v>0</v>
      </c>
      <c r="F154" s="69">
        <f t="shared" si="20"/>
        <v>0</v>
      </c>
    </row>
    <row r="155" spans="1:6" s="14" customFormat="1">
      <c r="A155" s="50" t="s">
        <v>2714</v>
      </c>
      <c r="B155" s="51" t="s">
        <v>27</v>
      </c>
      <c r="C155" s="22" t="s">
        <v>2</v>
      </c>
      <c r="D155" s="23">
        <v>1.5</v>
      </c>
      <c r="E155" s="33">
        <v>0</v>
      </c>
      <c r="F155" s="69">
        <f t="shared" si="20"/>
        <v>0</v>
      </c>
    </row>
    <row r="156" spans="1:6" s="14" customFormat="1">
      <c r="A156" s="50" t="s">
        <v>2715</v>
      </c>
      <c r="B156" s="51" t="s">
        <v>1503</v>
      </c>
      <c r="C156" s="22" t="s">
        <v>0</v>
      </c>
      <c r="D156" s="23">
        <v>20</v>
      </c>
      <c r="E156" s="33">
        <v>0</v>
      </c>
      <c r="F156" s="69">
        <f t="shared" si="20"/>
        <v>0</v>
      </c>
    </row>
    <row r="157" spans="1:6" s="14" customFormat="1" ht="54.75" customHeight="1">
      <c r="A157" s="35" t="s">
        <v>578</v>
      </c>
      <c r="B157" s="133" t="s">
        <v>60</v>
      </c>
      <c r="C157" s="129"/>
      <c r="D157" s="136"/>
      <c r="E157" s="131"/>
      <c r="F157" s="132"/>
    </row>
    <row r="158" spans="1:6" s="14" customFormat="1">
      <c r="A158" s="35" t="s">
        <v>1521</v>
      </c>
      <c r="B158" s="51" t="s">
        <v>997</v>
      </c>
      <c r="C158" s="22" t="s">
        <v>3</v>
      </c>
      <c r="D158" s="23">
        <v>21</v>
      </c>
      <c r="E158" s="33">
        <v>0</v>
      </c>
      <c r="F158" s="25">
        <f t="shared" ref="F158:F184" si="21">ROUND(D158*E158,2)</f>
        <v>0</v>
      </c>
    </row>
    <row r="159" spans="1:6" s="14" customFormat="1" ht="120">
      <c r="A159" s="35" t="s">
        <v>579</v>
      </c>
      <c r="B159" s="133" t="s">
        <v>2516</v>
      </c>
      <c r="C159" s="129"/>
      <c r="D159" s="136"/>
      <c r="E159" s="131"/>
      <c r="F159" s="132"/>
    </row>
    <row r="160" spans="1:6" s="14" customFormat="1" ht="36">
      <c r="A160" s="35" t="s">
        <v>2519</v>
      </c>
      <c r="B160" s="63" t="s">
        <v>2517</v>
      </c>
      <c r="C160" s="22" t="s">
        <v>1</v>
      </c>
      <c r="D160" s="23">
        <v>400</v>
      </c>
      <c r="E160" s="33">
        <v>0</v>
      </c>
      <c r="F160" s="25">
        <f>ROUND(D160*E160,2)</f>
        <v>0</v>
      </c>
    </row>
    <row r="161" spans="1:6" s="14" customFormat="1" ht="36">
      <c r="A161" s="35" t="s">
        <v>2779</v>
      </c>
      <c r="B161" s="63" t="s">
        <v>2665</v>
      </c>
      <c r="C161" s="22" t="s">
        <v>1</v>
      </c>
      <c r="D161" s="23">
        <v>200</v>
      </c>
      <c r="E161" s="33">
        <v>0</v>
      </c>
      <c r="F161" s="25">
        <f>ROUND(D161*E161,2)</f>
        <v>0</v>
      </c>
    </row>
    <row r="162" spans="1:6" s="14" customFormat="1" ht="36">
      <c r="A162" s="35" t="s">
        <v>2778</v>
      </c>
      <c r="B162" s="63" t="s">
        <v>2666</v>
      </c>
      <c r="C162" s="22" t="s">
        <v>1</v>
      </c>
      <c r="D162" s="23">
        <v>600</v>
      </c>
      <c r="E162" s="33">
        <v>0</v>
      </c>
      <c r="F162" s="25">
        <f>ROUND(D162*E162,2)</f>
        <v>0</v>
      </c>
    </row>
    <row r="163" spans="1:6" s="14" customFormat="1" ht="96">
      <c r="A163" s="35" t="s">
        <v>580</v>
      </c>
      <c r="B163" s="61" t="s">
        <v>61</v>
      </c>
      <c r="C163" s="22" t="s">
        <v>0</v>
      </c>
      <c r="D163" s="23">
        <v>100</v>
      </c>
      <c r="E163" s="33">
        <v>0</v>
      </c>
      <c r="F163" s="25">
        <f t="shared" si="21"/>
        <v>0</v>
      </c>
    </row>
    <row r="164" spans="1:6" s="14" customFormat="1" ht="60">
      <c r="A164" s="35" t="s">
        <v>581</v>
      </c>
      <c r="B164" s="32" t="s">
        <v>62</v>
      </c>
      <c r="C164" s="22" t="s">
        <v>3</v>
      </c>
      <c r="D164" s="23">
        <v>5</v>
      </c>
      <c r="E164" s="33">
        <v>0</v>
      </c>
      <c r="F164" s="25">
        <f t="shared" si="21"/>
        <v>0</v>
      </c>
    </row>
    <row r="165" spans="1:6" s="11" customFormat="1" ht="79.5" customHeight="1">
      <c r="A165" s="35" t="s">
        <v>582</v>
      </c>
      <c r="B165" s="64" t="s">
        <v>63</v>
      </c>
      <c r="C165" s="22" t="s">
        <v>8</v>
      </c>
      <c r="D165" s="59">
        <v>1</v>
      </c>
      <c r="E165" s="33">
        <v>0</v>
      </c>
      <c r="F165" s="25">
        <f t="shared" si="21"/>
        <v>0</v>
      </c>
    </row>
    <row r="166" spans="1:6" s="11" customFormat="1" ht="84">
      <c r="A166" s="35" t="s">
        <v>583</v>
      </c>
      <c r="B166" s="61" t="s">
        <v>2910</v>
      </c>
      <c r="C166" s="22" t="s">
        <v>3</v>
      </c>
      <c r="D166" s="23">
        <v>1</v>
      </c>
      <c r="E166" s="33">
        <v>0</v>
      </c>
      <c r="F166" s="25">
        <f t="shared" si="21"/>
        <v>0</v>
      </c>
    </row>
    <row r="167" spans="1:6" s="11" customFormat="1" ht="72">
      <c r="A167" s="35" t="s">
        <v>1522</v>
      </c>
      <c r="B167" s="139" t="s">
        <v>2184</v>
      </c>
      <c r="C167" s="129"/>
      <c r="D167" s="136"/>
      <c r="E167" s="131"/>
      <c r="F167" s="132"/>
    </row>
    <row r="168" spans="1:6" s="11" customFormat="1" ht="60">
      <c r="A168" s="35" t="s">
        <v>2589</v>
      </c>
      <c r="B168" s="64" t="s">
        <v>2185</v>
      </c>
      <c r="C168" s="22" t="s">
        <v>0</v>
      </c>
      <c r="D168" s="23">
        <v>10</v>
      </c>
      <c r="E168" s="33">
        <v>0</v>
      </c>
      <c r="F168" s="25">
        <f t="shared" ref="F168:F176" si="22">ROUND(D168*E168,2)</f>
        <v>0</v>
      </c>
    </row>
    <row r="169" spans="1:6" s="11" customFormat="1" ht="72">
      <c r="A169" s="35" t="s">
        <v>2590</v>
      </c>
      <c r="B169" s="64" t="s">
        <v>2186</v>
      </c>
      <c r="C169" s="22" t="s">
        <v>0</v>
      </c>
      <c r="D169" s="23">
        <v>5</v>
      </c>
      <c r="E169" s="33">
        <v>0</v>
      </c>
      <c r="F169" s="25">
        <f t="shared" si="22"/>
        <v>0</v>
      </c>
    </row>
    <row r="170" spans="1:6" s="11" customFormat="1" ht="96">
      <c r="A170" s="35" t="s">
        <v>2178</v>
      </c>
      <c r="B170" s="61" t="s">
        <v>2208</v>
      </c>
      <c r="C170" s="22" t="s">
        <v>1</v>
      </c>
      <c r="D170" s="23">
        <v>450</v>
      </c>
      <c r="E170" s="33">
        <v>0</v>
      </c>
      <c r="F170" s="25">
        <f t="shared" si="22"/>
        <v>0</v>
      </c>
    </row>
    <row r="171" spans="1:6" s="70" customFormat="1" ht="120">
      <c r="A171" s="35" t="s">
        <v>2189</v>
      </c>
      <c r="B171" s="61" t="s">
        <v>2209</v>
      </c>
      <c r="C171" s="22" t="s">
        <v>1</v>
      </c>
      <c r="D171" s="23">
        <v>450</v>
      </c>
      <c r="E171" s="33">
        <v>0</v>
      </c>
      <c r="F171" s="69">
        <f t="shared" si="22"/>
        <v>0</v>
      </c>
    </row>
    <row r="172" spans="1:6" s="70" customFormat="1" ht="132">
      <c r="A172" s="35" t="s">
        <v>2199</v>
      </c>
      <c r="B172" s="61" t="s">
        <v>2498</v>
      </c>
      <c r="C172" s="22" t="s">
        <v>1</v>
      </c>
      <c r="D172" s="59">
        <v>100</v>
      </c>
      <c r="E172" s="33">
        <v>0</v>
      </c>
      <c r="F172" s="69">
        <f t="shared" si="22"/>
        <v>0</v>
      </c>
    </row>
    <row r="173" spans="1:6" s="14" customFormat="1" ht="144">
      <c r="A173" s="35" t="s">
        <v>2206</v>
      </c>
      <c r="B173" s="61" t="s">
        <v>2296</v>
      </c>
      <c r="C173" s="22" t="s">
        <v>1</v>
      </c>
      <c r="D173" s="59">
        <v>900</v>
      </c>
      <c r="E173" s="33">
        <v>0</v>
      </c>
      <c r="F173" s="69">
        <f t="shared" si="22"/>
        <v>0</v>
      </c>
    </row>
    <row r="174" spans="1:6" s="14" customFormat="1" ht="192">
      <c r="A174" s="35" t="s">
        <v>2212</v>
      </c>
      <c r="B174" s="61" t="s">
        <v>2497</v>
      </c>
      <c r="C174" s="22" t="s">
        <v>3</v>
      </c>
      <c r="D174" s="59">
        <v>1</v>
      </c>
      <c r="E174" s="33">
        <v>0</v>
      </c>
      <c r="F174" s="69">
        <f t="shared" si="22"/>
        <v>0</v>
      </c>
    </row>
    <row r="175" spans="1:6" s="14" customFormat="1" ht="72">
      <c r="A175" s="35" t="s">
        <v>2219</v>
      </c>
      <c r="B175" s="61" t="s">
        <v>2225</v>
      </c>
      <c r="C175" s="22" t="s">
        <v>0</v>
      </c>
      <c r="D175" s="59">
        <v>100</v>
      </c>
      <c r="E175" s="33">
        <v>0</v>
      </c>
      <c r="F175" s="69">
        <f t="shared" si="22"/>
        <v>0</v>
      </c>
    </row>
    <row r="176" spans="1:6" s="70" customFormat="1" ht="108">
      <c r="A176" s="35" t="s">
        <v>2227</v>
      </c>
      <c r="B176" s="32" t="s">
        <v>2233</v>
      </c>
      <c r="C176" s="22" t="s">
        <v>3</v>
      </c>
      <c r="D176" s="23">
        <v>3</v>
      </c>
      <c r="E176" s="33">
        <v>0</v>
      </c>
      <c r="F176" s="69">
        <f t="shared" si="22"/>
        <v>0</v>
      </c>
    </row>
    <row r="177" spans="1:6" s="70" customFormat="1" ht="252">
      <c r="A177" s="35" t="s">
        <v>2235</v>
      </c>
      <c r="B177" s="32" t="s">
        <v>2241</v>
      </c>
      <c r="C177" s="22" t="s">
        <v>8</v>
      </c>
      <c r="D177" s="23">
        <v>1</v>
      </c>
      <c r="E177" s="33">
        <v>0</v>
      </c>
      <c r="F177" s="69">
        <f>ROUND(D177*E177,2)</f>
        <v>0</v>
      </c>
    </row>
    <row r="178" spans="1:6" s="70" customFormat="1">
      <c r="A178" s="50" t="s">
        <v>2247</v>
      </c>
      <c r="B178" s="133" t="s">
        <v>2482</v>
      </c>
      <c r="C178" s="129"/>
      <c r="D178" s="136"/>
      <c r="E178" s="131"/>
      <c r="F178" s="132"/>
    </row>
    <row r="179" spans="1:6" s="70" customFormat="1" ht="60">
      <c r="A179" s="50" t="s">
        <v>2591</v>
      </c>
      <c r="B179" s="61" t="s">
        <v>2483</v>
      </c>
      <c r="C179" s="22" t="s">
        <v>3</v>
      </c>
      <c r="D179" s="59">
        <v>1</v>
      </c>
      <c r="E179" s="33">
        <v>0</v>
      </c>
      <c r="F179" s="69">
        <f>ROUND(D179*E179,2)</f>
        <v>0</v>
      </c>
    </row>
    <row r="180" spans="1:6" s="70" customFormat="1" ht="60">
      <c r="A180" s="50" t="s">
        <v>2592</v>
      </c>
      <c r="B180" s="108" t="s">
        <v>2912</v>
      </c>
      <c r="C180" s="22" t="s">
        <v>3</v>
      </c>
      <c r="D180" s="59">
        <v>1</v>
      </c>
      <c r="E180" s="33">
        <v>0</v>
      </c>
      <c r="F180" s="69">
        <f>ROUND(D180*E180,2)</f>
        <v>0</v>
      </c>
    </row>
    <row r="181" spans="1:6" s="70" customFormat="1" ht="48">
      <c r="A181" s="35" t="s">
        <v>2248</v>
      </c>
      <c r="B181" s="61" t="s">
        <v>2242</v>
      </c>
      <c r="C181" s="22" t="s">
        <v>8</v>
      </c>
      <c r="D181" s="59">
        <v>1</v>
      </c>
      <c r="E181" s="33">
        <v>0</v>
      </c>
      <c r="F181" s="69">
        <f t="shared" ref="F181" si="23">ROUND(D181*E181,2)</f>
        <v>0</v>
      </c>
    </row>
    <row r="182" spans="1:6" s="11" customFormat="1" ht="48">
      <c r="A182" s="35" t="s">
        <v>2249</v>
      </c>
      <c r="B182" s="61" t="s">
        <v>2754</v>
      </c>
      <c r="C182" s="22" t="s">
        <v>3</v>
      </c>
      <c r="D182" s="59">
        <v>4</v>
      </c>
      <c r="E182" s="33">
        <v>0</v>
      </c>
      <c r="F182" s="69">
        <f>ROUND(D182*E182,2)</f>
        <v>0</v>
      </c>
    </row>
    <row r="183" spans="1:6" s="14" customFormat="1" ht="36">
      <c r="A183" s="35" t="s">
        <v>2250</v>
      </c>
      <c r="B183" s="32" t="s">
        <v>2175</v>
      </c>
      <c r="C183" s="22" t="s">
        <v>1</v>
      </c>
      <c r="D183" s="23">
        <v>100</v>
      </c>
      <c r="E183" s="33">
        <v>0</v>
      </c>
      <c r="F183" s="25">
        <f>ROUND(D183*E183,2)</f>
        <v>0</v>
      </c>
    </row>
    <row r="184" spans="1:6" s="11" customFormat="1" ht="264">
      <c r="A184" s="35" t="s">
        <v>2756</v>
      </c>
      <c r="B184" s="64" t="s">
        <v>28</v>
      </c>
      <c r="C184" s="22" t="s">
        <v>8</v>
      </c>
      <c r="D184" s="59">
        <v>1</v>
      </c>
      <c r="E184" s="33">
        <v>0</v>
      </c>
      <c r="F184" s="25">
        <f t="shared" si="21"/>
        <v>0</v>
      </c>
    </row>
  </sheetData>
  <mergeCells count="6">
    <mergeCell ref="E6:F6"/>
    <mergeCell ref="A1:F1"/>
    <mergeCell ref="A2:F2"/>
    <mergeCell ref="A3:F3"/>
    <mergeCell ref="B4:D4"/>
    <mergeCell ref="E4:F4"/>
  </mergeCells>
  <pageMargins left="0.70866141732283472" right="0.70866141732283472" top="0.74803149606299213" bottom="0.74803149606299213" header="0.31496062992125984" footer="0.31496062992125984"/>
  <pageSetup paperSize="9" scale="9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A1:G172"/>
  <sheetViews>
    <sheetView zoomScaleNormal="100" zoomScaleSheetLayoutView="100" zoomScalePageLayoutView="115" workbookViewId="0">
      <pane ySplit="5" topLeftCell="A6" activePane="bottomLeft" state="frozen"/>
      <selection activeCell="I41" sqref="I41"/>
      <selection pane="bottomLeft" activeCell="E6" sqref="E6:F6"/>
    </sheetView>
  </sheetViews>
  <sheetFormatPr defaultRowHeight="15"/>
  <cols>
    <col min="1" max="1" width="10.570312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6" s="28" customFormat="1">
      <c r="A1" s="162" t="s">
        <v>1716</v>
      </c>
      <c r="B1" s="172"/>
      <c r="C1" s="172"/>
      <c r="D1" s="172"/>
      <c r="E1" s="172"/>
      <c r="F1" s="172"/>
    </row>
    <row r="2" spans="1:6" s="29" customFormat="1">
      <c r="A2" s="164" t="s">
        <v>1717</v>
      </c>
      <c r="B2" s="173"/>
      <c r="C2" s="173"/>
      <c r="D2" s="173"/>
      <c r="E2" s="173"/>
      <c r="F2" s="173"/>
    </row>
    <row r="3" spans="1:6" s="28" customFormat="1">
      <c r="A3" s="167" t="s">
        <v>1897</v>
      </c>
      <c r="B3" s="168"/>
      <c r="C3" s="168"/>
      <c r="D3" s="168"/>
      <c r="E3" s="168"/>
      <c r="F3" s="169"/>
    </row>
    <row r="4" spans="1:6" s="11" customFormat="1" ht="46.5" customHeight="1">
      <c r="A4" s="42" t="s">
        <v>226</v>
      </c>
      <c r="B4" s="174" t="s">
        <v>224</v>
      </c>
      <c r="C4" s="174"/>
      <c r="D4" s="174"/>
      <c r="E4" s="175">
        <f>+E6</f>
        <v>0</v>
      </c>
      <c r="F4" s="176"/>
    </row>
    <row r="5" spans="1:6" s="27" customFormat="1" ht="24">
      <c r="A5" s="43" t="s">
        <v>13</v>
      </c>
      <c r="B5" s="44" t="s">
        <v>4</v>
      </c>
      <c r="C5" s="45" t="s">
        <v>5</v>
      </c>
      <c r="D5" s="45" t="s">
        <v>6</v>
      </c>
      <c r="E5" s="45" t="s">
        <v>11</v>
      </c>
      <c r="F5" s="45" t="s">
        <v>12</v>
      </c>
    </row>
    <row r="6" spans="1:6" ht="139.5">
      <c r="A6" s="46" t="s">
        <v>228</v>
      </c>
      <c r="B6" s="102" t="s">
        <v>2122</v>
      </c>
      <c r="C6" s="48"/>
      <c r="D6" s="49"/>
      <c r="E6" s="170">
        <f>SUM(F7,F23,F34,F37,F43,F105,F115)</f>
        <v>0</v>
      </c>
      <c r="F6" s="171"/>
    </row>
    <row r="7" spans="1:6">
      <c r="A7" s="38" t="s">
        <v>229</v>
      </c>
      <c r="B7" s="15" t="s">
        <v>7</v>
      </c>
      <c r="C7" s="16"/>
      <c r="D7" s="20"/>
      <c r="E7" s="17"/>
      <c r="F7" s="24">
        <f>SUM(F8:F22)</f>
        <v>0</v>
      </c>
    </row>
    <row r="8" spans="1:6" ht="291.75" customHeight="1">
      <c r="A8" s="35" t="s">
        <v>227</v>
      </c>
      <c r="B8" s="61" t="s">
        <v>2471</v>
      </c>
      <c r="C8" s="22" t="s">
        <v>8</v>
      </c>
      <c r="D8" s="23">
        <v>1</v>
      </c>
      <c r="E8" s="33">
        <v>0</v>
      </c>
      <c r="F8" s="25">
        <f>ROUND(D8*E8,2)</f>
        <v>0</v>
      </c>
    </row>
    <row r="9" spans="1:6" ht="182.25" customHeight="1">
      <c r="A9" s="35" t="s">
        <v>230</v>
      </c>
      <c r="B9" s="61" t="s">
        <v>2472</v>
      </c>
      <c r="C9" s="22" t="s">
        <v>8</v>
      </c>
      <c r="D9" s="23">
        <v>1</v>
      </c>
      <c r="E9" s="33">
        <v>0</v>
      </c>
      <c r="F9" s="25">
        <f>ROUND(D9*E9,2)</f>
        <v>0</v>
      </c>
    </row>
    <row r="10" spans="1:6" s="11" customFormat="1" ht="120">
      <c r="A10" s="35" t="s">
        <v>231</v>
      </c>
      <c r="B10" s="61" t="s">
        <v>2473</v>
      </c>
      <c r="C10" s="22" t="s">
        <v>8</v>
      </c>
      <c r="D10" s="23">
        <v>1</v>
      </c>
      <c r="E10" s="33">
        <v>0</v>
      </c>
      <c r="F10" s="25">
        <f>ROUND(D10*E10,2)</f>
        <v>0</v>
      </c>
    </row>
    <row r="11" spans="1:6" s="14" customFormat="1" ht="48">
      <c r="A11" s="35" t="s">
        <v>232</v>
      </c>
      <c r="B11" s="61" t="s">
        <v>46</v>
      </c>
      <c r="C11" s="22" t="s">
        <v>0</v>
      </c>
      <c r="D11" s="41">
        <v>12437</v>
      </c>
      <c r="E11" s="33">
        <v>0</v>
      </c>
      <c r="F11" s="25">
        <f t="shared" ref="F11:F22" si="0">ROUND(D11*E11,2)</f>
        <v>0</v>
      </c>
    </row>
    <row r="12" spans="1:6" s="14" customFormat="1" ht="132">
      <c r="A12" s="35" t="s">
        <v>233</v>
      </c>
      <c r="B12" s="61" t="s">
        <v>31</v>
      </c>
      <c r="C12" s="22" t="s">
        <v>0</v>
      </c>
      <c r="D12" s="41">
        <v>12437</v>
      </c>
      <c r="E12" s="33">
        <v>0</v>
      </c>
      <c r="F12" s="25">
        <f t="shared" si="0"/>
        <v>0</v>
      </c>
    </row>
    <row r="13" spans="1:6" s="14" customFormat="1" ht="101.25" customHeight="1">
      <c r="A13" s="35" t="s">
        <v>234</v>
      </c>
      <c r="B13" s="61" t="s">
        <v>33</v>
      </c>
      <c r="C13" s="22" t="s">
        <v>1</v>
      </c>
      <c r="D13" s="23">
        <v>500</v>
      </c>
      <c r="E13" s="33">
        <v>0</v>
      </c>
      <c r="F13" s="25">
        <f t="shared" si="0"/>
        <v>0</v>
      </c>
    </row>
    <row r="14" spans="1:6" s="11" customFormat="1" ht="72">
      <c r="A14" s="35" t="s">
        <v>235</v>
      </c>
      <c r="B14" s="61" t="s">
        <v>2123</v>
      </c>
      <c r="C14" s="129"/>
      <c r="D14" s="136"/>
      <c r="E14" s="131"/>
      <c r="F14" s="132"/>
    </row>
    <row r="15" spans="1:6" s="11" customFormat="1">
      <c r="A15" s="35" t="s">
        <v>2146</v>
      </c>
      <c r="B15" s="63" t="s">
        <v>2124</v>
      </c>
      <c r="C15" s="22" t="s">
        <v>3</v>
      </c>
      <c r="D15" s="23">
        <v>20</v>
      </c>
      <c r="E15" s="33">
        <v>0</v>
      </c>
      <c r="F15" s="69">
        <f t="shared" ref="F15:F16" si="1">ROUND(D15*E15,2)</f>
        <v>0</v>
      </c>
    </row>
    <row r="16" spans="1:6" s="11" customFormat="1">
      <c r="A16" s="35" t="s">
        <v>2147</v>
      </c>
      <c r="B16" s="63" t="s">
        <v>2125</v>
      </c>
      <c r="C16" s="22" t="s">
        <v>3</v>
      </c>
      <c r="D16" s="23">
        <v>40</v>
      </c>
      <c r="E16" s="33">
        <v>0</v>
      </c>
      <c r="F16" s="69">
        <f t="shared" si="1"/>
        <v>0</v>
      </c>
    </row>
    <row r="17" spans="1:7" s="14" customFormat="1" ht="253.5" customHeight="1">
      <c r="A17" s="35" t="s">
        <v>236</v>
      </c>
      <c r="B17" s="61" t="s">
        <v>2474</v>
      </c>
      <c r="C17" s="22" t="s">
        <v>8</v>
      </c>
      <c r="D17" s="23">
        <v>1</v>
      </c>
      <c r="E17" s="33">
        <v>0</v>
      </c>
      <c r="F17" s="25">
        <f t="shared" si="0"/>
        <v>0</v>
      </c>
      <c r="G17" s="37"/>
    </row>
    <row r="18" spans="1:7" s="14" customFormat="1" ht="228">
      <c r="A18" s="35" t="s">
        <v>237</v>
      </c>
      <c r="B18" s="61" t="s">
        <v>34</v>
      </c>
      <c r="C18" s="22" t="s">
        <v>8</v>
      </c>
      <c r="D18" s="23">
        <v>1</v>
      </c>
      <c r="E18" s="33">
        <v>0</v>
      </c>
      <c r="F18" s="25">
        <f t="shared" si="0"/>
        <v>0</v>
      </c>
    </row>
    <row r="19" spans="1:7" s="14" customFormat="1" ht="84">
      <c r="A19" s="35" t="s">
        <v>238</v>
      </c>
      <c r="B19" s="61" t="s">
        <v>35</v>
      </c>
      <c r="C19" s="22" t="s">
        <v>2</v>
      </c>
      <c r="D19" s="23">
        <v>100</v>
      </c>
      <c r="E19" s="33">
        <v>0</v>
      </c>
      <c r="F19" s="25">
        <f t="shared" si="0"/>
        <v>0</v>
      </c>
    </row>
    <row r="20" spans="1:7" s="14" customFormat="1" ht="132">
      <c r="A20" s="35" t="s">
        <v>239</v>
      </c>
      <c r="B20" s="61" t="s">
        <v>29</v>
      </c>
      <c r="C20" s="22" t="s">
        <v>0</v>
      </c>
      <c r="D20" s="23">
        <v>100</v>
      </c>
      <c r="E20" s="33">
        <v>0</v>
      </c>
      <c r="F20" s="25">
        <f t="shared" si="0"/>
        <v>0</v>
      </c>
    </row>
    <row r="21" spans="1:7" s="14" customFormat="1" ht="180">
      <c r="A21" s="35" t="s">
        <v>2143</v>
      </c>
      <c r="B21" s="61" t="s">
        <v>2130</v>
      </c>
      <c r="C21" s="22" t="s">
        <v>3</v>
      </c>
      <c r="D21" s="23">
        <v>1</v>
      </c>
      <c r="E21" s="33">
        <v>0</v>
      </c>
      <c r="F21" s="25">
        <f t="shared" si="0"/>
        <v>0</v>
      </c>
    </row>
    <row r="22" spans="1:7" s="28" customFormat="1" ht="156">
      <c r="A22" s="35" t="s">
        <v>2133</v>
      </c>
      <c r="B22" s="32" t="s">
        <v>2475</v>
      </c>
      <c r="C22" s="22" t="s">
        <v>3</v>
      </c>
      <c r="D22" s="23">
        <v>1</v>
      </c>
      <c r="E22" s="103">
        <v>0</v>
      </c>
      <c r="F22" s="69">
        <f t="shared" si="0"/>
        <v>0</v>
      </c>
    </row>
    <row r="23" spans="1:7">
      <c r="A23" s="39" t="s">
        <v>240</v>
      </c>
      <c r="B23" s="18" t="s">
        <v>9</v>
      </c>
      <c r="C23" s="19"/>
      <c r="D23" s="21"/>
      <c r="E23" s="36"/>
      <c r="F23" s="24">
        <f>SUM(F24:F33)</f>
        <v>0</v>
      </c>
    </row>
    <row r="24" spans="1:7" s="14" customFormat="1" ht="341.25" customHeight="1">
      <c r="A24" s="35" t="s">
        <v>241</v>
      </c>
      <c r="B24" s="61" t="s">
        <v>2156</v>
      </c>
      <c r="C24" s="22" t="s">
        <v>2</v>
      </c>
      <c r="D24" s="23">
        <v>10447</v>
      </c>
      <c r="E24" s="33">
        <v>0</v>
      </c>
      <c r="F24" s="25">
        <f t="shared" ref="F24:F33" si="2">ROUND(D24*E24,2)</f>
        <v>0</v>
      </c>
    </row>
    <row r="25" spans="1:7" s="14" customFormat="1" ht="120">
      <c r="A25" s="35" t="s">
        <v>2782</v>
      </c>
      <c r="B25" s="128" t="s">
        <v>32</v>
      </c>
      <c r="C25" s="122"/>
      <c r="D25" s="123"/>
      <c r="E25" s="124"/>
      <c r="F25" s="125"/>
    </row>
    <row r="26" spans="1:7" s="14" customFormat="1" ht="120">
      <c r="A26" s="35" t="s">
        <v>242</v>
      </c>
      <c r="B26" s="32" t="s">
        <v>47</v>
      </c>
      <c r="C26" s="22" t="s">
        <v>2</v>
      </c>
      <c r="D26" s="23">
        <v>746</v>
      </c>
      <c r="E26" s="33">
        <v>0</v>
      </c>
      <c r="F26" s="25">
        <f t="shared" ref="F26" si="3">ROUND(D26*E26,2)</f>
        <v>0</v>
      </c>
    </row>
    <row r="27" spans="1:7" s="14" customFormat="1" ht="168">
      <c r="A27" s="40" t="s">
        <v>243</v>
      </c>
      <c r="B27" s="61" t="s">
        <v>2476</v>
      </c>
      <c r="C27" s="22" t="s">
        <v>2</v>
      </c>
      <c r="D27" s="23">
        <v>200</v>
      </c>
      <c r="E27" s="33">
        <v>0</v>
      </c>
      <c r="F27" s="25">
        <f t="shared" si="2"/>
        <v>0</v>
      </c>
    </row>
    <row r="28" spans="1:7" s="14" customFormat="1" ht="48">
      <c r="A28" s="40" t="s">
        <v>244</v>
      </c>
      <c r="B28" s="61" t="s">
        <v>36</v>
      </c>
      <c r="C28" s="22" t="s">
        <v>1</v>
      </c>
      <c r="D28" s="23">
        <v>7462</v>
      </c>
      <c r="E28" s="33">
        <v>0</v>
      </c>
      <c r="F28" s="25">
        <f t="shared" si="2"/>
        <v>0</v>
      </c>
    </row>
    <row r="29" spans="1:7" s="14" customFormat="1" ht="60">
      <c r="A29" s="40" t="s">
        <v>245</v>
      </c>
      <c r="B29" s="61" t="s">
        <v>2480</v>
      </c>
      <c r="C29" s="22" t="s">
        <v>2</v>
      </c>
      <c r="D29" s="23">
        <v>746</v>
      </c>
      <c r="E29" s="33">
        <v>0</v>
      </c>
      <c r="F29" s="25">
        <f t="shared" si="2"/>
        <v>0</v>
      </c>
    </row>
    <row r="30" spans="1:7" s="14" customFormat="1" ht="96">
      <c r="A30" s="40" t="s">
        <v>246</v>
      </c>
      <c r="B30" s="61" t="s">
        <v>2608</v>
      </c>
      <c r="C30" s="22" t="s">
        <v>2</v>
      </c>
      <c r="D30" s="23">
        <v>2876</v>
      </c>
      <c r="E30" s="33">
        <v>0</v>
      </c>
      <c r="F30" s="25">
        <f t="shared" si="2"/>
        <v>0</v>
      </c>
    </row>
    <row r="31" spans="1:7" s="14" customFormat="1" ht="168">
      <c r="A31" s="40" t="s">
        <v>247</v>
      </c>
      <c r="B31" s="61" t="s">
        <v>2477</v>
      </c>
      <c r="C31" s="22" t="s">
        <v>2</v>
      </c>
      <c r="D31" s="23">
        <v>3702</v>
      </c>
      <c r="E31" s="33">
        <v>0</v>
      </c>
      <c r="F31" s="25">
        <f t="shared" si="2"/>
        <v>0</v>
      </c>
    </row>
    <row r="32" spans="1:7" s="14" customFormat="1" ht="96">
      <c r="A32" s="40" t="s">
        <v>248</v>
      </c>
      <c r="B32" s="61" t="s">
        <v>38</v>
      </c>
      <c r="C32" s="22" t="s">
        <v>2</v>
      </c>
      <c r="D32" s="23">
        <v>3029</v>
      </c>
      <c r="E32" s="33">
        <v>0</v>
      </c>
      <c r="F32" s="25">
        <f t="shared" si="2"/>
        <v>0</v>
      </c>
    </row>
    <row r="33" spans="1:6" s="14" customFormat="1" ht="108">
      <c r="A33" s="40" t="s">
        <v>249</v>
      </c>
      <c r="B33" s="61" t="s">
        <v>2479</v>
      </c>
      <c r="C33" s="22" t="s">
        <v>2</v>
      </c>
      <c r="D33" s="23">
        <v>6672</v>
      </c>
      <c r="E33" s="33">
        <v>0</v>
      </c>
      <c r="F33" s="25">
        <f t="shared" si="2"/>
        <v>0</v>
      </c>
    </row>
    <row r="34" spans="1:6">
      <c r="A34" s="39" t="s">
        <v>250</v>
      </c>
      <c r="B34" s="18" t="s">
        <v>18</v>
      </c>
      <c r="C34" s="16"/>
      <c r="D34" s="20"/>
      <c r="E34" s="52"/>
      <c r="F34" s="24">
        <f>SUM(F35:F36)</f>
        <v>0</v>
      </c>
    </row>
    <row r="35" spans="1:6" ht="108">
      <c r="A35" s="35" t="s">
        <v>251</v>
      </c>
      <c r="B35" s="61" t="s">
        <v>21</v>
      </c>
      <c r="C35" s="22" t="s">
        <v>0</v>
      </c>
      <c r="D35" s="23">
        <v>200</v>
      </c>
      <c r="E35" s="33">
        <v>0</v>
      </c>
      <c r="F35" s="25">
        <f>ROUND(D35*E35,2)</f>
        <v>0</v>
      </c>
    </row>
    <row r="36" spans="1:6" ht="84">
      <c r="A36" s="35" t="s">
        <v>252</v>
      </c>
      <c r="B36" s="61" t="s">
        <v>39</v>
      </c>
      <c r="C36" s="22" t="s">
        <v>3</v>
      </c>
      <c r="D36" s="23">
        <v>5</v>
      </c>
      <c r="E36" s="33">
        <v>0</v>
      </c>
      <c r="F36" s="25">
        <f>ROUND(D36*E36,2)</f>
        <v>0</v>
      </c>
    </row>
    <row r="37" spans="1:6">
      <c r="A37" s="39" t="s">
        <v>253</v>
      </c>
      <c r="B37" s="60" t="s">
        <v>20</v>
      </c>
      <c r="C37" s="19"/>
      <c r="D37" s="21"/>
      <c r="E37" s="36"/>
      <c r="F37" s="24">
        <f>SUM(F38:F42)</f>
        <v>0</v>
      </c>
    </row>
    <row r="38" spans="1:6" s="14" customFormat="1" ht="216.75" customHeight="1">
      <c r="A38" s="40" t="s">
        <v>254</v>
      </c>
      <c r="B38" s="133" t="s">
        <v>2673</v>
      </c>
      <c r="C38" s="129"/>
      <c r="D38" s="136"/>
      <c r="E38" s="131"/>
      <c r="F38" s="132"/>
    </row>
    <row r="39" spans="1:6" s="14" customFormat="1" ht="334.5" customHeight="1">
      <c r="A39" s="40" t="s">
        <v>2791</v>
      </c>
      <c r="B39" s="144" t="s">
        <v>2905</v>
      </c>
      <c r="C39" s="129"/>
      <c r="D39" s="130"/>
      <c r="E39" s="131"/>
      <c r="F39" s="132"/>
    </row>
    <row r="40" spans="1:6" s="14" customFormat="1" ht="24">
      <c r="A40" s="40" t="s">
        <v>255</v>
      </c>
      <c r="B40" s="51" t="s">
        <v>49</v>
      </c>
      <c r="C40" s="22" t="s">
        <v>3</v>
      </c>
      <c r="D40" s="23">
        <v>1</v>
      </c>
      <c r="E40" s="33">
        <v>0</v>
      </c>
      <c r="F40" s="25">
        <f t="shared" ref="F40:F42" si="4">ROUND(D40*E40,2)</f>
        <v>0</v>
      </c>
    </row>
    <row r="41" spans="1:6" s="14" customFormat="1" ht="96">
      <c r="A41" s="40" t="s">
        <v>2511</v>
      </c>
      <c r="B41" s="61" t="s">
        <v>2634</v>
      </c>
      <c r="C41" s="22" t="s">
        <v>3</v>
      </c>
      <c r="D41" s="23">
        <v>1</v>
      </c>
      <c r="E41" s="33">
        <v>0</v>
      </c>
      <c r="F41" s="25">
        <f t="shared" si="4"/>
        <v>0</v>
      </c>
    </row>
    <row r="42" spans="1:6" s="14" customFormat="1" ht="122.25" customHeight="1">
      <c r="A42" s="40" t="s">
        <v>256</v>
      </c>
      <c r="B42" s="61" t="s">
        <v>40</v>
      </c>
      <c r="C42" s="22" t="s">
        <v>2</v>
      </c>
      <c r="D42" s="23">
        <v>6</v>
      </c>
      <c r="E42" s="33">
        <v>0</v>
      </c>
      <c r="F42" s="25">
        <f t="shared" si="4"/>
        <v>0</v>
      </c>
    </row>
    <row r="43" spans="1:6">
      <c r="A43" s="39" t="s">
        <v>257</v>
      </c>
      <c r="B43" s="15" t="s">
        <v>22</v>
      </c>
      <c r="C43" s="16"/>
      <c r="D43" s="20"/>
      <c r="E43" s="52"/>
      <c r="F43" s="24">
        <f>SUM(F44:F104)</f>
        <v>0</v>
      </c>
    </row>
    <row r="44" spans="1:6" s="14" customFormat="1" ht="409.5" customHeight="1">
      <c r="A44" s="53" t="s">
        <v>258</v>
      </c>
      <c r="B44" s="133" t="s">
        <v>2834</v>
      </c>
      <c r="C44" s="129"/>
      <c r="D44" s="136"/>
      <c r="E44" s="131"/>
      <c r="F44" s="132"/>
    </row>
    <row r="45" spans="1:6" s="14" customFormat="1" ht="36">
      <c r="A45" s="53" t="s">
        <v>2803</v>
      </c>
      <c r="B45" s="61" t="s">
        <v>2796</v>
      </c>
      <c r="C45" s="129"/>
      <c r="D45" s="130"/>
      <c r="E45" s="131"/>
      <c r="F45" s="132"/>
    </row>
    <row r="46" spans="1:6" s="14" customFormat="1">
      <c r="A46" s="53" t="s">
        <v>259</v>
      </c>
      <c r="B46" s="51" t="s">
        <v>2648</v>
      </c>
      <c r="C46" s="22" t="s">
        <v>0</v>
      </c>
      <c r="D46" s="23">
        <v>5000</v>
      </c>
      <c r="E46" s="33">
        <v>0</v>
      </c>
      <c r="F46" s="25">
        <f t="shared" ref="F46:F48" si="5">ROUND(D46*E46,2)</f>
        <v>0</v>
      </c>
    </row>
    <row r="47" spans="1:6" s="14" customFormat="1">
      <c r="A47" s="53" t="s">
        <v>260</v>
      </c>
      <c r="B47" s="51" t="s">
        <v>2650</v>
      </c>
      <c r="C47" s="22" t="s">
        <v>0</v>
      </c>
      <c r="D47" s="23">
        <v>5600</v>
      </c>
      <c r="E47" s="33">
        <v>0</v>
      </c>
      <c r="F47" s="25">
        <f t="shared" si="5"/>
        <v>0</v>
      </c>
    </row>
    <row r="48" spans="1:6" s="14" customFormat="1" ht="18.75" customHeight="1">
      <c r="A48" s="53" t="s">
        <v>261</v>
      </c>
      <c r="B48" s="65" t="s">
        <v>958</v>
      </c>
      <c r="C48" s="22" t="s">
        <v>0</v>
      </c>
      <c r="D48" s="23">
        <v>1600</v>
      </c>
      <c r="E48" s="33">
        <v>0</v>
      </c>
      <c r="F48" s="25">
        <f t="shared" si="5"/>
        <v>0</v>
      </c>
    </row>
    <row r="49" spans="1:6" s="14" customFormat="1" ht="408.75" customHeight="1">
      <c r="A49" s="53" t="s">
        <v>2619</v>
      </c>
      <c r="B49" s="133" t="s">
        <v>2609</v>
      </c>
      <c r="C49" s="129"/>
      <c r="D49" s="136"/>
      <c r="E49" s="131"/>
      <c r="F49" s="132"/>
    </row>
    <row r="50" spans="1:6" s="14" customFormat="1" ht="16.5" customHeight="1">
      <c r="A50" s="53" t="s">
        <v>2620</v>
      </c>
      <c r="B50" s="51" t="s">
        <v>2648</v>
      </c>
      <c r="C50" s="22" t="s">
        <v>0</v>
      </c>
      <c r="D50" s="23">
        <v>15</v>
      </c>
      <c r="E50" s="33">
        <v>0</v>
      </c>
      <c r="F50" s="25">
        <f t="shared" ref="F50:F52" si="6">ROUND(D50*E50,2)</f>
        <v>0</v>
      </c>
    </row>
    <row r="51" spans="1:6" s="14" customFormat="1" ht="17.25" customHeight="1">
      <c r="A51" s="53" t="s">
        <v>2621</v>
      </c>
      <c r="B51" s="51" t="s">
        <v>2650</v>
      </c>
      <c r="C51" s="22" t="s">
        <v>0</v>
      </c>
      <c r="D51" s="23">
        <v>33</v>
      </c>
      <c r="E51" s="33">
        <v>0</v>
      </c>
      <c r="F51" s="25">
        <f t="shared" si="6"/>
        <v>0</v>
      </c>
    </row>
    <row r="52" spans="1:6" s="14" customFormat="1" ht="17.25" customHeight="1">
      <c r="A52" s="53" t="s">
        <v>2622</v>
      </c>
      <c r="B52" s="65" t="s">
        <v>2651</v>
      </c>
      <c r="C52" s="22" t="s">
        <v>0</v>
      </c>
      <c r="D52" s="23">
        <v>189</v>
      </c>
      <c r="E52" s="33">
        <v>0</v>
      </c>
      <c r="F52" s="25">
        <f t="shared" si="6"/>
        <v>0</v>
      </c>
    </row>
    <row r="53" spans="1:6" s="14" customFormat="1" ht="204">
      <c r="A53" s="50" t="s">
        <v>262</v>
      </c>
      <c r="B53" s="133" t="s">
        <v>2696</v>
      </c>
      <c r="C53" s="129"/>
      <c r="D53" s="136"/>
      <c r="E53" s="131"/>
      <c r="F53" s="132"/>
    </row>
    <row r="54" spans="1:6" s="14" customFormat="1">
      <c r="A54" s="54" t="s">
        <v>263</v>
      </c>
      <c r="B54" s="51" t="s">
        <v>2157</v>
      </c>
      <c r="C54" s="22" t="s">
        <v>3</v>
      </c>
      <c r="D54" s="23">
        <v>1</v>
      </c>
      <c r="E54" s="33">
        <v>0</v>
      </c>
      <c r="F54" s="25">
        <f t="shared" ref="F54:F63" si="7">ROUND(D54*E54,2)</f>
        <v>0</v>
      </c>
    </row>
    <row r="55" spans="1:6" s="14" customFormat="1">
      <c r="A55" s="54" t="s">
        <v>264</v>
      </c>
      <c r="B55" s="51" t="s">
        <v>342</v>
      </c>
      <c r="C55" s="22" t="s">
        <v>3</v>
      </c>
      <c r="D55" s="23">
        <v>1</v>
      </c>
      <c r="E55" s="33">
        <v>0</v>
      </c>
      <c r="F55" s="25">
        <f t="shared" si="7"/>
        <v>0</v>
      </c>
    </row>
    <row r="56" spans="1:6" s="14" customFormat="1">
      <c r="A56" s="54" t="s">
        <v>265</v>
      </c>
      <c r="B56" s="51" t="s">
        <v>343</v>
      </c>
      <c r="C56" s="22" t="s">
        <v>3</v>
      </c>
      <c r="D56" s="23">
        <v>1</v>
      </c>
      <c r="E56" s="33">
        <v>0</v>
      </c>
      <c r="F56" s="25">
        <f t="shared" si="7"/>
        <v>0</v>
      </c>
    </row>
    <row r="57" spans="1:6" s="14" customFormat="1">
      <c r="A57" s="54" t="s">
        <v>266</v>
      </c>
      <c r="B57" s="68" t="s">
        <v>344</v>
      </c>
      <c r="C57" s="22" t="s">
        <v>3</v>
      </c>
      <c r="D57" s="23">
        <v>1</v>
      </c>
      <c r="E57" s="33">
        <v>0</v>
      </c>
      <c r="F57" s="25">
        <f t="shared" si="7"/>
        <v>0</v>
      </c>
    </row>
    <row r="58" spans="1:6" s="14" customFormat="1">
      <c r="A58" s="54" t="s">
        <v>267</v>
      </c>
      <c r="B58" s="68" t="s">
        <v>2168</v>
      </c>
      <c r="C58" s="22" t="s">
        <v>3</v>
      </c>
      <c r="D58" s="23">
        <v>1</v>
      </c>
      <c r="E58" s="33">
        <v>0</v>
      </c>
      <c r="F58" s="25">
        <f t="shared" si="7"/>
        <v>0</v>
      </c>
    </row>
    <row r="59" spans="1:6" s="14" customFormat="1">
      <c r="A59" s="54" t="s">
        <v>268</v>
      </c>
      <c r="B59" s="51" t="s">
        <v>345</v>
      </c>
      <c r="C59" s="22" t="s">
        <v>3</v>
      </c>
      <c r="D59" s="23">
        <v>1</v>
      </c>
      <c r="E59" s="33">
        <v>0</v>
      </c>
      <c r="F59" s="25">
        <f t="shared" si="7"/>
        <v>0</v>
      </c>
    </row>
    <row r="60" spans="1:6" s="14" customFormat="1">
      <c r="A60" s="54" t="s">
        <v>269</v>
      </c>
      <c r="B60" s="68" t="s">
        <v>194</v>
      </c>
      <c r="C60" s="22" t="s">
        <v>3</v>
      </c>
      <c r="D60" s="23">
        <v>30</v>
      </c>
      <c r="E60" s="33">
        <v>0</v>
      </c>
      <c r="F60" s="25">
        <f t="shared" si="7"/>
        <v>0</v>
      </c>
    </row>
    <row r="61" spans="1:6" s="14" customFormat="1">
      <c r="A61" s="54" t="s">
        <v>270</v>
      </c>
      <c r="B61" s="51" t="s">
        <v>1045</v>
      </c>
      <c r="C61" s="22" t="s">
        <v>3</v>
      </c>
      <c r="D61" s="23">
        <v>9</v>
      </c>
      <c r="E61" s="33">
        <v>0</v>
      </c>
      <c r="F61" s="25">
        <f t="shared" si="7"/>
        <v>0</v>
      </c>
    </row>
    <row r="62" spans="1:6" s="14" customFormat="1">
      <c r="A62" s="54" t="s">
        <v>271</v>
      </c>
      <c r="B62" s="51" t="s">
        <v>1505</v>
      </c>
      <c r="C62" s="22" t="s">
        <v>3</v>
      </c>
      <c r="D62" s="23">
        <v>9</v>
      </c>
      <c r="E62" s="33">
        <v>0</v>
      </c>
      <c r="F62" s="25">
        <f t="shared" si="7"/>
        <v>0</v>
      </c>
    </row>
    <row r="63" spans="1:6" s="14" customFormat="1">
      <c r="A63" s="54" t="s">
        <v>272</v>
      </c>
      <c r="B63" s="51" t="s">
        <v>2875</v>
      </c>
      <c r="C63" s="22" t="s">
        <v>3</v>
      </c>
      <c r="D63" s="23">
        <v>30</v>
      </c>
      <c r="E63" s="33">
        <v>0</v>
      </c>
      <c r="F63" s="25">
        <f t="shared" si="7"/>
        <v>0</v>
      </c>
    </row>
    <row r="64" spans="1:6" s="14" customFormat="1" ht="24">
      <c r="A64" s="54" t="s">
        <v>273</v>
      </c>
      <c r="B64" s="51" t="s">
        <v>195</v>
      </c>
      <c r="C64" s="22" t="s">
        <v>3</v>
      </c>
      <c r="D64" s="23">
        <v>30</v>
      </c>
      <c r="E64" s="33">
        <v>0</v>
      </c>
      <c r="F64" s="25">
        <f t="shared" ref="F64:F65" si="8">ROUND(D64*E64,2)</f>
        <v>0</v>
      </c>
    </row>
    <row r="65" spans="1:6" s="14" customFormat="1" ht="228">
      <c r="A65" s="54" t="s">
        <v>274</v>
      </c>
      <c r="B65" s="145" t="s">
        <v>2938</v>
      </c>
      <c r="C65" s="22" t="s">
        <v>3</v>
      </c>
      <c r="D65" s="23">
        <v>30</v>
      </c>
      <c r="E65" s="33">
        <v>0</v>
      </c>
      <c r="F65" s="25">
        <f t="shared" si="8"/>
        <v>0</v>
      </c>
    </row>
    <row r="66" spans="1:6" s="14" customFormat="1" ht="253.5" customHeight="1">
      <c r="A66" s="54" t="s">
        <v>275</v>
      </c>
      <c r="B66" s="133" t="s">
        <v>2675</v>
      </c>
      <c r="C66" s="129"/>
      <c r="D66" s="136"/>
      <c r="E66" s="131"/>
      <c r="F66" s="132"/>
    </row>
    <row r="67" spans="1:6" s="14" customFormat="1">
      <c r="A67" s="54" t="s">
        <v>2884</v>
      </c>
      <c r="B67" s="51" t="s">
        <v>2684</v>
      </c>
      <c r="C67" s="22" t="s">
        <v>3</v>
      </c>
      <c r="D67" s="23">
        <v>5</v>
      </c>
      <c r="E67" s="33">
        <v>0</v>
      </c>
      <c r="F67" s="25">
        <f>ROUND(D67*E67,2)</f>
        <v>0</v>
      </c>
    </row>
    <row r="68" spans="1:6" s="14" customFormat="1">
      <c r="A68" s="54" t="s">
        <v>2885</v>
      </c>
      <c r="B68" s="51" t="s">
        <v>2681</v>
      </c>
      <c r="C68" s="22" t="s">
        <v>3</v>
      </c>
      <c r="D68" s="23">
        <v>2</v>
      </c>
      <c r="E68" s="33">
        <v>0</v>
      </c>
      <c r="F68" s="25">
        <f>ROUND(D68*E68,2)</f>
        <v>0</v>
      </c>
    </row>
    <row r="69" spans="1:6" s="14" customFormat="1">
      <c r="A69" s="54" t="s">
        <v>2886</v>
      </c>
      <c r="B69" s="51" t="s">
        <v>2685</v>
      </c>
      <c r="C69" s="22" t="s">
        <v>3</v>
      </c>
      <c r="D69" s="23">
        <v>1</v>
      </c>
      <c r="E69" s="33">
        <v>0</v>
      </c>
      <c r="F69" s="25">
        <f>ROUND(D69*E69,2)</f>
        <v>0</v>
      </c>
    </row>
    <row r="70" spans="1:6" s="14" customFormat="1">
      <c r="A70" s="54" t="s">
        <v>2887</v>
      </c>
      <c r="B70" s="51" t="s">
        <v>2686</v>
      </c>
      <c r="C70" s="22" t="s">
        <v>3</v>
      </c>
      <c r="D70" s="23">
        <v>1</v>
      </c>
      <c r="E70" s="33">
        <v>0</v>
      </c>
      <c r="F70" s="25">
        <f>ROUND(D70*E70,2)</f>
        <v>0</v>
      </c>
    </row>
    <row r="71" spans="1:6" s="14" customFormat="1">
      <c r="A71" s="54" t="s">
        <v>2888</v>
      </c>
      <c r="B71" s="51" t="s">
        <v>2687</v>
      </c>
      <c r="C71" s="22" t="s">
        <v>3</v>
      </c>
      <c r="D71" s="23">
        <v>1</v>
      </c>
      <c r="E71" s="33">
        <v>0</v>
      </c>
      <c r="F71" s="25">
        <f>ROUND(D71*E71,2)</f>
        <v>0</v>
      </c>
    </row>
    <row r="72" spans="1:6" s="14" customFormat="1" ht="135" customHeight="1">
      <c r="A72" s="35" t="s">
        <v>276</v>
      </c>
      <c r="B72" s="133" t="s">
        <v>2576</v>
      </c>
      <c r="C72" s="129"/>
      <c r="D72" s="136"/>
      <c r="E72" s="131"/>
      <c r="F72" s="132"/>
    </row>
    <row r="73" spans="1:6" s="14" customFormat="1">
      <c r="A73" s="55" t="s">
        <v>277</v>
      </c>
      <c r="B73" s="51" t="s">
        <v>2805</v>
      </c>
      <c r="C73" s="22" t="s">
        <v>3</v>
      </c>
      <c r="D73" s="23">
        <v>25</v>
      </c>
      <c r="E73" s="33">
        <v>0</v>
      </c>
      <c r="F73" s="25">
        <f t="shared" ref="F73:F88" si="9">ROUND(D73*E73,2)</f>
        <v>0</v>
      </c>
    </row>
    <row r="74" spans="1:6" s="14" customFormat="1">
      <c r="A74" s="55" t="s">
        <v>278</v>
      </c>
      <c r="B74" s="51" t="s">
        <v>2808</v>
      </c>
      <c r="C74" s="22" t="s">
        <v>3</v>
      </c>
      <c r="D74" s="23">
        <v>8</v>
      </c>
      <c r="E74" s="33">
        <v>0</v>
      </c>
      <c r="F74" s="25">
        <f t="shared" si="9"/>
        <v>0</v>
      </c>
    </row>
    <row r="75" spans="1:6" s="14" customFormat="1">
      <c r="A75" s="55" t="s">
        <v>279</v>
      </c>
      <c r="B75" s="51" t="s">
        <v>2806</v>
      </c>
      <c r="C75" s="22" t="s">
        <v>3</v>
      </c>
      <c r="D75" s="23">
        <v>10</v>
      </c>
      <c r="E75" s="33">
        <v>0</v>
      </c>
      <c r="F75" s="25">
        <f t="shared" si="9"/>
        <v>0</v>
      </c>
    </row>
    <row r="76" spans="1:6" s="14" customFormat="1">
      <c r="A76" s="55" t="s">
        <v>280</v>
      </c>
      <c r="B76" s="51" t="s">
        <v>2807</v>
      </c>
      <c r="C76" s="22" t="s">
        <v>3</v>
      </c>
      <c r="D76" s="23">
        <v>6</v>
      </c>
      <c r="E76" s="33">
        <v>0</v>
      </c>
      <c r="F76" s="25">
        <f t="shared" si="9"/>
        <v>0</v>
      </c>
    </row>
    <row r="77" spans="1:6" s="14" customFormat="1">
      <c r="A77" s="55" t="s">
        <v>281</v>
      </c>
      <c r="B77" s="51" t="s">
        <v>197</v>
      </c>
      <c r="C77" s="22" t="s">
        <v>3</v>
      </c>
      <c r="D77" s="23">
        <v>60</v>
      </c>
      <c r="E77" s="33">
        <v>0</v>
      </c>
      <c r="F77" s="25">
        <f t="shared" si="9"/>
        <v>0</v>
      </c>
    </row>
    <row r="78" spans="1:6" s="14" customFormat="1">
      <c r="A78" s="55" t="s">
        <v>282</v>
      </c>
      <c r="B78" s="51" t="s">
        <v>199</v>
      </c>
      <c r="C78" s="22" t="s">
        <v>3</v>
      </c>
      <c r="D78" s="23">
        <v>60</v>
      </c>
      <c r="E78" s="33">
        <v>0</v>
      </c>
      <c r="F78" s="25">
        <f t="shared" si="9"/>
        <v>0</v>
      </c>
    </row>
    <row r="79" spans="1:6" s="14" customFormat="1">
      <c r="A79" s="55" t="s">
        <v>283</v>
      </c>
      <c r="B79" s="51" t="s">
        <v>200</v>
      </c>
      <c r="C79" s="22" t="s">
        <v>3</v>
      </c>
      <c r="D79" s="23">
        <v>30</v>
      </c>
      <c r="E79" s="33">
        <v>0</v>
      </c>
      <c r="F79" s="25">
        <f t="shared" si="9"/>
        <v>0</v>
      </c>
    </row>
    <row r="80" spans="1:6" s="14" customFormat="1">
      <c r="A80" s="55" t="s">
        <v>284</v>
      </c>
      <c r="B80" s="51" t="s">
        <v>201</v>
      </c>
      <c r="C80" s="22" t="s">
        <v>3</v>
      </c>
      <c r="D80" s="23">
        <v>30</v>
      </c>
      <c r="E80" s="33">
        <v>0</v>
      </c>
      <c r="F80" s="25">
        <f t="shared" si="9"/>
        <v>0</v>
      </c>
    </row>
    <row r="81" spans="1:6" s="14" customFormat="1">
      <c r="A81" s="55" t="s">
        <v>285</v>
      </c>
      <c r="B81" s="51" t="s">
        <v>1499</v>
      </c>
      <c r="C81" s="22" t="s">
        <v>3</v>
      </c>
      <c r="D81" s="23">
        <v>5</v>
      </c>
      <c r="E81" s="33">
        <v>0</v>
      </c>
      <c r="F81" s="25">
        <f t="shared" si="9"/>
        <v>0</v>
      </c>
    </row>
    <row r="82" spans="1:6" s="14" customFormat="1">
      <c r="A82" s="55" t="s">
        <v>286</v>
      </c>
      <c r="B82" s="51" t="s">
        <v>1506</v>
      </c>
      <c r="C82" s="22" t="s">
        <v>3</v>
      </c>
      <c r="D82" s="23">
        <v>4</v>
      </c>
      <c r="E82" s="33">
        <v>0</v>
      </c>
      <c r="F82" s="25">
        <f t="shared" si="9"/>
        <v>0</v>
      </c>
    </row>
    <row r="83" spans="1:6" s="14" customFormat="1">
      <c r="A83" s="55" t="s">
        <v>287</v>
      </c>
      <c r="B83" s="51" t="s">
        <v>2161</v>
      </c>
      <c r="C83" s="22" t="s">
        <v>3</v>
      </c>
      <c r="D83" s="23">
        <v>5</v>
      </c>
      <c r="E83" s="33">
        <v>0</v>
      </c>
      <c r="F83" s="25">
        <f t="shared" si="9"/>
        <v>0</v>
      </c>
    </row>
    <row r="84" spans="1:6" s="14" customFormat="1">
      <c r="A84" s="55" t="s">
        <v>288</v>
      </c>
      <c r="B84" s="51" t="s">
        <v>962</v>
      </c>
      <c r="C84" s="22" t="s">
        <v>3</v>
      </c>
      <c r="D84" s="23">
        <v>1</v>
      </c>
      <c r="E84" s="33">
        <v>0</v>
      </c>
      <c r="F84" s="25">
        <f t="shared" si="9"/>
        <v>0</v>
      </c>
    </row>
    <row r="85" spans="1:6" s="14" customFormat="1">
      <c r="A85" s="55" t="s">
        <v>289</v>
      </c>
      <c r="B85" s="51" t="s">
        <v>963</v>
      </c>
      <c r="C85" s="22" t="s">
        <v>3</v>
      </c>
      <c r="D85" s="23">
        <v>1</v>
      </c>
      <c r="E85" s="33">
        <v>0</v>
      </c>
      <c r="F85" s="25">
        <f t="shared" si="9"/>
        <v>0</v>
      </c>
    </row>
    <row r="86" spans="1:6" s="14" customFormat="1">
      <c r="A86" s="55" t="s">
        <v>1507</v>
      </c>
      <c r="B86" s="51" t="s">
        <v>964</v>
      </c>
      <c r="C86" s="22" t="s">
        <v>3</v>
      </c>
      <c r="D86" s="23">
        <v>1</v>
      </c>
      <c r="E86" s="33">
        <v>0</v>
      </c>
      <c r="F86" s="25">
        <f t="shared" si="9"/>
        <v>0</v>
      </c>
    </row>
    <row r="87" spans="1:6" s="14" customFormat="1" ht="24">
      <c r="A87" s="55" t="s">
        <v>1508</v>
      </c>
      <c r="B87" s="51" t="s">
        <v>945</v>
      </c>
      <c r="C87" s="22" t="s">
        <v>3</v>
      </c>
      <c r="D87" s="23">
        <v>1</v>
      </c>
      <c r="E87" s="33">
        <v>0</v>
      </c>
      <c r="F87" s="25">
        <f t="shared" si="9"/>
        <v>0</v>
      </c>
    </row>
    <row r="88" spans="1:6" s="14" customFormat="1">
      <c r="A88" s="55" t="s">
        <v>1509</v>
      </c>
      <c r="B88" s="51" t="s">
        <v>206</v>
      </c>
      <c r="C88" s="22" t="s">
        <v>3</v>
      </c>
      <c r="D88" s="23">
        <v>240</v>
      </c>
      <c r="E88" s="33">
        <v>0</v>
      </c>
      <c r="F88" s="25">
        <f t="shared" si="9"/>
        <v>0</v>
      </c>
    </row>
    <row r="89" spans="1:6" s="14" customFormat="1" ht="111.75" customHeight="1">
      <c r="A89" s="35" t="s">
        <v>290</v>
      </c>
      <c r="B89" s="133" t="s">
        <v>2833</v>
      </c>
      <c r="C89" s="129"/>
      <c r="D89" s="136"/>
      <c r="E89" s="131"/>
      <c r="F89" s="132"/>
    </row>
    <row r="90" spans="1:6" s="14" customFormat="1">
      <c r="A90" s="35" t="s">
        <v>291</v>
      </c>
      <c r="B90" s="51" t="s">
        <v>211</v>
      </c>
      <c r="C90" s="22" t="s">
        <v>3</v>
      </c>
      <c r="D90" s="23">
        <v>20</v>
      </c>
      <c r="E90" s="33">
        <v>0</v>
      </c>
      <c r="F90" s="25">
        <f t="shared" ref="F90:F141" si="10">ROUND(D90*E90,2)</f>
        <v>0</v>
      </c>
    </row>
    <row r="91" spans="1:6" s="14" customFormat="1">
      <c r="A91" s="35" t="s">
        <v>292</v>
      </c>
      <c r="B91" s="51" t="s">
        <v>207</v>
      </c>
      <c r="C91" s="22" t="s">
        <v>3</v>
      </c>
      <c r="D91" s="23">
        <v>16</v>
      </c>
      <c r="E91" s="33">
        <v>0</v>
      </c>
      <c r="F91" s="25">
        <f t="shared" si="10"/>
        <v>0</v>
      </c>
    </row>
    <row r="92" spans="1:6" s="14" customFormat="1">
      <c r="A92" s="35" t="s">
        <v>293</v>
      </c>
      <c r="B92" s="51" t="s">
        <v>208</v>
      </c>
      <c r="C92" s="22" t="s">
        <v>3</v>
      </c>
      <c r="D92" s="23">
        <v>1</v>
      </c>
      <c r="E92" s="33">
        <v>0</v>
      </c>
      <c r="F92" s="25">
        <f t="shared" si="10"/>
        <v>0</v>
      </c>
    </row>
    <row r="93" spans="1:6" s="14" customFormat="1">
      <c r="A93" s="35" t="s">
        <v>294</v>
      </c>
      <c r="B93" s="51" t="s">
        <v>209</v>
      </c>
      <c r="C93" s="22" t="s">
        <v>3</v>
      </c>
      <c r="D93" s="23">
        <v>2</v>
      </c>
      <c r="E93" s="33">
        <v>0</v>
      </c>
      <c r="F93" s="25">
        <f t="shared" si="10"/>
        <v>0</v>
      </c>
    </row>
    <row r="94" spans="1:6" s="14" customFormat="1">
      <c r="A94" s="35" t="s">
        <v>295</v>
      </c>
      <c r="B94" s="51" t="s">
        <v>947</v>
      </c>
      <c r="C94" s="22" t="s">
        <v>3</v>
      </c>
      <c r="D94" s="23">
        <v>22</v>
      </c>
      <c r="E94" s="33">
        <v>0</v>
      </c>
      <c r="F94" s="25">
        <f t="shared" si="10"/>
        <v>0</v>
      </c>
    </row>
    <row r="95" spans="1:6" s="14" customFormat="1">
      <c r="A95" s="35" t="s">
        <v>296</v>
      </c>
      <c r="B95" s="51" t="s">
        <v>215</v>
      </c>
      <c r="C95" s="22" t="s">
        <v>3</v>
      </c>
      <c r="D95" s="23">
        <v>20</v>
      </c>
      <c r="E95" s="33">
        <v>0</v>
      </c>
      <c r="F95" s="25">
        <f t="shared" si="10"/>
        <v>0</v>
      </c>
    </row>
    <row r="96" spans="1:6" s="14" customFormat="1">
      <c r="A96" s="35" t="s">
        <v>297</v>
      </c>
      <c r="B96" s="51" t="s">
        <v>948</v>
      </c>
      <c r="C96" s="22" t="s">
        <v>3</v>
      </c>
      <c r="D96" s="23">
        <v>11</v>
      </c>
      <c r="E96" s="33">
        <v>0</v>
      </c>
      <c r="F96" s="25">
        <f t="shared" si="10"/>
        <v>0</v>
      </c>
    </row>
    <row r="97" spans="1:6" s="14" customFormat="1">
      <c r="A97" s="35" t="s">
        <v>298</v>
      </c>
      <c r="B97" s="51" t="s">
        <v>949</v>
      </c>
      <c r="C97" s="22" t="s">
        <v>3</v>
      </c>
      <c r="D97" s="23">
        <v>6</v>
      </c>
      <c r="E97" s="33">
        <v>0</v>
      </c>
      <c r="F97" s="25">
        <f t="shared" si="10"/>
        <v>0</v>
      </c>
    </row>
    <row r="98" spans="1:6" s="14" customFormat="1">
      <c r="A98" s="35" t="s">
        <v>299</v>
      </c>
      <c r="B98" s="51" t="s">
        <v>950</v>
      </c>
      <c r="C98" s="22" t="s">
        <v>3</v>
      </c>
      <c r="D98" s="23">
        <v>5</v>
      </c>
      <c r="E98" s="33">
        <v>0</v>
      </c>
      <c r="F98" s="25">
        <f t="shared" si="10"/>
        <v>0</v>
      </c>
    </row>
    <row r="99" spans="1:6" s="14" customFormat="1">
      <c r="A99" s="35" t="s">
        <v>300</v>
      </c>
      <c r="B99" s="51" t="s">
        <v>951</v>
      </c>
      <c r="C99" s="22" t="s">
        <v>3</v>
      </c>
      <c r="D99" s="23">
        <v>7</v>
      </c>
      <c r="E99" s="33">
        <v>0</v>
      </c>
      <c r="F99" s="25">
        <f t="shared" si="10"/>
        <v>0</v>
      </c>
    </row>
    <row r="100" spans="1:6" s="14" customFormat="1">
      <c r="A100" s="35" t="s">
        <v>954</v>
      </c>
      <c r="B100" s="51" t="s">
        <v>952</v>
      </c>
      <c r="C100" s="22" t="s">
        <v>3</v>
      </c>
      <c r="D100" s="23">
        <v>1</v>
      </c>
      <c r="E100" s="33">
        <v>0</v>
      </c>
      <c r="F100" s="25">
        <f t="shared" si="10"/>
        <v>0</v>
      </c>
    </row>
    <row r="101" spans="1:6" s="14" customFormat="1">
      <c r="A101" s="35" t="s">
        <v>955</v>
      </c>
      <c r="B101" s="51" t="s">
        <v>953</v>
      </c>
      <c r="C101" s="22" t="s">
        <v>3</v>
      </c>
      <c r="D101" s="23">
        <v>1</v>
      </c>
      <c r="E101" s="33">
        <v>0</v>
      </c>
      <c r="F101" s="25">
        <f t="shared" si="10"/>
        <v>0</v>
      </c>
    </row>
    <row r="102" spans="1:6" s="14" customFormat="1">
      <c r="A102" s="35" t="s">
        <v>956</v>
      </c>
      <c r="B102" s="51" t="s">
        <v>210</v>
      </c>
      <c r="C102" s="22" t="s">
        <v>3</v>
      </c>
      <c r="D102" s="23">
        <v>78</v>
      </c>
      <c r="E102" s="33">
        <v>0</v>
      </c>
      <c r="F102" s="25">
        <f t="shared" ref="F102:F104" si="11">ROUND(D102*E102,2)</f>
        <v>0</v>
      </c>
    </row>
    <row r="103" spans="1:6" s="14" customFormat="1">
      <c r="A103" s="35" t="s">
        <v>2113</v>
      </c>
      <c r="B103" s="51" t="s">
        <v>213</v>
      </c>
      <c r="C103" s="22" t="s">
        <v>3</v>
      </c>
      <c r="D103" s="23">
        <v>118</v>
      </c>
      <c r="E103" s="33">
        <v>0</v>
      </c>
      <c r="F103" s="25">
        <f t="shared" si="11"/>
        <v>0</v>
      </c>
    </row>
    <row r="104" spans="1:6" s="14" customFormat="1">
      <c r="A104" s="35" t="s">
        <v>2114</v>
      </c>
      <c r="B104" s="51" t="s">
        <v>946</v>
      </c>
      <c r="C104" s="22" t="s">
        <v>3</v>
      </c>
      <c r="D104" s="23">
        <v>28</v>
      </c>
      <c r="E104" s="33">
        <v>0</v>
      </c>
      <c r="F104" s="25">
        <f t="shared" si="11"/>
        <v>0</v>
      </c>
    </row>
    <row r="105" spans="1:6">
      <c r="A105" s="39" t="s">
        <v>301</v>
      </c>
      <c r="B105" s="15" t="s">
        <v>19</v>
      </c>
      <c r="C105" s="19"/>
      <c r="D105" s="21"/>
      <c r="E105" s="36"/>
      <c r="F105" s="24">
        <f>SUM(F106:F114)</f>
        <v>0</v>
      </c>
    </row>
    <row r="106" spans="1:6" s="14" customFormat="1" ht="326.25" customHeight="1">
      <c r="A106" s="35" t="s">
        <v>302</v>
      </c>
      <c r="B106" s="137" t="s">
        <v>2909</v>
      </c>
      <c r="C106" s="129"/>
      <c r="D106" s="136"/>
      <c r="E106" s="131"/>
      <c r="F106" s="132"/>
    </row>
    <row r="107" spans="1:6" s="14" customFormat="1">
      <c r="A107" s="35" t="s">
        <v>303</v>
      </c>
      <c r="B107" s="51" t="s">
        <v>2659</v>
      </c>
      <c r="C107" s="56" t="s">
        <v>0</v>
      </c>
      <c r="D107" s="23">
        <v>5015</v>
      </c>
      <c r="E107" s="57">
        <v>0</v>
      </c>
      <c r="F107" s="58">
        <f t="shared" ref="F107:F109" si="12">ROUND(D107*E107,2)</f>
        <v>0</v>
      </c>
    </row>
    <row r="108" spans="1:6" s="14" customFormat="1">
      <c r="A108" s="35" t="s">
        <v>304</v>
      </c>
      <c r="B108" s="51" t="s">
        <v>2660</v>
      </c>
      <c r="C108" s="22" t="s">
        <v>0</v>
      </c>
      <c r="D108" s="23">
        <v>5633</v>
      </c>
      <c r="E108" s="33">
        <v>0</v>
      </c>
      <c r="F108" s="25">
        <f t="shared" si="12"/>
        <v>0</v>
      </c>
    </row>
    <row r="109" spans="1:6" s="14" customFormat="1">
      <c r="A109" s="35" t="s">
        <v>305</v>
      </c>
      <c r="B109" s="51" t="s">
        <v>2661</v>
      </c>
      <c r="C109" s="22" t="s">
        <v>0</v>
      </c>
      <c r="D109" s="23">
        <v>1789</v>
      </c>
      <c r="E109" s="33">
        <v>0</v>
      </c>
      <c r="F109" s="25">
        <f t="shared" si="12"/>
        <v>0</v>
      </c>
    </row>
    <row r="110" spans="1:6" s="14" customFormat="1" ht="313.5" customHeight="1">
      <c r="A110" s="35" t="s">
        <v>306</v>
      </c>
      <c r="B110" s="133" t="s">
        <v>50</v>
      </c>
      <c r="C110" s="129"/>
      <c r="D110" s="136"/>
      <c r="E110" s="131"/>
      <c r="F110" s="132"/>
    </row>
    <row r="111" spans="1:6" s="14" customFormat="1">
      <c r="A111" s="35" t="s">
        <v>307</v>
      </c>
      <c r="B111" s="51" t="s">
        <v>2659</v>
      </c>
      <c r="C111" s="22" t="s">
        <v>0</v>
      </c>
      <c r="D111" s="23">
        <v>5015</v>
      </c>
      <c r="E111" s="33">
        <v>0</v>
      </c>
      <c r="F111" s="25">
        <f t="shared" si="10"/>
        <v>0</v>
      </c>
    </row>
    <row r="112" spans="1:6" s="14" customFormat="1">
      <c r="A112" s="35" t="s">
        <v>308</v>
      </c>
      <c r="B112" s="51" t="s">
        <v>2660</v>
      </c>
      <c r="C112" s="22" t="s">
        <v>0</v>
      </c>
      <c r="D112" s="23">
        <v>5633</v>
      </c>
      <c r="E112" s="33">
        <v>0</v>
      </c>
      <c r="F112" s="25">
        <f t="shared" si="10"/>
        <v>0</v>
      </c>
    </row>
    <row r="113" spans="1:6" s="14" customFormat="1">
      <c r="A113" s="35" t="s">
        <v>309</v>
      </c>
      <c r="B113" s="51" t="s">
        <v>2661</v>
      </c>
      <c r="C113" s="22" t="s">
        <v>0</v>
      </c>
      <c r="D113" s="23">
        <v>1789</v>
      </c>
      <c r="E113" s="33">
        <v>0</v>
      </c>
      <c r="F113" s="25">
        <f t="shared" si="10"/>
        <v>0</v>
      </c>
    </row>
    <row r="114" spans="1:6" s="14" customFormat="1" ht="60">
      <c r="A114" s="35" t="s">
        <v>310</v>
      </c>
      <c r="B114" s="51" t="s">
        <v>24</v>
      </c>
      <c r="C114" s="22" t="s">
        <v>8</v>
      </c>
      <c r="D114" s="23">
        <v>1</v>
      </c>
      <c r="E114" s="33">
        <v>0</v>
      </c>
      <c r="F114" s="25">
        <f>ROUND(D114*E114,2)</f>
        <v>0</v>
      </c>
    </row>
    <row r="115" spans="1:6">
      <c r="A115" s="39" t="s">
        <v>311</v>
      </c>
      <c r="B115" s="15" t="s">
        <v>10</v>
      </c>
      <c r="C115" s="19"/>
      <c r="D115" s="21"/>
      <c r="E115" s="36"/>
      <c r="F115" s="24">
        <f>SUM(F116:F172)</f>
        <v>0</v>
      </c>
    </row>
    <row r="116" spans="1:6" s="14" customFormat="1" ht="192">
      <c r="A116" s="35" t="s">
        <v>312</v>
      </c>
      <c r="B116" s="133" t="s">
        <v>2499</v>
      </c>
      <c r="C116" s="129"/>
      <c r="D116" s="136"/>
      <c r="E116" s="131"/>
      <c r="F116" s="132"/>
    </row>
    <row r="117" spans="1:6" s="14" customFormat="1" ht="48">
      <c r="A117" s="35" t="s">
        <v>313</v>
      </c>
      <c r="B117" s="51" t="s">
        <v>41</v>
      </c>
      <c r="C117" s="22" t="s">
        <v>3</v>
      </c>
      <c r="D117" s="23">
        <v>1</v>
      </c>
      <c r="E117" s="33">
        <v>0</v>
      </c>
      <c r="F117" s="25">
        <f t="shared" si="10"/>
        <v>0</v>
      </c>
    </row>
    <row r="118" spans="1:6" s="14" customFormat="1" ht="48">
      <c r="A118" s="35" t="s">
        <v>314</v>
      </c>
      <c r="B118" s="51" t="s">
        <v>42</v>
      </c>
      <c r="C118" s="22" t="s">
        <v>3</v>
      </c>
      <c r="D118" s="23">
        <v>12</v>
      </c>
      <c r="E118" s="33">
        <v>0</v>
      </c>
      <c r="F118" s="25">
        <f t="shared" si="10"/>
        <v>0</v>
      </c>
    </row>
    <row r="119" spans="1:6" s="14" customFormat="1" ht="60">
      <c r="A119" s="35" t="s">
        <v>315</v>
      </c>
      <c r="B119" s="51" t="s">
        <v>43</v>
      </c>
      <c r="C119" s="22" t="s">
        <v>3</v>
      </c>
      <c r="D119" s="23">
        <v>12</v>
      </c>
      <c r="E119" s="33">
        <v>0</v>
      </c>
      <c r="F119" s="25">
        <f t="shared" si="10"/>
        <v>0</v>
      </c>
    </row>
    <row r="120" spans="1:6" s="14" customFormat="1" ht="192">
      <c r="A120" s="35" t="s">
        <v>316</v>
      </c>
      <c r="B120" s="133" t="s">
        <v>2697</v>
      </c>
      <c r="C120" s="129"/>
      <c r="D120" s="136"/>
      <c r="E120" s="131"/>
      <c r="F120" s="132"/>
    </row>
    <row r="121" spans="1:6" s="14" customFormat="1" ht="60">
      <c r="A121" s="35" t="s">
        <v>317</v>
      </c>
      <c r="B121" s="51" t="s">
        <v>2546</v>
      </c>
      <c r="C121" s="22" t="s">
        <v>0</v>
      </c>
      <c r="D121" s="23">
        <v>14</v>
      </c>
      <c r="E121" s="33">
        <v>0</v>
      </c>
      <c r="F121" s="25">
        <f t="shared" ref="F121:F131" si="13">ROUND(D121*E121,2)</f>
        <v>0</v>
      </c>
    </row>
    <row r="122" spans="1:6" s="14" customFormat="1" ht="60">
      <c r="A122" s="35" t="s">
        <v>318</v>
      </c>
      <c r="B122" s="51" t="s">
        <v>2563</v>
      </c>
      <c r="C122" s="22" t="s">
        <v>0</v>
      </c>
      <c r="D122" s="23">
        <v>34</v>
      </c>
      <c r="E122" s="33">
        <v>0</v>
      </c>
      <c r="F122" s="25">
        <f t="shared" si="13"/>
        <v>0</v>
      </c>
    </row>
    <row r="123" spans="1:6" s="14" customFormat="1" ht="60">
      <c r="A123" s="35" t="s">
        <v>319</v>
      </c>
      <c r="B123" s="51" t="s">
        <v>2562</v>
      </c>
      <c r="C123" s="22" t="s">
        <v>0</v>
      </c>
      <c r="D123" s="23">
        <v>16</v>
      </c>
      <c r="E123" s="33">
        <v>0</v>
      </c>
      <c r="F123" s="69">
        <f t="shared" si="13"/>
        <v>0</v>
      </c>
    </row>
    <row r="124" spans="1:6" s="14" customFormat="1" ht="48">
      <c r="A124" s="35" t="s">
        <v>320</v>
      </c>
      <c r="B124" s="137" t="s">
        <v>52</v>
      </c>
      <c r="C124" s="129"/>
      <c r="D124" s="136"/>
      <c r="E124" s="131"/>
      <c r="F124" s="132"/>
    </row>
    <row r="125" spans="1:6" s="14" customFormat="1" ht="60">
      <c r="A125" s="35" t="s">
        <v>2566</v>
      </c>
      <c r="B125" s="32" t="s">
        <v>2540</v>
      </c>
      <c r="C125" s="22" t="s">
        <v>3</v>
      </c>
      <c r="D125" s="23">
        <v>16</v>
      </c>
      <c r="E125" s="33">
        <v>0</v>
      </c>
      <c r="F125" s="25">
        <f t="shared" si="13"/>
        <v>0</v>
      </c>
    </row>
    <row r="126" spans="1:6" s="14" customFormat="1" ht="60">
      <c r="A126" s="35" t="s">
        <v>2567</v>
      </c>
      <c r="B126" s="32" t="s">
        <v>2535</v>
      </c>
      <c r="C126" s="22" t="s">
        <v>3</v>
      </c>
      <c r="D126" s="23">
        <v>35</v>
      </c>
      <c r="E126" s="33">
        <v>0</v>
      </c>
      <c r="F126" s="25">
        <f t="shared" si="13"/>
        <v>0</v>
      </c>
    </row>
    <row r="127" spans="1:6" s="14" customFormat="1" ht="60">
      <c r="A127" s="35" t="s">
        <v>2568</v>
      </c>
      <c r="B127" s="32" t="s">
        <v>2558</v>
      </c>
      <c r="C127" s="22" t="s">
        <v>3</v>
      </c>
      <c r="D127" s="23">
        <v>17</v>
      </c>
      <c r="E127" s="33">
        <v>0</v>
      </c>
      <c r="F127" s="25">
        <f t="shared" si="13"/>
        <v>0</v>
      </c>
    </row>
    <row r="128" spans="1:6" s="14" customFormat="1" ht="73.5" customHeight="1">
      <c r="A128" s="35" t="s">
        <v>321</v>
      </c>
      <c r="B128" s="133" t="s">
        <v>44</v>
      </c>
      <c r="C128" s="129"/>
      <c r="D128" s="136"/>
      <c r="E128" s="131"/>
      <c r="F128" s="132"/>
    </row>
    <row r="129" spans="1:6" s="14" customFormat="1" ht="24">
      <c r="A129" s="35" t="s">
        <v>322</v>
      </c>
      <c r="B129" s="51" t="s">
        <v>2571</v>
      </c>
      <c r="C129" s="22" t="s">
        <v>3</v>
      </c>
      <c r="D129" s="23">
        <v>6</v>
      </c>
      <c r="E129" s="33">
        <v>0</v>
      </c>
      <c r="F129" s="25">
        <f t="shared" si="13"/>
        <v>0</v>
      </c>
    </row>
    <row r="130" spans="1:6" s="14" customFormat="1" ht="24">
      <c r="A130" s="35" t="s">
        <v>323</v>
      </c>
      <c r="B130" s="51" t="s">
        <v>2572</v>
      </c>
      <c r="C130" s="22" t="s">
        <v>3</v>
      </c>
      <c r="D130" s="23">
        <v>12</v>
      </c>
      <c r="E130" s="33">
        <v>0</v>
      </c>
      <c r="F130" s="25">
        <f t="shared" si="13"/>
        <v>0</v>
      </c>
    </row>
    <row r="131" spans="1:6" s="14" customFormat="1" ht="24">
      <c r="A131" s="35" t="s">
        <v>324</v>
      </c>
      <c r="B131" s="51" t="s">
        <v>2573</v>
      </c>
      <c r="C131" s="22" t="s">
        <v>3</v>
      </c>
      <c r="D131" s="23">
        <v>6</v>
      </c>
      <c r="E131" s="33">
        <v>0</v>
      </c>
      <c r="F131" s="25">
        <f t="shared" si="13"/>
        <v>0</v>
      </c>
    </row>
    <row r="132" spans="1:6" s="14" customFormat="1" ht="108">
      <c r="A132" s="35" t="s">
        <v>325</v>
      </c>
      <c r="B132" s="133" t="s">
        <v>2814</v>
      </c>
      <c r="C132" s="129"/>
      <c r="D132" s="136"/>
      <c r="E132" s="131"/>
      <c r="F132" s="132"/>
    </row>
    <row r="133" spans="1:6" s="14" customFormat="1">
      <c r="A133" s="35" t="s">
        <v>326</v>
      </c>
      <c r="B133" s="51" t="s">
        <v>54</v>
      </c>
      <c r="C133" s="22" t="s">
        <v>3</v>
      </c>
      <c r="D133" s="23">
        <v>11</v>
      </c>
      <c r="E133" s="33">
        <v>0</v>
      </c>
      <c r="F133" s="25">
        <f t="shared" ref="F133:F135" si="14">ROUND(D133*E133,2)</f>
        <v>0</v>
      </c>
    </row>
    <row r="134" spans="1:6" s="14" customFormat="1">
      <c r="A134" s="35" t="s">
        <v>327</v>
      </c>
      <c r="B134" s="51" t="s">
        <v>55</v>
      </c>
      <c r="C134" s="22" t="s">
        <v>3</v>
      </c>
      <c r="D134" s="23">
        <v>5</v>
      </c>
      <c r="E134" s="33">
        <v>0</v>
      </c>
      <c r="F134" s="25">
        <f t="shared" si="14"/>
        <v>0</v>
      </c>
    </row>
    <row r="135" spans="1:6" s="14" customFormat="1" ht="24">
      <c r="A135" s="35" t="s">
        <v>328</v>
      </c>
      <c r="B135" s="51" t="s">
        <v>56</v>
      </c>
      <c r="C135" s="22" t="s">
        <v>3</v>
      </c>
      <c r="D135" s="23">
        <v>17</v>
      </c>
      <c r="E135" s="33">
        <v>0</v>
      </c>
      <c r="F135" s="25">
        <f t="shared" si="14"/>
        <v>0</v>
      </c>
    </row>
    <row r="136" spans="1:6" s="14" customFormat="1" ht="63" customHeight="1">
      <c r="A136" s="35" t="s">
        <v>329</v>
      </c>
      <c r="B136" s="61" t="s">
        <v>57</v>
      </c>
      <c r="C136" s="22" t="s">
        <v>3</v>
      </c>
      <c r="D136" s="23">
        <v>8400</v>
      </c>
      <c r="E136" s="33">
        <v>0</v>
      </c>
      <c r="F136" s="25">
        <f t="shared" si="10"/>
        <v>0</v>
      </c>
    </row>
    <row r="137" spans="1:6" s="14" customFormat="1" ht="87.75" customHeight="1">
      <c r="A137" s="35" t="s">
        <v>330</v>
      </c>
      <c r="B137" s="133" t="s">
        <v>58</v>
      </c>
      <c r="C137" s="129"/>
      <c r="D137" s="136"/>
      <c r="E137" s="131"/>
      <c r="F137" s="132"/>
    </row>
    <row r="138" spans="1:6" s="14" customFormat="1">
      <c r="A138" s="35" t="s">
        <v>331</v>
      </c>
      <c r="B138" s="51" t="s">
        <v>25</v>
      </c>
      <c r="C138" s="22" t="s">
        <v>1</v>
      </c>
      <c r="D138" s="23">
        <v>30</v>
      </c>
      <c r="E138" s="33">
        <v>0</v>
      </c>
      <c r="F138" s="25">
        <f t="shared" si="10"/>
        <v>0</v>
      </c>
    </row>
    <row r="139" spans="1:6" s="14" customFormat="1">
      <c r="A139" s="35" t="s">
        <v>332</v>
      </c>
      <c r="B139" s="51" t="s">
        <v>26</v>
      </c>
      <c r="C139" s="22" t="s">
        <v>1</v>
      </c>
      <c r="D139" s="23">
        <v>30</v>
      </c>
      <c r="E139" s="33">
        <v>0</v>
      </c>
      <c r="F139" s="25">
        <f t="shared" si="10"/>
        <v>0</v>
      </c>
    </row>
    <row r="140" spans="1:6" s="14" customFormat="1">
      <c r="A140" s="35" t="s">
        <v>333</v>
      </c>
      <c r="B140" s="51" t="s">
        <v>27</v>
      </c>
      <c r="C140" s="22" t="s">
        <v>2</v>
      </c>
      <c r="D140" s="23">
        <v>6</v>
      </c>
      <c r="E140" s="33">
        <v>0</v>
      </c>
      <c r="F140" s="25">
        <f t="shared" si="10"/>
        <v>0</v>
      </c>
    </row>
    <row r="141" spans="1:6" s="14" customFormat="1">
      <c r="A141" s="35" t="s">
        <v>334</v>
      </c>
      <c r="B141" s="51" t="s">
        <v>996</v>
      </c>
      <c r="C141" s="22" t="s">
        <v>0</v>
      </c>
      <c r="D141" s="23">
        <v>120</v>
      </c>
      <c r="E141" s="33">
        <v>0</v>
      </c>
      <c r="F141" s="25">
        <f t="shared" si="10"/>
        <v>0</v>
      </c>
    </row>
    <row r="142" spans="1:6" s="14" customFormat="1" ht="99.75" customHeight="1">
      <c r="A142" s="50" t="s">
        <v>1510</v>
      </c>
      <c r="B142" s="133" t="s">
        <v>1502</v>
      </c>
      <c r="C142" s="129"/>
      <c r="D142" s="136"/>
      <c r="E142" s="131"/>
      <c r="F142" s="132"/>
    </row>
    <row r="143" spans="1:6" s="14" customFormat="1">
      <c r="A143" s="50" t="s">
        <v>1511</v>
      </c>
      <c r="B143" s="51" t="s">
        <v>25</v>
      </c>
      <c r="C143" s="22" t="s">
        <v>1</v>
      </c>
      <c r="D143" s="23">
        <v>9</v>
      </c>
      <c r="E143" s="33">
        <v>0</v>
      </c>
      <c r="F143" s="69">
        <f t="shared" ref="F143:F146" si="15">ROUND(D143*E143,2)</f>
        <v>0</v>
      </c>
    </row>
    <row r="144" spans="1:6" s="14" customFormat="1">
      <c r="A144" s="50" t="s">
        <v>1512</v>
      </c>
      <c r="B144" s="51" t="s">
        <v>26</v>
      </c>
      <c r="C144" s="22" t="s">
        <v>1</v>
      </c>
      <c r="D144" s="23">
        <v>9</v>
      </c>
      <c r="E144" s="33">
        <v>0</v>
      </c>
      <c r="F144" s="69">
        <f t="shared" si="15"/>
        <v>0</v>
      </c>
    </row>
    <row r="145" spans="1:6" s="14" customFormat="1">
      <c r="A145" s="50" t="s">
        <v>1513</v>
      </c>
      <c r="B145" s="51" t="s">
        <v>27</v>
      </c>
      <c r="C145" s="22" t="s">
        <v>2</v>
      </c>
      <c r="D145" s="23">
        <v>2.5</v>
      </c>
      <c r="E145" s="33">
        <v>0</v>
      </c>
      <c r="F145" s="69">
        <f t="shared" si="15"/>
        <v>0</v>
      </c>
    </row>
    <row r="146" spans="1:6" s="14" customFormat="1">
      <c r="A146" s="50" t="s">
        <v>1514</v>
      </c>
      <c r="B146" s="51" t="s">
        <v>1503</v>
      </c>
      <c r="C146" s="22" t="s">
        <v>0</v>
      </c>
      <c r="D146" s="23">
        <v>36</v>
      </c>
      <c r="E146" s="33">
        <v>0</v>
      </c>
      <c r="F146" s="69">
        <f t="shared" si="15"/>
        <v>0</v>
      </c>
    </row>
    <row r="147" spans="1:6" s="14" customFormat="1" ht="54.75" customHeight="1">
      <c r="A147" s="35" t="s">
        <v>335</v>
      </c>
      <c r="B147" s="133" t="s">
        <v>60</v>
      </c>
      <c r="C147" s="129"/>
      <c r="D147" s="136"/>
      <c r="E147" s="131"/>
      <c r="F147" s="132"/>
    </row>
    <row r="148" spans="1:6" s="14" customFormat="1">
      <c r="A148" s="35" t="s">
        <v>1516</v>
      </c>
      <c r="B148" s="51" t="s">
        <v>997</v>
      </c>
      <c r="C148" s="22" t="s">
        <v>3</v>
      </c>
      <c r="D148" s="23">
        <v>3</v>
      </c>
      <c r="E148" s="33">
        <v>0</v>
      </c>
      <c r="F148" s="25">
        <f t="shared" ref="F148:F172" si="16">ROUND(D148*E148,2)</f>
        <v>0</v>
      </c>
    </row>
    <row r="149" spans="1:6" s="14" customFormat="1" ht="120">
      <c r="A149" s="35" t="s">
        <v>336</v>
      </c>
      <c r="B149" s="133" t="s">
        <v>2516</v>
      </c>
      <c r="C149" s="129"/>
      <c r="D149" s="136"/>
      <c r="E149" s="131"/>
      <c r="F149" s="132"/>
    </row>
    <row r="150" spans="1:6" s="14" customFormat="1" ht="36">
      <c r="A150" s="35" t="s">
        <v>2520</v>
      </c>
      <c r="B150" s="63" t="s">
        <v>2517</v>
      </c>
      <c r="C150" s="22" t="s">
        <v>1</v>
      </c>
      <c r="D150" s="23">
        <v>350</v>
      </c>
      <c r="E150" s="33">
        <v>0</v>
      </c>
      <c r="F150" s="25">
        <f>ROUND(D150*E150,2)</f>
        <v>0</v>
      </c>
    </row>
    <row r="151" spans="1:6" s="14" customFormat="1" ht="36">
      <c r="A151" s="35" t="s">
        <v>2815</v>
      </c>
      <c r="B151" s="63" t="s">
        <v>2665</v>
      </c>
      <c r="C151" s="22" t="s">
        <v>1</v>
      </c>
      <c r="D151" s="23">
        <v>175</v>
      </c>
      <c r="E151" s="33">
        <v>0</v>
      </c>
      <c r="F151" s="25">
        <f>ROUND(D151*E151,2)</f>
        <v>0</v>
      </c>
    </row>
    <row r="152" spans="1:6" s="14" customFormat="1" ht="36">
      <c r="A152" s="35" t="s">
        <v>2816</v>
      </c>
      <c r="B152" s="63" t="s">
        <v>2666</v>
      </c>
      <c r="C152" s="22" t="s">
        <v>1</v>
      </c>
      <c r="D152" s="23">
        <v>525</v>
      </c>
      <c r="E152" s="33">
        <v>0</v>
      </c>
      <c r="F152" s="25">
        <f>ROUND(D152*E152,2)</f>
        <v>0</v>
      </c>
    </row>
    <row r="153" spans="1:6" s="14" customFormat="1" ht="96">
      <c r="A153" s="35" t="s">
        <v>337</v>
      </c>
      <c r="B153" s="61" t="s">
        <v>61</v>
      </c>
      <c r="C153" s="22" t="s">
        <v>0</v>
      </c>
      <c r="D153" s="23">
        <v>100</v>
      </c>
      <c r="E153" s="33">
        <v>0</v>
      </c>
      <c r="F153" s="25">
        <f t="shared" si="16"/>
        <v>0</v>
      </c>
    </row>
    <row r="154" spans="1:6" s="14" customFormat="1" ht="60">
      <c r="A154" s="35" t="s">
        <v>338</v>
      </c>
      <c r="B154" s="32" t="s">
        <v>62</v>
      </c>
      <c r="C154" s="22" t="s">
        <v>3</v>
      </c>
      <c r="D154" s="23">
        <v>5</v>
      </c>
      <c r="E154" s="33">
        <v>0</v>
      </c>
      <c r="F154" s="25">
        <f t="shared" si="16"/>
        <v>0</v>
      </c>
    </row>
    <row r="155" spans="1:6" s="11" customFormat="1" ht="79.5" customHeight="1">
      <c r="A155" s="35" t="s">
        <v>339</v>
      </c>
      <c r="B155" s="64" t="s">
        <v>63</v>
      </c>
      <c r="C155" s="22" t="s">
        <v>8</v>
      </c>
      <c r="D155" s="59">
        <v>1</v>
      </c>
      <c r="E155" s="33">
        <v>0</v>
      </c>
      <c r="F155" s="25">
        <f t="shared" si="16"/>
        <v>0</v>
      </c>
    </row>
    <row r="156" spans="1:6" s="11" customFormat="1" ht="84">
      <c r="A156" s="35" t="s">
        <v>340</v>
      </c>
      <c r="B156" s="61" t="s">
        <v>2910</v>
      </c>
      <c r="C156" s="22" t="s">
        <v>3</v>
      </c>
      <c r="D156" s="23">
        <v>1</v>
      </c>
      <c r="E156" s="33">
        <v>0</v>
      </c>
      <c r="F156" s="25">
        <f t="shared" si="16"/>
        <v>0</v>
      </c>
    </row>
    <row r="157" spans="1:6" s="11" customFormat="1" ht="72">
      <c r="A157" s="35" t="s">
        <v>1517</v>
      </c>
      <c r="B157" s="139" t="s">
        <v>2184</v>
      </c>
      <c r="C157" s="129"/>
      <c r="D157" s="136"/>
      <c r="E157" s="131"/>
      <c r="F157" s="132"/>
    </row>
    <row r="158" spans="1:6" s="11" customFormat="1" ht="60">
      <c r="A158" s="35" t="s">
        <v>2593</v>
      </c>
      <c r="B158" s="64" t="s">
        <v>2185</v>
      </c>
      <c r="C158" s="22" t="s">
        <v>0</v>
      </c>
      <c r="D158" s="23">
        <v>10</v>
      </c>
      <c r="E158" s="33">
        <v>0</v>
      </c>
      <c r="F158" s="25">
        <f t="shared" ref="F158:F166" si="17">ROUND(D158*E158,2)</f>
        <v>0</v>
      </c>
    </row>
    <row r="159" spans="1:6" s="11" customFormat="1" ht="72">
      <c r="A159" s="35" t="s">
        <v>2594</v>
      </c>
      <c r="B159" s="64" t="s">
        <v>2186</v>
      </c>
      <c r="C159" s="22" t="s">
        <v>0</v>
      </c>
      <c r="D159" s="23">
        <v>5</v>
      </c>
      <c r="E159" s="33">
        <v>0</v>
      </c>
      <c r="F159" s="25">
        <f t="shared" si="17"/>
        <v>0</v>
      </c>
    </row>
    <row r="160" spans="1:6" s="11" customFormat="1" ht="96">
      <c r="A160" s="35" t="s">
        <v>2179</v>
      </c>
      <c r="B160" s="61" t="s">
        <v>2208</v>
      </c>
      <c r="C160" s="22" t="s">
        <v>1</v>
      </c>
      <c r="D160" s="23">
        <v>350</v>
      </c>
      <c r="E160" s="33">
        <v>0</v>
      </c>
      <c r="F160" s="25">
        <f t="shared" si="17"/>
        <v>0</v>
      </c>
    </row>
    <row r="161" spans="1:6" s="70" customFormat="1" ht="120">
      <c r="A161" s="35" t="s">
        <v>2188</v>
      </c>
      <c r="B161" s="61" t="s">
        <v>2209</v>
      </c>
      <c r="C161" s="22" t="s">
        <v>1</v>
      </c>
      <c r="D161" s="23">
        <v>350</v>
      </c>
      <c r="E161" s="33">
        <v>0</v>
      </c>
      <c r="F161" s="69">
        <f t="shared" si="17"/>
        <v>0</v>
      </c>
    </row>
    <row r="162" spans="1:6" s="70" customFormat="1" ht="132">
      <c r="A162" s="35" t="s">
        <v>2198</v>
      </c>
      <c r="B162" s="61" t="s">
        <v>2498</v>
      </c>
      <c r="C162" s="22" t="s">
        <v>1</v>
      </c>
      <c r="D162" s="59">
        <v>100</v>
      </c>
      <c r="E162" s="33">
        <v>0</v>
      </c>
      <c r="F162" s="69">
        <f t="shared" si="17"/>
        <v>0</v>
      </c>
    </row>
    <row r="163" spans="1:6" s="14" customFormat="1" ht="144">
      <c r="A163" s="35" t="s">
        <v>2205</v>
      </c>
      <c r="B163" s="61" t="s">
        <v>2296</v>
      </c>
      <c r="C163" s="22" t="s">
        <v>1</v>
      </c>
      <c r="D163" s="59">
        <v>700</v>
      </c>
      <c r="E163" s="33">
        <v>0</v>
      </c>
      <c r="F163" s="69">
        <f t="shared" si="17"/>
        <v>0</v>
      </c>
    </row>
    <row r="164" spans="1:6" s="14" customFormat="1" ht="192">
      <c r="A164" s="35" t="s">
        <v>2213</v>
      </c>
      <c r="B164" s="61" t="s">
        <v>2497</v>
      </c>
      <c r="C164" s="22" t="s">
        <v>3</v>
      </c>
      <c r="D164" s="59">
        <v>1</v>
      </c>
      <c r="E164" s="33">
        <v>0</v>
      </c>
      <c r="F164" s="69">
        <f t="shared" si="17"/>
        <v>0</v>
      </c>
    </row>
    <row r="165" spans="1:6" s="14" customFormat="1" ht="72">
      <c r="A165" s="35" t="s">
        <v>2220</v>
      </c>
      <c r="B165" s="61" t="s">
        <v>2225</v>
      </c>
      <c r="C165" s="22" t="s">
        <v>0</v>
      </c>
      <c r="D165" s="59">
        <v>100</v>
      </c>
      <c r="E165" s="33">
        <v>0</v>
      </c>
      <c r="F165" s="69">
        <f t="shared" si="17"/>
        <v>0</v>
      </c>
    </row>
    <row r="166" spans="1:6" s="70" customFormat="1" ht="108">
      <c r="A166" s="35" t="s">
        <v>2228</v>
      </c>
      <c r="B166" s="32" t="s">
        <v>2233</v>
      </c>
      <c r="C166" s="22" t="s">
        <v>3</v>
      </c>
      <c r="D166" s="23">
        <v>6</v>
      </c>
      <c r="E166" s="33">
        <v>0</v>
      </c>
      <c r="F166" s="69">
        <f t="shared" si="17"/>
        <v>0</v>
      </c>
    </row>
    <row r="167" spans="1:6" s="70" customFormat="1" ht="252">
      <c r="A167" s="35" t="s">
        <v>2236</v>
      </c>
      <c r="B167" s="32" t="s">
        <v>2241</v>
      </c>
      <c r="C167" s="22" t="s">
        <v>8</v>
      </c>
      <c r="D167" s="23">
        <v>1</v>
      </c>
      <c r="E167" s="33">
        <v>0</v>
      </c>
      <c r="F167" s="69">
        <f>ROUND(D167*E167,2)</f>
        <v>0</v>
      </c>
    </row>
    <row r="168" spans="1:6" s="70" customFormat="1">
      <c r="A168" s="50" t="s">
        <v>2251</v>
      </c>
      <c r="B168" s="133" t="s">
        <v>2482</v>
      </c>
      <c r="C168" s="129"/>
      <c r="D168" s="136"/>
      <c r="E168" s="131"/>
      <c r="F168" s="132"/>
    </row>
    <row r="169" spans="1:6" s="70" customFormat="1" ht="60">
      <c r="A169" s="50" t="s">
        <v>2595</v>
      </c>
      <c r="B169" s="61" t="s">
        <v>2483</v>
      </c>
      <c r="C169" s="22" t="s">
        <v>3</v>
      </c>
      <c r="D169" s="59">
        <v>1</v>
      </c>
      <c r="E169" s="33">
        <v>0</v>
      </c>
      <c r="F169" s="69">
        <f>ROUND(D169*E169,2)</f>
        <v>0</v>
      </c>
    </row>
    <row r="170" spans="1:6" s="70" customFormat="1" ht="60">
      <c r="A170" s="50" t="s">
        <v>2596</v>
      </c>
      <c r="B170" s="108" t="s">
        <v>2911</v>
      </c>
      <c r="C170" s="22" t="s">
        <v>3</v>
      </c>
      <c r="D170" s="59">
        <v>1</v>
      </c>
      <c r="E170" s="33">
        <v>0</v>
      </c>
      <c r="F170" s="69">
        <f>ROUND(D170*E170,2)</f>
        <v>0</v>
      </c>
    </row>
    <row r="171" spans="1:6" s="70" customFormat="1" ht="48">
      <c r="A171" s="35" t="s">
        <v>2252</v>
      </c>
      <c r="B171" s="61" t="s">
        <v>2242</v>
      </c>
      <c r="C171" s="22" t="s">
        <v>8</v>
      </c>
      <c r="D171" s="59">
        <v>1</v>
      </c>
      <c r="E171" s="33">
        <v>0</v>
      </c>
      <c r="F171" s="69">
        <f t="shared" ref="F171" si="18">ROUND(D171*E171,2)</f>
        <v>0</v>
      </c>
    </row>
    <row r="172" spans="1:6" s="11" customFormat="1" ht="264">
      <c r="A172" s="35" t="s">
        <v>2253</v>
      </c>
      <c r="B172" s="64" t="s">
        <v>28</v>
      </c>
      <c r="C172" s="22" t="s">
        <v>8</v>
      </c>
      <c r="D172" s="59">
        <v>1</v>
      </c>
      <c r="E172" s="33">
        <v>0</v>
      </c>
      <c r="F172" s="25">
        <f t="shared" si="16"/>
        <v>0</v>
      </c>
    </row>
  </sheetData>
  <mergeCells count="6">
    <mergeCell ref="E6:F6"/>
    <mergeCell ref="A1:F1"/>
    <mergeCell ref="A2:F2"/>
    <mergeCell ref="A3:F3"/>
    <mergeCell ref="B4:D4"/>
    <mergeCell ref="E4:F4"/>
  </mergeCells>
  <pageMargins left="0.70866141732283472" right="0.70866141732283472" top="0.74803149606299213" bottom="0.74803149606299213" header="0.31496062992125984" footer="0.31496062992125984"/>
  <pageSetup paperSize="9" scale="97" fitToHeight="0" orientation="portrait" r:id="rId1"/>
  <rowBreaks count="3" manualBreakCount="3">
    <brk id="40" max="5" man="1"/>
    <brk id="49" max="5" man="1"/>
    <brk id="6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G209"/>
  <sheetViews>
    <sheetView view="pageBreakPreview" zoomScaleNormal="100" zoomScaleSheetLayoutView="100" zoomScalePageLayoutView="115" workbookViewId="0">
      <pane ySplit="5" topLeftCell="A6" activePane="bottomLeft" state="frozen"/>
      <selection activeCell="I41" sqref="I41"/>
      <selection pane="bottomLeft" activeCell="E6" sqref="E6:F6"/>
    </sheetView>
  </sheetViews>
  <sheetFormatPr defaultRowHeight="15"/>
  <cols>
    <col min="1" max="1" width="10.570312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6" s="28" customFormat="1">
      <c r="A1" s="162" t="s">
        <v>1716</v>
      </c>
      <c r="B1" s="172"/>
      <c r="C1" s="172"/>
      <c r="D1" s="172"/>
      <c r="E1" s="172"/>
      <c r="F1" s="172"/>
    </row>
    <row r="2" spans="1:6" s="29" customFormat="1">
      <c r="A2" s="164" t="s">
        <v>1717</v>
      </c>
      <c r="B2" s="173"/>
      <c r="C2" s="173"/>
      <c r="D2" s="173"/>
      <c r="E2" s="173"/>
      <c r="F2" s="173"/>
    </row>
    <row r="3" spans="1:6" s="28" customFormat="1">
      <c r="A3" s="167" t="s">
        <v>1897</v>
      </c>
      <c r="B3" s="168"/>
      <c r="C3" s="168"/>
      <c r="D3" s="168"/>
      <c r="E3" s="168"/>
      <c r="F3" s="169"/>
    </row>
    <row r="4" spans="1:6" s="11" customFormat="1" ht="46.5" customHeight="1">
      <c r="A4" s="42" t="s">
        <v>585</v>
      </c>
      <c r="B4" s="174" t="s">
        <v>717</v>
      </c>
      <c r="C4" s="174"/>
      <c r="D4" s="174"/>
      <c r="E4" s="175">
        <f>+E6</f>
        <v>0</v>
      </c>
      <c r="F4" s="176"/>
    </row>
    <row r="5" spans="1:6" s="27" customFormat="1" ht="24">
      <c r="A5" s="43" t="s">
        <v>13</v>
      </c>
      <c r="B5" s="44" t="s">
        <v>4</v>
      </c>
      <c r="C5" s="45" t="s">
        <v>5</v>
      </c>
      <c r="D5" s="45" t="s">
        <v>6</v>
      </c>
      <c r="E5" s="45" t="s">
        <v>11</v>
      </c>
      <c r="F5" s="45" t="s">
        <v>12</v>
      </c>
    </row>
    <row r="6" spans="1:6" ht="139.5">
      <c r="A6" s="46" t="s">
        <v>586</v>
      </c>
      <c r="B6" s="102" t="s">
        <v>2122</v>
      </c>
      <c r="C6" s="48"/>
      <c r="D6" s="49"/>
      <c r="E6" s="170">
        <f>SUM(F7,F23,F34,F37,F46,F126,F138)</f>
        <v>0</v>
      </c>
      <c r="F6" s="171"/>
    </row>
    <row r="7" spans="1:6">
      <c r="A7" s="38" t="s">
        <v>587</v>
      </c>
      <c r="B7" s="15" t="s">
        <v>7</v>
      </c>
      <c r="C7" s="16"/>
      <c r="D7" s="20"/>
      <c r="E7" s="17"/>
      <c r="F7" s="24">
        <f>SUM(F8:F22)</f>
        <v>0</v>
      </c>
    </row>
    <row r="8" spans="1:6" ht="291.75" customHeight="1">
      <c r="A8" s="35" t="s">
        <v>588</v>
      </c>
      <c r="B8" s="61" t="s">
        <v>2471</v>
      </c>
      <c r="C8" s="22" t="s">
        <v>8</v>
      </c>
      <c r="D8" s="23">
        <v>1</v>
      </c>
      <c r="E8" s="33">
        <v>0</v>
      </c>
      <c r="F8" s="25">
        <f>ROUND(D8*E8,2)</f>
        <v>0</v>
      </c>
    </row>
    <row r="9" spans="1:6" ht="182.25" customHeight="1">
      <c r="A9" s="35" t="s">
        <v>589</v>
      </c>
      <c r="B9" s="61" t="s">
        <v>2472</v>
      </c>
      <c r="C9" s="22" t="s">
        <v>8</v>
      </c>
      <c r="D9" s="23">
        <v>1</v>
      </c>
      <c r="E9" s="33">
        <v>0</v>
      </c>
      <c r="F9" s="25">
        <f>ROUND(D9*E9,2)</f>
        <v>0</v>
      </c>
    </row>
    <row r="10" spans="1:6" s="11" customFormat="1" ht="120">
      <c r="A10" s="35" t="s">
        <v>590</v>
      </c>
      <c r="B10" s="61" t="s">
        <v>2473</v>
      </c>
      <c r="C10" s="22" t="s">
        <v>8</v>
      </c>
      <c r="D10" s="23">
        <v>1</v>
      </c>
      <c r="E10" s="33">
        <v>0</v>
      </c>
      <c r="F10" s="25">
        <f>ROUND(D10*E10,2)</f>
        <v>0</v>
      </c>
    </row>
    <row r="11" spans="1:6" s="14" customFormat="1" ht="48">
      <c r="A11" s="35" t="s">
        <v>591</v>
      </c>
      <c r="B11" s="61" t="s">
        <v>46</v>
      </c>
      <c r="C11" s="22" t="s">
        <v>0</v>
      </c>
      <c r="D11" s="41">
        <v>19338</v>
      </c>
      <c r="E11" s="33">
        <v>0</v>
      </c>
      <c r="F11" s="25">
        <f t="shared" ref="F11:F22" si="0">ROUND(D11*E11,2)</f>
        <v>0</v>
      </c>
    </row>
    <row r="12" spans="1:6" s="14" customFormat="1" ht="132">
      <c r="A12" s="35" t="s">
        <v>592</v>
      </c>
      <c r="B12" s="61" t="s">
        <v>31</v>
      </c>
      <c r="C12" s="22" t="s">
        <v>0</v>
      </c>
      <c r="D12" s="41">
        <v>19338</v>
      </c>
      <c r="E12" s="33">
        <v>0</v>
      </c>
      <c r="F12" s="25">
        <f t="shared" si="0"/>
        <v>0</v>
      </c>
    </row>
    <row r="13" spans="1:6" s="14" customFormat="1" ht="101.25" customHeight="1">
      <c r="A13" s="35" t="s">
        <v>593</v>
      </c>
      <c r="B13" s="61" t="s">
        <v>33</v>
      </c>
      <c r="C13" s="22" t="s">
        <v>1</v>
      </c>
      <c r="D13" s="23">
        <v>1250</v>
      </c>
      <c r="E13" s="33">
        <v>0</v>
      </c>
      <c r="F13" s="25">
        <f t="shared" si="0"/>
        <v>0</v>
      </c>
    </row>
    <row r="14" spans="1:6" s="11" customFormat="1" ht="72">
      <c r="A14" s="35" t="s">
        <v>594</v>
      </c>
      <c r="B14" s="133" t="s">
        <v>2123</v>
      </c>
      <c r="C14" s="129"/>
      <c r="D14" s="136"/>
      <c r="E14" s="131"/>
      <c r="F14" s="132"/>
    </row>
    <row r="15" spans="1:6" s="11" customFormat="1">
      <c r="A15" s="35" t="s">
        <v>2148</v>
      </c>
      <c r="B15" s="63" t="s">
        <v>2124</v>
      </c>
      <c r="C15" s="22" t="s">
        <v>3</v>
      </c>
      <c r="D15" s="23">
        <v>25</v>
      </c>
      <c r="E15" s="33">
        <v>0</v>
      </c>
      <c r="F15" s="69">
        <f t="shared" ref="F15:F16" si="1">ROUND(D15*E15,2)</f>
        <v>0</v>
      </c>
    </row>
    <row r="16" spans="1:6" s="11" customFormat="1">
      <c r="A16" s="35" t="s">
        <v>2149</v>
      </c>
      <c r="B16" s="63" t="s">
        <v>2125</v>
      </c>
      <c r="C16" s="22" t="s">
        <v>3</v>
      </c>
      <c r="D16" s="23">
        <v>50</v>
      </c>
      <c r="E16" s="33">
        <v>0</v>
      </c>
      <c r="F16" s="69">
        <f t="shared" si="1"/>
        <v>0</v>
      </c>
    </row>
    <row r="17" spans="1:7" s="14" customFormat="1" ht="254.25" customHeight="1">
      <c r="A17" s="35" t="s">
        <v>595</v>
      </c>
      <c r="B17" s="61" t="s">
        <v>2474</v>
      </c>
      <c r="C17" s="22" t="s">
        <v>8</v>
      </c>
      <c r="D17" s="23">
        <v>1</v>
      </c>
      <c r="E17" s="33">
        <v>0</v>
      </c>
      <c r="F17" s="25">
        <f t="shared" si="0"/>
        <v>0</v>
      </c>
      <c r="G17" s="37"/>
    </row>
    <row r="18" spans="1:7" s="14" customFormat="1" ht="228">
      <c r="A18" s="35" t="s">
        <v>596</v>
      </c>
      <c r="B18" s="61" t="s">
        <v>34</v>
      </c>
      <c r="C18" s="22" t="s">
        <v>8</v>
      </c>
      <c r="D18" s="23">
        <v>1</v>
      </c>
      <c r="E18" s="33">
        <v>0</v>
      </c>
      <c r="F18" s="25">
        <f t="shared" si="0"/>
        <v>0</v>
      </c>
    </row>
    <row r="19" spans="1:7" s="14" customFormat="1" ht="84">
      <c r="A19" s="35" t="s">
        <v>597</v>
      </c>
      <c r="B19" s="61" t="s">
        <v>35</v>
      </c>
      <c r="C19" s="22" t="s">
        <v>2</v>
      </c>
      <c r="D19" s="23">
        <v>150</v>
      </c>
      <c r="E19" s="33">
        <v>0</v>
      </c>
      <c r="F19" s="25">
        <f t="shared" si="0"/>
        <v>0</v>
      </c>
    </row>
    <row r="20" spans="1:7" s="14" customFormat="1" ht="132">
      <c r="A20" s="35" t="s">
        <v>598</v>
      </c>
      <c r="B20" s="61" t="s">
        <v>29</v>
      </c>
      <c r="C20" s="22" t="s">
        <v>0</v>
      </c>
      <c r="D20" s="23">
        <v>150</v>
      </c>
      <c r="E20" s="33">
        <v>0</v>
      </c>
      <c r="F20" s="25">
        <f t="shared" si="0"/>
        <v>0</v>
      </c>
    </row>
    <row r="21" spans="1:7" s="14" customFormat="1" ht="180">
      <c r="A21" s="35" t="s">
        <v>2142</v>
      </c>
      <c r="B21" s="61" t="s">
        <v>2130</v>
      </c>
      <c r="C21" s="22" t="s">
        <v>3</v>
      </c>
      <c r="D21" s="23">
        <v>1</v>
      </c>
      <c r="E21" s="33">
        <v>0</v>
      </c>
      <c r="F21" s="25">
        <f t="shared" si="0"/>
        <v>0</v>
      </c>
    </row>
    <row r="22" spans="1:7" s="28" customFormat="1" ht="156">
      <c r="A22" s="35" t="s">
        <v>2134</v>
      </c>
      <c r="B22" s="32" t="s">
        <v>2475</v>
      </c>
      <c r="C22" s="22" t="s">
        <v>3</v>
      </c>
      <c r="D22" s="23">
        <v>1</v>
      </c>
      <c r="E22" s="103">
        <v>0</v>
      </c>
      <c r="F22" s="69">
        <f t="shared" si="0"/>
        <v>0</v>
      </c>
    </row>
    <row r="23" spans="1:7">
      <c r="A23" s="39" t="s">
        <v>599</v>
      </c>
      <c r="B23" s="18" t="s">
        <v>9</v>
      </c>
      <c r="C23" s="19"/>
      <c r="D23" s="21"/>
      <c r="E23" s="36"/>
      <c r="F23" s="24">
        <f>SUM(F24:F33)</f>
        <v>0</v>
      </c>
    </row>
    <row r="24" spans="1:7" s="14" customFormat="1" ht="341.25" customHeight="1">
      <c r="A24" s="35" t="s">
        <v>600</v>
      </c>
      <c r="B24" s="61" t="s">
        <v>2156</v>
      </c>
      <c r="C24" s="22" t="s">
        <v>2</v>
      </c>
      <c r="D24" s="23">
        <v>16699</v>
      </c>
      <c r="E24" s="33">
        <v>0</v>
      </c>
      <c r="F24" s="25">
        <f t="shared" ref="F24:F33" si="2">ROUND(D24*E24,2)</f>
        <v>0</v>
      </c>
    </row>
    <row r="25" spans="1:7" s="14" customFormat="1" ht="120">
      <c r="A25" s="35" t="s">
        <v>2783</v>
      </c>
      <c r="B25" s="128" t="s">
        <v>32</v>
      </c>
      <c r="C25" s="129"/>
      <c r="D25" s="130"/>
      <c r="E25" s="131"/>
      <c r="F25" s="132"/>
    </row>
    <row r="26" spans="1:7" s="14" customFormat="1" ht="120">
      <c r="A26" s="35" t="s">
        <v>601</v>
      </c>
      <c r="B26" s="32" t="s">
        <v>47</v>
      </c>
      <c r="C26" s="22" t="s">
        <v>2</v>
      </c>
      <c r="D26" s="23">
        <v>1185</v>
      </c>
      <c r="E26" s="33">
        <v>0</v>
      </c>
      <c r="F26" s="25">
        <f t="shared" ref="F26" si="3">ROUND(D26*E26,2)</f>
        <v>0</v>
      </c>
    </row>
    <row r="27" spans="1:7" s="14" customFormat="1" ht="168">
      <c r="A27" s="40" t="s">
        <v>602</v>
      </c>
      <c r="B27" s="61" t="s">
        <v>2476</v>
      </c>
      <c r="C27" s="22" t="s">
        <v>2</v>
      </c>
      <c r="D27" s="23">
        <v>300</v>
      </c>
      <c r="E27" s="33">
        <v>0</v>
      </c>
      <c r="F27" s="25">
        <f t="shared" si="2"/>
        <v>0</v>
      </c>
    </row>
    <row r="28" spans="1:7" s="14" customFormat="1" ht="48">
      <c r="A28" s="40" t="s">
        <v>603</v>
      </c>
      <c r="B28" s="61" t="s">
        <v>36</v>
      </c>
      <c r="C28" s="22" t="s">
        <v>1</v>
      </c>
      <c r="D28" s="23">
        <v>11856</v>
      </c>
      <c r="E28" s="33">
        <v>0</v>
      </c>
      <c r="F28" s="25">
        <f t="shared" si="2"/>
        <v>0</v>
      </c>
    </row>
    <row r="29" spans="1:7" s="14" customFormat="1" ht="60">
      <c r="A29" s="40" t="s">
        <v>604</v>
      </c>
      <c r="B29" s="61" t="s">
        <v>2480</v>
      </c>
      <c r="C29" s="22" t="s">
        <v>2</v>
      </c>
      <c r="D29" s="23">
        <v>1186</v>
      </c>
      <c r="E29" s="33">
        <v>0</v>
      </c>
      <c r="F29" s="25">
        <f t="shared" si="2"/>
        <v>0</v>
      </c>
    </row>
    <row r="30" spans="1:7" s="14" customFormat="1" ht="96">
      <c r="A30" s="40" t="s">
        <v>605</v>
      </c>
      <c r="B30" s="61" t="s">
        <v>2608</v>
      </c>
      <c r="C30" s="22" t="s">
        <v>2</v>
      </c>
      <c r="D30" s="23">
        <v>4726</v>
      </c>
      <c r="E30" s="33">
        <v>0</v>
      </c>
      <c r="F30" s="25">
        <f t="shared" si="2"/>
        <v>0</v>
      </c>
    </row>
    <row r="31" spans="1:7" s="14" customFormat="1" ht="168">
      <c r="A31" s="40" t="s">
        <v>606</v>
      </c>
      <c r="B31" s="61" t="s">
        <v>2477</v>
      </c>
      <c r="C31" s="22" t="s">
        <v>2</v>
      </c>
      <c r="D31" s="23">
        <v>5808</v>
      </c>
      <c r="E31" s="33">
        <v>0</v>
      </c>
      <c r="F31" s="25">
        <f t="shared" si="2"/>
        <v>0</v>
      </c>
    </row>
    <row r="32" spans="1:7" s="14" customFormat="1" ht="96">
      <c r="A32" s="40" t="s">
        <v>607</v>
      </c>
      <c r="B32" s="61" t="s">
        <v>38</v>
      </c>
      <c r="C32" s="22" t="s">
        <v>2</v>
      </c>
      <c r="D32" s="23">
        <v>4752</v>
      </c>
      <c r="E32" s="33">
        <v>0</v>
      </c>
      <c r="F32" s="25">
        <f t="shared" si="2"/>
        <v>0</v>
      </c>
    </row>
    <row r="33" spans="1:6" s="14" customFormat="1" ht="108">
      <c r="A33" s="40" t="s">
        <v>608</v>
      </c>
      <c r="B33" s="61" t="s">
        <v>2479</v>
      </c>
      <c r="C33" s="22" t="s">
        <v>2</v>
      </c>
      <c r="D33" s="23">
        <v>10756</v>
      </c>
      <c r="E33" s="33">
        <v>0</v>
      </c>
      <c r="F33" s="25">
        <f t="shared" si="2"/>
        <v>0</v>
      </c>
    </row>
    <row r="34" spans="1:6">
      <c r="A34" s="39" t="s">
        <v>609</v>
      </c>
      <c r="B34" s="18" t="s">
        <v>18</v>
      </c>
      <c r="C34" s="16"/>
      <c r="D34" s="20"/>
      <c r="E34" s="52"/>
      <c r="F34" s="24">
        <f>SUM(F35:F36)</f>
        <v>0</v>
      </c>
    </row>
    <row r="35" spans="1:6" ht="108">
      <c r="A35" s="35" t="s">
        <v>610</v>
      </c>
      <c r="B35" s="61" t="s">
        <v>21</v>
      </c>
      <c r="C35" s="22" t="s">
        <v>0</v>
      </c>
      <c r="D35" s="23">
        <v>200</v>
      </c>
      <c r="E35" s="33">
        <v>0</v>
      </c>
      <c r="F35" s="25">
        <f>ROUND(D35*E35,2)</f>
        <v>0</v>
      </c>
    </row>
    <row r="36" spans="1:6" ht="84">
      <c r="A36" s="35" t="s">
        <v>611</v>
      </c>
      <c r="B36" s="61" t="s">
        <v>39</v>
      </c>
      <c r="C36" s="22" t="s">
        <v>3</v>
      </c>
      <c r="D36" s="23">
        <v>5</v>
      </c>
      <c r="E36" s="33">
        <v>0</v>
      </c>
      <c r="F36" s="25">
        <f>ROUND(D36*E36,2)</f>
        <v>0</v>
      </c>
    </row>
    <row r="37" spans="1:6">
      <c r="A37" s="39" t="s">
        <v>612</v>
      </c>
      <c r="B37" s="60" t="s">
        <v>20</v>
      </c>
      <c r="C37" s="19"/>
      <c r="D37" s="21"/>
      <c r="E37" s="36"/>
      <c r="F37" s="24">
        <f>SUM(F38:F45)</f>
        <v>0</v>
      </c>
    </row>
    <row r="38" spans="1:6" s="14" customFormat="1" ht="216.75" customHeight="1">
      <c r="A38" s="40" t="s">
        <v>613</v>
      </c>
      <c r="B38" s="133" t="s">
        <v>2673</v>
      </c>
      <c r="C38" s="129"/>
      <c r="D38" s="136"/>
      <c r="E38" s="131"/>
      <c r="F38" s="132"/>
    </row>
    <row r="39" spans="1:6" s="14" customFormat="1" ht="333.75" customHeight="1">
      <c r="A39" s="40" t="s">
        <v>2792</v>
      </c>
      <c r="B39" s="144" t="s">
        <v>2905</v>
      </c>
      <c r="C39" s="129"/>
      <c r="D39" s="130"/>
      <c r="E39" s="131"/>
      <c r="F39" s="132"/>
    </row>
    <row r="40" spans="1:6" s="14" customFormat="1" ht="24">
      <c r="A40" s="40" t="s">
        <v>614</v>
      </c>
      <c r="B40" s="51" t="s">
        <v>48</v>
      </c>
      <c r="C40" s="22" t="s">
        <v>3</v>
      </c>
      <c r="D40" s="23">
        <v>7</v>
      </c>
      <c r="E40" s="33">
        <v>0</v>
      </c>
      <c r="F40" s="25">
        <f t="shared" ref="F40:F45" si="4">ROUND(D40*E40,2)</f>
        <v>0</v>
      </c>
    </row>
    <row r="41" spans="1:6" s="14" customFormat="1" ht="24">
      <c r="A41" s="40" t="s">
        <v>615</v>
      </c>
      <c r="B41" s="51" t="s">
        <v>49</v>
      </c>
      <c r="C41" s="22" t="s">
        <v>3</v>
      </c>
      <c r="D41" s="23">
        <v>6</v>
      </c>
      <c r="E41" s="33">
        <v>0</v>
      </c>
      <c r="F41" s="25">
        <f t="shared" si="4"/>
        <v>0</v>
      </c>
    </row>
    <row r="42" spans="1:6" s="14" customFormat="1" ht="36">
      <c r="A42" s="40" t="s">
        <v>616</v>
      </c>
      <c r="B42" s="51" t="s">
        <v>1023</v>
      </c>
      <c r="C42" s="22" t="s">
        <v>3</v>
      </c>
      <c r="D42" s="23">
        <v>9</v>
      </c>
      <c r="E42" s="33">
        <v>0</v>
      </c>
      <c r="F42" s="25">
        <f t="shared" si="4"/>
        <v>0</v>
      </c>
    </row>
    <row r="43" spans="1:6" s="14" customFormat="1" ht="24">
      <c r="A43" s="40" t="s">
        <v>1025</v>
      </c>
      <c r="B43" s="51" t="s">
        <v>1024</v>
      </c>
      <c r="C43" s="22" t="s">
        <v>3</v>
      </c>
      <c r="D43" s="23">
        <v>9</v>
      </c>
      <c r="E43" s="33">
        <v>0</v>
      </c>
      <c r="F43" s="25">
        <f t="shared" ref="F43:F44" si="5">ROUND(D43*E43,2)</f>
        <v>0</v>
      </c>
    </row>
    <row r="44" spans="1:6" s="14" customFormat="1" ht="96">
      <c r="A44" s="40" t="s">
        <v>2502</v>
      </c>
      <c r="B44" s="61" t="s">
        <v>2634</v>
      </c>
      <c r="C44" s="22" t="s">
        <v>3</v>
      </c>
      <c r="D44" s="23">
        <v>31</v>
      </c>
      <c r="E44" s="33">
        <v>0</v>
      </c>
      <c r="F44" s="25">
        <f t="shared" si="5"/>
        <v>0</v>
      </c>
    </row>
    <row r="45" spans="1:6" s="14" customFormat="1" ht="122.25" customHeight="1">
      <c r="A45" s="40" t="s">
        <v>617</v>
      </c>
      <c r="B45" s="61" t="s">
        <v>40</v>
      </c>
      <c r="C45" s="22" t="s">
        <v>2</v>
      </c>
      <c r="D45" s="23">
        <v>30</v>
      </c>
      <c r="E45" s="33">
        <v>0</v>
      </c>
      <c r="F45" s="25">
        <f t="shared" si="4"/>
        <v>0</v>
      </c>
    </row>
    <row r="46" spans="1:6">
      <c r="A46" s="39" t="s">
        <v>618</v>
      </c>
      <c r="B46" s="15" t="s">
        <v>22</v>
      </c>
      <c r="C46" s="16"/>
      <c r="D46" s="20"/>
      <c r="E46" s="52"/>
      <c r="F46" s="24">
        <f>SUM(F47:F125)</f>
        <v>0</v>
      </c>
    </row>
    <row r="47" spans="1:6" s="14" customFormat="1" ht="409.5" customHeight="1">
      <c r="A47" s="53" t="s">
        <v>619</v>
      </c>
      <c r="B47" s="133" t="s">
        <v>2834</v>
      </c>
      <c r="C47" s="129"/>
      <c r="D47" s="136"/>
      <c r="E47" s="131"/>
      <c r="F47" s="132"/>
    </row>
    <row r="48" spans="1:6" s="14" customFormat="1" ht="36">
      <c r="A48" s="53" t="s">
        <v>2802</v>
      </c>
      <c r="B48" s="61" t="s">
        <v>2796</v>
      </c>
      <c r="C48" s="129"/>
      <c r="D48" s="130"/>
      <c r="E48" s="131"/>
      <c r="F48" s="132"/>
    </row>
    <row r="49" spans="1:6" s="14" customFormat="1">
      <c r="A49" s="53" t="s">
        <v>620</v>
      </c>
      <c r="B49" s="51" t="s">
        <v>2652</v>
      </c>
      <c r="C49" s="22" t="s">
        <v>0</v>
      </c>
      <c r="D49" s="23">
        <v>1250</v>
      </c>
      <c r="E49" s="33">
        <v>0</v>
      </c>
      <c r="F49" s="25">
        <f t="shared" ref="F49:F51" si="6">ROUND(D49*E49,2)</f>
        <v>0</v>
      </c>
    </row>
    <row r="50" spans="1:6" s="14" customFormat="1">
      <c r="A50" s="53" t="s">
        <v>621</v>
      </c>
      <c r="B50" s="51" t="s">
        <v>2648</v>
      </c>
      <c r="C50" s="22" t="s">
        <v>0</v>
      </c>
      <c r="D50" s="23">
        <v>15000</v>
      </c>
      <c r="E50" s="33">
        <v>0</v>
      </c>
      <c r="F50" s="25">
        <f t="shared" si="6"/>
        <v>0</v>
      </c>
    </row>
    <row r="51" spans="1:6" s="14" customFormat="1">
      <c r="A51" s="53" t="s">
        <v>622</v>
      </c>
      <c r="B51" s="51" t="s">
        <v>2650</v>
      </c>
      <c r="C51" s="22" t="s">
        <v>0</v>
      </c>
      <c r="D51" s="23">
        <v>1300</v>
      </c>
      <c r="E51" s="33">
        <v>0</v>
      </c>
      <c r="F51" s="25">
        <f t="shared" si="6"/>
        <v>0</v>
      </c>
    </row>
    <row r="52" spans="1:6" s="14" customFormat="1">
      <c r="A52" s="53" t="s">
        <v>957</v>
      </c>
      <c r="B52" s="51" t="s">
        <v>2653</v>
      </c>
      <c r="C52" s="22" t="s">
        <v>0</v>
      </c>
      <c r="D52" s="23">
        <v>700</v>
      </c>
      <c r="E52" s="33">
        <v>0</v>
      </c>
      <c r="F52" s="25">
        <f t="shared" ref="F52" si="7">ROUND(D52*E52,2)</f>
        <v>0</v>
      </c>
    </row>
    <row r="53" spans="1:6" s="14" customFormat="1" ht="408.75" customHeight="1">
      <c r="A53" s="53" t="s">
        <v>2765</v>
      </c>
      <c r="B53" s="133" t="s">
        <v>2609</v>
      </c>
      <c r="C53" s="129"/>
      <c r="D53" s="136"/>
      <c r="E53" s="131"/>
      <c r="F53" s="132"/>
    </row>
    <row r="54" spans="1:6" s="14" customFormat="1" ht="16.5" customHeight="1">
      <c r="A54" s="53" t="s">
        <v>2766</v>
      </c>
      <c r="B54" s="51" t="s">
        <v>1017</v>
      </c>
      <c r="C54" s="22" t="s">
        <v>0</v>
      </c>
      <c r="D54" s="23">
        <v>14</v>
      </c>
      <c r="E54" s="33">
        <v>0</v>
      </c>
      <c r="F54" s="25">
        <f t="shared" ref="F54:F57" si="8">ROUND(D54*E54,2)</f>
        <v>0</v>
      </c>
    </row>
    <row r="55" spans="1:6" s="14" customFormat="1" ht="17.25" customHeight="1">
      <c r="A55" s="53" t="s">
        <v>2767</v>
      </c>
      <c r="B55" s="51" t="s">
        <v>23</v>
      </c>
      <c r="C55" s="22" t="s">
        <v>0</v>
      </c>
      <c r="D55" s="23">
        <v>650</v>
      </c>
      <c r="E55" s="33">
        <v>0</v>
      </c>
      <c r="F55" s="25">
        <f t="shared" si="8"/>
        <v>0</v>
      </c>
    </row>
    <row r="56" spans="1:6" s="14" customFormat="1" ht="17.25" customHeight="1">
      <c r="A56" s="53" t="s">
        <v>2768</v>
      </c>
      <c r="B56" s="51" t="s">
        <v>341</v>
      </c>
      <c r="C56" s="22" t="s">
        <v>0</v>
      </c>
      <c r="D56" s="23">
        <v>187</v>
      </c>
      <c r="E56" s="33">
        <v>0</v>
      </c>
      <c r="F56" s="25">
        <f t="shared" si="8"/>
        <v>0</v>
      </c>
    </row>
    <row r="57" spans="1:6" s="14" customFormat="1" ht="16.5" customHeight="1">
      <c r="A57" s="53" t="s">
        <v>2769</v>
      </c>
      <c r="B57" s="51" t="s">
        <v>958</v>
      </c>
      <c r="C57" s="22" t="s">
        <v>0</v>
      </c>
      <c r="D57" s="23">
        <v>238</v>
      </c>
      <c r="E57" s="33">
        <v>0</v>
      </c>
      <c r="F57" s="25">
        <f t="shared" si="8"/>
        <v>0</v>
      </c>
    </row>
    <row r="58" spans="1:6" s="14" customFormat="1" ht="204">
      <c r="A58" s="50" t="s">
        <v>623</v>
      </c>
      <c r="B58" s="133" t="s">
        <v>2696</v>
      </c>
      <c r="C58" s="129"/>
      <c r="D58" s="136"/>
      <c r="E58" s="131"/>
      <c r="F58" s="132"/>
    </row>
    <row r="59" spans="1:6" s="14" customFormat="1">
      <c r="A59" s="54" t="s">
        <v>624</v>
      </c>
      <c r="B59" s="51" t="s">
        <v>2158</v>
      </c>
      <c r="C59" s="22" t="s">
        <v>3</v>
      </c>
      <c r="D59" s="23">
        <v>5</v>
      </c>
      <c r="E59" s="33">
        <v>0</v>
      </c>
      <c r="F59" s="25">
        <f>ROUND(D59*E59,2)</f>
        <v>0</v>
      </c>
    </row>
    <row r="60" spans="1:6" s="14" customFormat="1">
      <c r="A60" s="54" t="s">
        <v>625</v>
      </c>
      <c r="B60" s="51" t="s">
        <v>2159</v>
      </c>
      <c r="C60" s="22" t="s">
        <v>3</v>
      </c>
      <c r="D60" s="23">
        <v>5</v>
      </c>
      <c r="E60" s="33">
        <v>0</v>
      </c>
      <c r="F60" s="25">
        <f>ROUND(D60*E60,2)</f>
        <v>0</v>
      </c>
    </row>
    <row r="61" spans="1:6" s="14" customFormat="1">
      <c r="A61" s="54" t="s">
        <v>626</v>
      </c>
      <c r="B61" s="51" t="s">
        <v>2157</v>
      </c>
      <c r="C61" s="22" t="s">
        <v>3</v>
      </c>
      <c r="D61" s="23">
        <v>15</v>
      </c>
      <c r="E61" s="33">
        <v>0</v>
      </c>
      <c r="F61" s="25">
        <f>ROUND(D61*E61,2)</f>
        <v>0</v>
      </c>
    </row>
    <row r="62" spans="1:6" s="14" customFormat="1">
      <c r="A62" s="54" t="s">
        <v>627</v>
      </c>
      <c r="B62" s="51" t="s">
        <v>2163</v>
      </c>
      <c r="C62" s="22" t="s">
        <v>3</v>
      </c>
      <c r="D62" s="23">
        <v>1</v>
      </c>
      <c r="E62" s="33">
        <v>0</v>
      </c>
      <c r="F62" s="25">
        <f t="shared" ref="F62:F63" si="9">ROUND(D62*E62,2)</f>
        <v>0</v>
      </c>
    </row>
    <row r="63" spans="1:6" s="14" customFormat="1">
      <c r="A63" s="54" t="s">
        <v>628</v>
      </c>
      <c r="B63" s="51" t="s">
        <v>2160</v>
      </c>
      <c r="C63" s="22" t="s">
        <v>3</v>
      </c>
      <c r="D63" s="23">
        <v>4</v>
      </c>
      <c r="E63" s="33">
        <v>0</v>
      </c>
      <c r="F63" s="25">
        <f t="shared" si="9"/>
        <v>0</v>
      </c>
    </row>
    <row r="64" spans="1:6" s="14" customFormat="1">
      <c r="A64" s="54" t="s">
        <v>629</v>
      </c>
      <c r="B64" s="51" t="s">
        <v>2164</v>
      </c>
      <c r="C64" s="22" t="s">
        <v>3</v>
      </c>
      <c r="D64" s="23">
        <v>1</v>
      </c>
      <c r="E64" s="33">
        <v>0</v>
      </c>
      <c r="F64" s="25">
        <f t="shared" ref="F64" si="10">ROUND(D64*E64,2)</f>
        <v>0</v>
      </c>
    </row>
    <row r="65" spans="1:6" s="14" customFormat="1">
      <c r="A65" s="54" t="s">
        <v>630</v>
      </c>
      <c r="B65" s="51" t="s">
        <v>342</v>
      </c>
      <c r="C65" s="22" t="s">
        <v>3</v>
      </c>
      <c r="D65" s="23">
        <v>8</v>
      </c>
      <c r="E65" s="33">
        <v>0</v>
      </c>
      <c r="F65" s="25">
        <f t="shared" ref="F65" si="11">ROUND(D65*E65,2)</f>
        <v>0</v>
      </c>
    </row>
    <row r="66" spans="1:6" s="14" customFormat="1">
      <c r="A66" s="54" t="s">
        <v>631</v>
      </c>
      <c r="B66" s="51" t="s">
        <v>191</v>
      </c>
      <c r="C66" s="22" t="s">
        <v>3</v>
      </c>
      <c r="D66" s="23">
        <v>4</v>
      </c>
      <c r="E66" s="33">
        <v>0</v>
      </c>
      <c r="F66" s="25">
        <f t="shared" ref="F66" si="12">ROUND(D66*E66,2)</f>
        <v>0</v>
      </c>
    </row>
    <row r="67" spans="1:6" s="14" customFormat="1">
      <c r="A67" s="54" t="s">
        <v>632</v>
      </c>
      <c r="B67" s="68" t="s">
        <v>2169</v>
      </c>
      <c r="C67" s="22" t="s">
        <v>3</v>
      </c>
      <c r="D67" s="23">
        <v>3</v>
      </c>
      <c r="E67" s="33">
        <v>0</v>
      </c>
      <c r="F67" s="25">
        <f t="shared" ref="F67:F75" si="13">ROUND(D67*E67,2)</f>
        <v>0</v>
      </c>
    </row>
    <row r="68" spans="1:6" s="14" customFormat="1">
      <c r="A68" s="54" t="s">
        <v>633</v>
      </c>
      <c r="B68" s="68" t="s">
        <v>977</v>
      </c>
      <c r="C68" s="22" t="s">
        <v>3</v>
      </c>
      <c r="D68" s="23">
        <v>3</v>
      </c>
      <c r="E68" s="33">
        <v>0</v>
      </c>
      <c r="F68" s="25">
        <f t="shared" si="13"/>
        <v>0</v>
      </c>
    </row>
    <row r="69" spans="1:6" s="14" customFormat="1">
      <c r="A69" s="54" t="s">
        <v>634</v>
      </c>
      <c r="B69" s="51" t="s">
        <v>345</v>
      </c>
      <c r="C69" s="22" t="s">
        <v>3</v>
      </c>
      <c r="D69" s="23">
        <v>3</v>
      </c>
      <c r="E69" s="33">
        <v>0</v>
      </c>
      <c r="F69" s="25">
        <f t="shared" si="13"/>
        <v>0</v>
      </c>
    </row>
    <row r="70" spans="1:6" s="14" customFormat="1">
      <c r="A70" s="54" t="s">
        <v>635</v>
      </c>
      <c r="B70" s="68" t="s">
        <v>193</v>
      </c>
      <c r="C70" s="22" t="s">
        <v>3</v>
      </c>
      <c r="D70" s="23">
        <v>12</v>
      </c>
      <c r="E70" s="33">
        <v>0</v>
      </c>
      <c r="F70" s="25">
        <f t="shared" si="13"/>
        <v>0</v>
      </c>
    </row>
    <row r="71" spans="1:6" s="14" customFormat="1">
      <c r="A71" s="54" t="s">
        <v>636</v>
      </c>
      <c r="B71" s="68" t="s">
        <v>194</v>
      </c>
      <c r="C71" s="22" t="s">
        <v>3</v>
      </c>
      <c r="D71" s="23">
        <v>122</v>
      </c>
      <c r="E71" s="33">
        <v>0</v>
      </c>
      <c r="F71" s="25">
        <f t="shared" si="13"/>
        <v>0</v>
      </c>
    </row>
    <row r="72" spans="1:6" s="14" customFormat="1">
      <c r="A72" s="54" t="s">
        <v>637</v>
      </c>
      <c r="B72" s="51" t="s">
        <v>1045</v>
      </c>
      <c r="C72" s="22" t="s">
        <v>3</v>
      </c>
      <c r="D72" s="23">
        <v>6</v>
      </c>
      <c r="E72" s="33">
        <v>0</v>
      </c>
      <c r="F72" s="25">
        <f t="shared" si="13"/>
        <v>0</v>
      </c>
    </row>
    <row r="73" spans="1:6" s="14" customFormat="1">
      <c r="A73" s="54" t="s">
        <v>638</v>
      </c>
      <c r="B73" s="51" t="s">
        <v>1505</v>
      </c>
      <c r="C73" s="22" t="s">
        <v>3</v>
      </c>
      <c r="D73" s="23">
        <v>6</v>
      </c>
      <c r="E73" s="33">
        <v>0</v>
      </c>
      <c r="F73" s="25">
        <f t="shared" si="13"/>
        <v>0</v>
      </c>
    </row>
    <row r="74" spans="1:6" s="14" customFormat="1">
      <c r="A74" s="54" t="s">
        <v>639</v>
      </c>
      <c r="B74" s="51" t="s">
        <v>2875</v>
      </c>
      <c r="C74" s="22" t="s">
        <v>3</v>
      </c>
      <c r="D74" s="23">
        <v>134</v>
      </c>
      <c r="E74" s="33">
        <v>0</v>
      </c>
      <c r="F74" s="25">
        <f t="shared" si="13"/>
        <v>0</v>
      </c>
    </row>
    <row r="75" spans="1:6" s="14" customFormat="1" ht="24">
      <c r="A75" s="54" t="s">
        <v>978</v>
      </c>
      <c r="B75" s="51" t="s">
        <v>195</v>
      </c>
      <c r="C75" s="22" t="s">
        <v>3</v>
      </c>
      <c r="D75" s="23">
        <v>134</v>
      </c>
      <c r="E75" s="33">
        <v>0</v>
      </c>
      <c r="F75" s="25">
        <f t="shared" si="13"/>
        <v>0</v>
      </c>
    </row>
    <row r="76" spans="1:6" s="14" customFormat="1" ht="228">
      <c r="A76" s="54" t="s">
        <v>979</v>
      </c>
      <c r="B76" s="145" t="s">
        <v>2939</v>
      </c>
      <c r="C76" s="22" t="s">
        <v>3</v>
      </c>
      <c r="D76" s="23">
        <v>134</v>
      </c>
      <c r="E76" s="33">
        <v>0</v>
      </c>
      <c r="F76" s="25">
        <f>ROUND(D76*E76,2)</f>
        <v>0</v>
      </c>
    </row>
    <row r="77" spans="1:6" s="14" customFormat="1" ht="264">
      <c r="A77" s="54" t="s">
        <v>980</v>
      </c>
      <c r="B77" s="133" t="s">
        <v>2675</v>
      </c>
      <c r="C77" s="129"/>
      <c r="D77" s="136"/>
      <c r="E77" s="131"/>
      <c r="F77" s="132"/>
    </row>
    <row r="78" spans="1:6" s="14" customFormat="1">
      <c r="A78" s="54" t="s">
        <v>2889</v>
      </c>
      <c r="B78" s="51" t="s">
        <v>2680</v>
      </c>
      <c r="C78" s="22" t="s">
        <v>3</v>
      </c>
      <c r="D78" s="23">
        <v>3</v>
      </c>
      <c r="E78" s="33">
        <v>0</v>
      </c>
      <c r="F78" s="25">
        <f t="shared" ref="F78" si="14">ROUND(D78*E78,2)</f>
        <v>0</v>
      </c>
    </row>
    <row r="79" spans="1:6" s="14" customFormat="1">
      <c r="A79" s="54" t="s">
        <v>2890</v>
      </c>
      <c r="B79" s="51" t="s">
        <v>2684</v>
      </c>
      <c r="C79" s="22" t="s">
        <v>3</v>
      </c>
      <c r="D79" s="23">
        <v>2</v>
      </c>
      <c r="E79" s="33">
        <v>0</v>
      </c>
      <c r="F79" s="25">
        <f t="shared" ref="F79:F84" si="15">ROUND(D79*E79,2)</f>
        <v>0</v>
      </c>
    </row>
    <row r="80" spans="1:6" s="14" customFormat="1">
      <c r="A80" s="54" t="s">
        <v>2891</v>
      </c>
      <c r="B80" s="51" t="s">
        <v>2681</v>
      </c>
      <c r="C80" s="22" t="s">
        <v>3</v>
      </c>
      <c r="D80" s="23">
        <v>9</v>
      </c>
      <c r="E80" s="33">
        <v>0</v>
      </c>
      <c r="F80" s="25">
        <f t="shared" si="15"/>
        <v>0</v>
      </c>
    </row>
    <row r="81" spans="1:6" s="14" customFormat="1">
      <c r="A81" s="54" t="s">
        <v>2892</v>
      </c>
      <c r="B81" s="51" t="s">
        <v>2682</v>
      </c>
      <c r="C81" s="22" t="s">
        <v>3</v>
      </c>
      <c r="D81" s="23">
        <v>5</v>
      </c>
      <c r="E81" s="33">
        <v>0</v>
      </c>
      <c r="F81" s="25">
        <f t="shared" si="15"/>
        <v>0</v>
      </c>
    </row>
    <row r="82" spans="1:6" s="14" customFormat="1">
      <c r="A82" s="54" t="s">
        <v>2893</v>
      </c>
      <c r="B82" s="51" t="s">
        <v>2685</v>
      </c>
      <c r="C82" s="22" t="s">
        <v>3</v>
      </c>
      <c r="D82" s="23">
        <v>3</v>
      </c>
      <c r="E82" s="33">
        <v>0</v>
      </c>
      <c r="F82" s="25">
        <f t="shared" si="15"/>
        <v>0</v>
      </c>
    </row>
    <row r="83" spans="1:6" s="14" customFormat="1">
      <c r="A83" s="54" t="s">
        <v>2894</v>
      </c>
      <c r="B83" s="51" t="s">
        <v>2686</v>
      </c>
      <c r="C83" s="22" t="s">
        <v>3</v>
      </c>
      <c r="D83" s="23">
        <v>2</v>
      </c>
      <c r="E83" s="33">
        <v>0</v>
      </c>
      <c r="F83" s="25">
        <f t="shared" si="15"/>
        <v>0</v>
      </c>
    </row>
    <row r="84" spans="1:6" s="14" customFormat="1">
      <c r="A84" s="54" t="s">
        <v>2895</v>
      </c>
      <c r="B84" s="51" t="s">
        <v>2688</v>
      </c>
      <c r="C84" s="22" t="s">
        <v>3</v>
      </c>
      <c r="D84" s="23">
        <v>1</v>
      </c>
      <c r="E84" s="33">
        <v>0</v>
      </c>
      <c r="F84" s="25">
        <f t="shared" si="15"/>
        <v>0</v>
      </c>
    </row>
    <row r="85" spans="1:6" s="14" customFormat="1" ht="135" customHeight="1">
      <c r="A85" s="35" t="s">
        <v>640</v>
      </c>
      <c r="B85" s="133" t="s">
        <v>2576</v>
      </c>
      <c r="C85" s="129"/>
      <c r="D85" s="136"/>
      <c r="E85" s="131"/>
      <c r="F85" s="132"/>
    </row>
    <row r="86" spans="1:6" s="14" customFormat="1">
      <c r="A86" s="55" t="s">
        <v>641</v>
      </c>
      <c r="B86" s="51" t="s">
        <v>2809</v>
      </c>
      <c r="C86" s="22" t="s">
        <v>3</v>
      </c>
      <c r="D86" s="23">
        <v>2</v>
      </c>
      <c r="E86" s="33">
        <v>0</v>
      </c>
      <c r="F86" s="25">
        <f t="shared" ref="F86:F96" si="16">ROUND(D86*E86,2)</f>
        <v>0</v>
      </c>
    </row>
    <row r="87" spans="1:6" s="14" customFormat="1">
      <c r="A87" s="55" t="s">
        <v>642</v>
      </c>
      <c r="B87" s="51" t="s">
        <v>2805</v>
      </c>
      <c r="C87" s="22" t="s">
        <v>3</v>
      </c>
      <c r="D87" s="23">
        <v>67</v>
      </c>
      <c r="E87" s="33">
        <v>0</v>
      </c>
      <c r="F87" s="25">
        <f t="shared" si="16"/>
        <v>0</v>
      </c>
    </row>
    <row r="88" spans="1:6" s="14" customFormat="1">
      <c r="A88" s="55" t="s">
        <v>643</v>
      </c>
      <c r="B88" s="51" t="s">
        <v>2806</v>
      </c>
      <c r="C88" s="22" t="s">
        <v>3</v>
      </c>
      <c r="D88" s="23">
        <v>11</v>
      </c>
      <c r="E88" s="33">
        <v>0</v>
      </c>
      <c r="F88" s="25">
        <f t="shared" si="16"/>
        <v>0</v>
      </c>
    </row>
    <row r="89" spans="1:6" s="14" customFormat="1">
      <c r="A89" s="55" t="s">
        <v>644</v>
      </c>
      <c r="B89" s="51" t="s">
        <v>2807</v>
      </c>
      <c r="C89" s="22" t="s">
        <v>3</v>
      </c>
      <c r="D89" s="23">
        <v>9</v>
      </c>
      <c r="E89" s="33">
        <v>0</v>
      </c>
      <c r="F89" s="25">
        <f t="shared" si="16"/>
        <v>0</v>
      </c>
    </row>
    <row r="90" spans="1:6" s="14" customFormat="1">
      <c r="A90" s="55" t="s">
        <v>645</v>
      </c>
      <c r="B90" s="51" t="s">
        <v>981</v>
      </c>
      <c r="C90" s="22" t="s">
        <v>3</v>
      </c>
      <c r="D90" s="23">
        <v>24</v>
      </c>
      <c r="E90" s="33">
        <v>0</v>
      </c>
      <c r="F90" s="25">
        <f t="shared" si="16"/>
        <v>0</v>
      </c>
    </row>
    <row r="91" spans="1:6" s="14" customFormat="1">
      <c r="A91" s="55" t="s">
        <v>646</v>
      </c>
      <c r="B91" s="51" t="s">
        <v>199</v>
      </c>
      <c r="C91" s="22" t="s">
        <v>3</v>
      </c>
      <c r="D91" s="23">
        <v>244</v>
      </c>
      <c r="E91" s="33">
        <v>0</v>
      </c>
      <c r="F91" s="25">
        <f t="shared" si="16"/>
        <v>0</v>
      </c>
    </row>
    <row r="92" spans="1:6" s="14" customFormat="1">
      <c r="A92" s="55" t="s">
        <v>647</v>
      </c>
      <c r="B92" s="51" t="s">
        <v>197</v>
      </c>
      <c r="C92" s="22" t="s">
        <v>3</v>
      </c>
      <c r="D92" s="23">
        <v>268</v>
      </c>
      <c r="E92" s="33">
        <v>0</v>
      </c>
      <c r="F92" s="25">
        <f t="shared" si="16"/>
        <v>0</v>
      </c>
    </row>
    <row r="93" spans="1:6" s="14" customFormat="1">
      <c r="A93" s="55" t="s">
        <v>648</v>
      </c>
      <c r="B93" s="51" t="s">
        <v>200</v>
      </c>
      <c r="C93" s="22" t="s">
        <v>3</v>
      </c>
      <c r="D93" s="23">
        <v>134</v>
      </c>
      <c r="E93" s="33">
        <v>0</v>
      </c>
      <c r="F93" s="25">
        <f t="shared" si="16"/>
        <v>0</v>
      </c>
    </row>
    <row r="94" spans="1:6" s="14" customFormat="1">
      <c r="A94" s="55" t="s">
        <v>649</v>
      </c>
      <c r="B94" s="51" t="s">
        <v>201</v>
      </c>
      <c r="C94" s="22" t="s">
        <v>3</v>
      </c>
      <c r="D94" s="23">
        <v>134</v>
      </c>
      <c r="E94" s="33">
        <v>0</v>
      </c>
      <c r="F94" s="25">
        <f t="shared" si="16"/>
        <v>0</v>
      </c>
    </row>
    <row r="95" spans="1:6" s="14" customFormat="1">
      <c r="A95" s="55" t="s">
        <v>650</v>
      </c>
      <c r="B95" s="51" t="s">
        <v>982</v>
      </c>
      <c r="C95" s="22" t="s">
        <v>3</v>
      </c>
      <c r="D95" s="23">
        <v>6</v>
      </c>
      <c r="E95" s="33">
        <v>0</v>
      </c>
      <c r="F95" s="25">
        <f t="shared" si="16"/>
        <v>0</v>
      </c>
    </row>
    <row r="96" spans="1:6" s="14" customFormat="1">
      <c r="A96" s="55" t="s">
        <v>651</v>
      </c>
      <c r="B96" s="51" t="s">
        <v>1499</v>
      </c>
      <c r="C96" s="22" t="s">
        <v>3</v>
      </c>
      <c r="D96" s="23">
        <v>6</v>
      </c>
      <c r="E96" s="33">
        <v>0</v>
      </c>
      <c r="F96" s="25">
        <f t="shared" si="16"/>
        <v>0</v>
      </c>
    </row>
    <row r="97" spans="1:6" s="14" customFormat="1">
      <c r="A97" s="55" t="s">
        <v>652</v>
      </c>
      <c r="B97" s="51" t="s">
        <v>204</v>
      </c>
      <c r="C97" s="22" t="s">
        <v>3</v>
      </c>
      <c r="D97" s="23">
        <v>8</v>
      </c>
      <c r="E97" s="33">
        <v>0</v>
      </c>
      <c r="F97" s="25">
        <f t="shared" ref="F97:F98" si="17">ROUND(D97*E97,2)</f>
        <v>0</v>
      </c>
    </row>
    <row r="98" spans="1:6" s="14" customFormat="1">
      <c r="A98" s="55" t="s">
        <v>653</v>
      </c>
      <c r="B98" s="51" t="s">
        <v>205</v>
      </c>
      <c r="C98" s="22" t="s">
        <v>3</v>
      </c>
      <c r="D98" s="23">
        <v>4</v>
      </c>
      <c r="E98" s="33">
        <v>0</v>
      </c>
      <c r="F98" s="25">
        <f t="shared" si="17"/>
        <v>0</v>
      </c>
    </row>
    <row r="99" spans="1:6" s="14" customFormat="1">
      <c r="A99" s="55" t="s">
        <v>654</v>
      </c>
      <c r="B99" s="51" t="s">
        <v>2165</v>
      </c>
      <c r="C99" s="22" t="s">
        <v>3</v>
      </c>
      <c r="D99" s="23">
        <v>9</v>
      </c>
      <c r="E99" s="33">
        <v>0</v>
      </c>
      <c r="F99" s="25">
        <f t="shared" ref="F99:F104" si="18">ROUND(D99*E99,2)</f>
        <v>0</v>
      </c>
    </row>
    <row r="100" spans="1:6" s="14" customFormat="1">
      <c r="A100" s="55" t="s">
        <v>655</v>
      </c>
      <c r="B100" s="51" t="s">
        <v>2161</v>
      </c>
      <c r="C100" s="22" t="s">
        <v>3</v>
      </c>
      <c r="D100" s="23">
        <v>51</v>
      </c>
      <c r="E100" s="33">
        <v>0</v>
      </c>
      <c r="F100" s="25">
        <f t="shared" si="18"/>
        <v>0</v>
      </c>
    </row>
    <row r="101" spans="1:6" s="14" customFormat="1">
      <c r="A101" s="55" t="s">
        <v>656</v>
      </c>
      <c r="B101" s="51" t="s">
        <v>975</v>
      </c>
      <c r="C101" s="22" t="s">
        <v>3</v>
      </c>
      <c r="D101" s="23">
        <v>2</v>
      </c>
      <c r="E101" s="33">
        <v>0</v>
      </c>
      <c r="F101" s="25">
        <f t="shared" si="18"/>
        <v>0</v>
      </c>
    </row>
    <row r="102" spans="1:6" s="14" customFormat="1">
      <c r="A102" s="55" t="s">
        <v>657</v>
      </c>
      <c r="B102" s="51" t="s">
        <v>963</v>
      </c>
      <c r="C102" s="22" t="s">
        <v>3</v>
      </c>
      <c r="D102" s="23">
        <v>1</v>
      </c>
      <c r="E102" s="33">
        <v>0</v>
      </c>
      <c r="F102" s="25">
        <f t="shared" si="18"/>
        <v>0</v>
      </c>
    </row>
    <row r="103" spans="1:6" s="14" customFormat="1">
      <c r="A103" s="55" t="s">
        <v>1009</v>
      </c>
      <c r="B103" s="51" t="s">
        <v>964</v>
      </c>
      <c r="C103" s="22" t="s">
        <v>3</v>
      </c>
      <c r="D103" s="23">
        <v>1</v>
      </c>
      <c r="E103" s="33">
        <v>0</v>
      </c>
      <c r="F103" s="25">
        <f t="shared" si="18"/>
        <v>0</v>
      </c>
    </row>
    <row r="104" spans="1:6" s="14" customFormat="1">
      <c r="A104" s="55" t="s">
        <v>1010</v>
      </c>
      <c r="B104" s="51" t="s">
        <v>1006</v>
      </c>
      <c r="C104" s="22" t="s">
        <v>3</v>
      </c>
      <c r="D104" s="23">
        <v>14</v>
      </c>
      <c r="E104" s="33">
        <v>0</v>
      </c>
      <c r="F104" s="25">
        <f t="shared" si="18"/>
        <v>0</v>
      </c>
    </row>
    <row r="105" spans="1:6" s="14" customFormat="1">
      <c r="A105" s="55" t="s">
        <v>1011</v>
      </c>
      <c r="B105" s="51" t="s">
        <v>1007</v>
      </c>
      <c r="C105" s="22" t="s">
        <v>3</v>
      </c>
      <c r="D105" s="23">
        <v>4</v>
      </c>
      <c r="E105" s="33">
        <v>0</v>
      </c>
      <c r="F105" s="25">
        <f t="shared" ref="F105:F106" si="19">ROUND(D105*E105,2)</f>
        <v>0</v>
      </c>
    </row>
    <row r="106" spans="1:6" s="14" customFormat="1">
      <c r="A106" s="55" t="s">
        <v>1012</v>
      </c>
      <c r="B106" s="51" t="s">
        <v>1008</v>
      </c>
      <c r="C106" s="22" t="s">
        <v>3</v>
      </c>
      <c r="D106" s="23">
        <v>2</v>
      </c>
      <c r="E106" s="33">
        <v>0</v>
      </c>
      <c r="F106" s="25">
        <f t="shared" si="19"/>
        <v>0</v>
      </c>
    </row>
    <row r="107" spans="1:6" s="14" customFormat="1">
      <c r="A107" s="54" t="s">
        <v>1013</v>
      </c>
      <c r="B107" s="51" t="s">
        <v>983</v>
      </c>
      <c r="C107" s="22" t="s">
        <v>3</v>
      </c>
      <c r="D107" s="23">
        <v>1</v>
      </c>
      <c r="E107" s="33">
        <v>0</v>
      </c>
      <c r="F107" s="25">
        <f>ROUND(D107*E107,2)</f>
        <v>0</v>
      </c>
    </row>
    <row r="108" spans="1:6" s="14" customFormat="1">
      <c r="A108" s="55" t="s">
        <v>1130</v>
      </c>
      <c r="B108" s="51" t="s">
        <v>1005</v>
      </c>
      <c r="C108" s="22" t="s">
        <v>3</v>
      </c>
      <c r="D108" s="23">
        <v>4</v>
      </c>
      <c r="E108" s="33">
        <v>0</v>
      </c>
      <c r="F108" s="25">
        <f t="shared" ref="F108" si="20">ROUND(D108*E108,2)</f>
        <v>0</v>
      </c>
    </row>
    <row r="109" spans="1:6" s="14" customFormat="1">
      <c r="A109" s="55" t="s">
        <v>1527</v>
      </c>
      <c r="B109" s="51" t="s">
        <v>206</v>
      </c>
      <c r="C109" s="22" t="s">
        <v>3</v>
      </c>
      <c r="D109" s="23">
        <v>748</v>
      </c>
      <c r="E109" s="33">
        <v>0</v>
      </c>
      <c r="F109" s="25">
        <f>ROUND(D109*E109,2)</f>
        <v>0</v>
      </c>
    </row>
    <row r="110" spans="1:6" s="14" customFormat="1" ht="111.75" customHeight="1">
      <c r="A110" s="35" t="s">
        <v>658</v>
      </c>
      <c r="B110" s="133" t="s">
        <v>2833</v>
      </c>
      <c r="C110" s="129"/>
      <c r="D110" s="136"/>
      <c r="E110" s="131"/>
      <c r="F110" s="132"/>
    </row>
    <row r="111" spans="1:6" s="14" customFormat="1">
      <c r="A111" s="35" t="s">
        <v>659</v>
      </c>
      <c r="B111" s="51" t="s">
        <v>1015</v>
      </c>
      <c r="C111" s="22" t="s">
        <v>3</v>
      </c>
      <c r="D111" s="23">
        <v>2</v>
      </c>
      <c r="E111" s="33">
        <v>0</v>
      </c>
      <c r="F111" s="25">
        <f t="shared" ref="F111:F125" si="21">ROUND(D111*E111,2)</f>
        <v>0</v>
      </c>
    </row>
    <row r="112" spans="1:6" s="14" customFormat="1">
      <c r="A112" s="35" t="s">
        <v>660</v>
      </c>
      <c r="B112" s="51" t="s">
        <v>211</v>
      </c>
      <c r="C112" s="22" t="s">
        <v>3</v>
      </c>
      <c r="D112" s="23">
        <v>35</v>
      </c>
      <c r="E112" s="33">
        <v>0</v>
      </c>
      <c r="F112" s="25">
        <f t="shared" si="21"/>
        <v>0</v>
      </c>
    </row>
    <row r="113" spans="1:6" s="14" customFormat="1">
      <c r="A113" s="35" t="s">
        <v>661</v>
      </c>
      <c r="B113" s="51" t="s">
        <v>207</v>
      </c>
      <c r="C113" s="22" t="s">
        <v>3</v>
      </c>
      <c r="D113" s="23">
        <v>41</v>
      </c>
      <c r="E113" s="33">
        <v>0</v>
      </c>
      <c r="F113" s="25">
        <f t="shared" si="21"/>
        <v>0</v>
      </c>
    </row>
    <row r="114" spans="1:6" s="14" customFormat="1">
      <c r="A114" s="35" t="s">
        <v>662</v>
      </c>
      <c r="B114" s="51" t="s">
        <v>208</v>
      </c>
      <c r="C114" s="22" t="s">
        <v>3</v>
      </c>
      <c r="D114" s="23">
        <v>15</v>
      </c>
      <c r="E114" s="33">
        <v>0</v>
      </c>
      <c r="F114" s="25">
        <f t="shared" si="21"/>
        <v>0</v>
      </c>
    </row>
    <row r="115" spans="1:6" s="14" customFormat="1">
      <c r="A115" s="35" t="s">
        <v>663</v>
      </c>
      <c r="B115" s="51" t="s">
        <v>209</v>
      </c>
      <c r="C115" s="22" t="s">
        <v>3</v>
      </c>
      <c r="D115" s="23">
        <v>8</v>
      </c>
      <c r="E115" s="33">
        <v>0</v>
      </c>
      <c r="F115" s="25">
        <f t="shared" si="21"/>
        <v>0</v>
      </c>
    </row>
    <row r="116" spans="1:6" s="14" customFormat="1">
      <c r="A116" s="35" t="s">
        <v>664</v>
      </c>
      <c r="B116" s="51" t="s">
        <v>214</v>
      </c>
      <c r="C116" s="22" t="s">
        <v>3</v>
      </c>
      <c r="D116" s="23">
        <v>12</v>
      </c>
      <c r="E116" s="33">
        <v>0</v>
      </c>
      <c r="F116" s="25">
        <f t="shared" si="21"/>
        <v>0</v>
      </c>
    </row>
    <row r="117" spans="1:6" s="14" customFormat="1">
      <c r="A117" s="35" t="s">
        <v>665</v>
      </c>
      <c r="B117" s="51" t="s">
        <v>215</v>
      </c>
      <c r="C117" s="22" t="s">
        <v>3</v>
      </c>
      <c r="D117" s="23">
        <v>6</v>
      </c>
      <c r="E117" s="33">
        <v>0</v>
      </c>
      <c r="F117" s="25">
        <f t="shared" si="21"/>
        <v>0</v>
      </c>
    </row>
    <row r="118" spans="1:6" s="14" customFormat="1">
      <c r="A118" s="35" t="s">
        <v>666</v>
      </c>
      <c r="B118" s="51" t="s">
        <v>948</v>
      </c>
      <c r="C118" s="22" t="s">
        <v>3</v>
      </c>
      <c r="D118" s="23">
        <v>3</v>
      </c>
      <c r="E118" s="33">
        <v>0</v>
      </c>
      <c r="F118" s="25">
        <f t="shared" si="21"/>
        <v>0</v>
      </c>
    </row>
    <row r="119" spans="1:6" s="14" customFormat="1">
      <c r="A119" s="35" t="s">
        <v>667</v>
      </c>
      <c r="B119" s="51" t="s">
        <v>950</v>
      </c>
      <c r="C119" s="22" t="s">
        <v>3</v>
      </c>
      <c r="D119" s="23">
        <v>6</v>
      </c>
      <c r="E119" s="33">
        <v>0</v>
      </c>
      <c r="F119" s="25">
        <f t="shared" si="21"/>
        <v>0</v>
      </c>
    </row>
    <row r="120" spans="1:6" s="14" customFormat="1">
      <c r="A120" s="35" t="s">
        <v>668</v>
      </c>
      <c r="B120" s="51" t="s">
        <v>951</v>
      </c>
      <c r="C120" s="22" t="s">
        <v>3</v>
      </c>
      <c r="D120" s="23">
        <v>5</v>
      </c>
      <c r="E120" s="33">
        <v>0</v>
      </c>
      <c r="F120" s="25">
        <f t="shared" si="21"/>
        <v>0</v>
      </c>
    </row>
    <row r="121" spans="1:6" s="14" customFormat="1">
      <c r="A121" s="35" t="s">
        <v>987</v>
      </c>
      <c r="B121" s="51" t="s">
        <v>952</v>
      </c>
      <c r="C121" s="22" t="s">
        <v>3</v>
      </c>
      <c r="D121" s="23">
        <v>2</v>
      </c>
      <c r="E121" s="33">
        <v>0</v>
      </c>
      <c r="F121" s="25">
        <f t="shared" si="21"/>
        <v>0</v>
      </c>
    </row>
    <row r="122" spans="1:6" s="14" customFormat="1">
      <c r="A122" s="35" t="s">
        <v>988</v>
      </c>
      <c r="B122" s="51" t="s">
        <v>1016</v>
      </c>
      <c r="C122" s="22" t="s">
        <v>3</v>
      </c>
      <c r="D122" s="23">
        <v>4</v>
      </c>
      <c r="E122" s="33">
        <v>0</v>
      </c>
      <c r="F122" s="25">
        <f t="shared" si="21"/>
        <v>0</v>
      </c>
    </row>
    <row r="123" spans="1:6" s="14" customFormat="1">
      <c r="A123" s="35" t="s">
        <v>989</v>
      </c>
      <c r="B123" s="51" t="s">
        <v>210</v>
      </c>
      <c r="C123" s="22" t="s">
        <v>3</v>
      </c>
      <c r="D123" s="23">
        <v>198</v>
      </c>
      <c r="E123" s="33">
        <v>0</v>
      </c>
      <c r="F123" s="25">
        <f t="shared" si="21"/>
        <v>0</v>
      </c>
    </row>
    <row r="124" spans="1:6" s="14" customFormat="1">
      <c r="A124" s="35" t="s">
        <v>2115</v>
      </c>
      <c r="B124" s="51" t="s">
        <v>213</v>
      </c>
      <c r="C124" s="22" t="s">
        <v>3</v>
      </c>
      <c r="D124" s="23">
        <v>42</v>
      </c>
      <c r="E124" s="33">
        <v>0</v>
      </c>
      <c r="F124" s="25">
        <f t="shared" si="21"/>
        <v>0</v>
      </c>
    </row>
    <row r="125" spans="1:6" s="14" customFormat="1">
      <c r="A125" s="35" t="s">
        <v>2116</v>
      </c>
      <c r="B125" s="51" t="s">
        <v>946</v>
      </c>
      <c r="C125" s="22" t="s">
        <v>3</v>
      </c>
      <c r="D125" s="23">
        <v>26</v>
      </c>
      <c r="E125" s="33">
        <v>0</v>
      </c>
      <c r="F125" s="25">
        <f t="shared" si="21"/>
        <v>0</v>
      </c>
    </row>
    <row r="126" spans="1:6">
      <c r="A126" s="39" t="s">
        <v>669</v>
      </c>
      <c r="B126" s="15" t="s">
        <v>19</v>
      </c>
      <c r="C126" s="19"/>
      <c r="D126" s="21"/>
      <c r="E126" s="36"/>
      <c r="F126" s="24">
        <f>SUM(F127:F137)</f>
        <v>0</v>
      </c>
    </row>
    <row r="127" spans="1:6" s="14" customFormat="1" ht="326.25" customHeight="1">
      <c r="A127" s="35" t="s">
        <v>670</v>
      </c>
      <c r="B127" s="137" t="s">
        <v>2909</v>
      </c>
      <c r="C127" s="129"/>
      <c r="D127" s="136"/>
      <c r="E127" s="131"/>
      <c r="F127" s="132"/>
    </row>
    <row r="128" spans="1:6" s="14" customFormat="1">
      <c r="A128" s="35" t="s">
        <v>671</v>
      </c>
      <c r="B128" s="51" t="s">
        <v>2662</v>
      </c>
      <c r="C128" s="56" t="s">
        <v>0</v>
      </c>
      <c r="D128" s="23">
        <v>1264</v>
      </c>
      <c r="E128" s="57">
        <v>0</v>
      </c>
      <c r="F128" s="58">
        <f t="shared" ref="F128:F131" si="22">ROUND(D128*E128,2)</f>
        <v>0</v>
      </c>
    </row>
    <row r="129" spans="1:6" s="14" customFormat="1">
      <c r="A129" s="35" t="s">
        <v>672</v>
      </c>
      <c r="B129" s="51" t="s">
        <v>2659</v>
      </c>
      <c r="C129" s="22" t="s">
        <v>0</v>
      </c>
      <c r="D129" s="23">
        <v>15649</v>
      </c>
      <c r="E129" s="33">
        <v>0</v>
      </c>
      <c r="F129" s="25">
        <f t="shared" ref="F129" si="23">ROUND(D129*E129,2)</f>
        <v>0</v>
      </c>
    </row>
    <row r="130" spans="1:6" s="14" customFormat="1">
      <c r="A130" s="35" t="s">
        <v>673</v>
      </c>
      <c r="B130" s="51" t="s">
        <v>2660</v>
      </c>
      <c r="C130" s="22" t="s">
        <v>0</v>
      </c>
      <c r="D130" s="23">
        <v>1487</v>
      </c>
      <c r="E130" s="33">
        <v>0</v>
      </c>
      <c r="F130" s="25">
        <f t="shared" si="22"/>
        <v>0</v>
      </c>
    </row>
    <row r="131" spans="1:6" s="14" customFormat="1">
      <c r="A131" s="35" t="s">
        <v>990</v>
      </c>
      <c r="B131" s="51" t="s">
        <v>2661</v>
      </c>
      <c r="C131" s="22" t="s">
        <v>0</v>
      </c>
      <c r="D131" s="23">
        <v>938</v>
      </c>
      <c r="E131" s="33">
        <v>0</v>
      </c>
      <c r="F131" s="25">
        <f t="shared" si="22"/>
        <v>0</v>
      </c>
    </row>
    <row r="132" spans="1:6" s="14" customFormat="1" ht="313.5" customHeight="1">
      <c r="A132" s="35" t="s">
        <v>674</v>
      </c>
      <c r="B132" s="133" t="s">
        <v>50</v>
      </c>
      <c r="C132" s="129"/>
      <c r="D132" s="136"/>
      <c r="E132" s="131"/>
      <c r="F132" s="132"/>
    </row>
    <row r="133" spans="1:6" s="14" customFormat="1">
      <c r="A133" s="35" t="s">
        <v>675</v>
      </c>
      <c r="B133" s="51" t="s">
        <v>2662</v>
      </c>
      <c r="C133" s="56" t="s">
        <v>0</v>
      </c>
      <c r="D133" s="23">
        <v>1264</v>
      </c>
      <c r="E133" s="33">
        <v>0</v>
      </c>
      <c r="F133" s="25">
        <f t="shared" ref="F133:F175" si="24">ROUND(D133*E133,2)</f>
        <v>0</v>
      </c>
    </row>
    <row r="134" spans="1:6" s="14" customFormat="1">
      <c r="A134" s="35" t="s">
        <v>676</v>
      </c>
      <c r="B134" s="51" t="s">
        <v>2659</v>
      </c>
      <c r="C134" s="22" t="s">
        <v>0</v>
      </c>
      <c r="D134" s="23">
        <v>15649</v>
      </c>
      <c r="E134" s="33">
        <v>0</v>
      </c>
      <c r="F134" s="25">
        <f t="shared" si="24"/>
        <v>0</v>
      </c>
    </row>
    <row r="135" spans="1:6" s="14" customFormat="1">
      <c r="A135" s="35" t="s">
        <v>677</v>
      </c>
      <c r="B135" s="51" t="s">
        <v>2660</v>
      </c>
      <c r="C135" s="22" t="s">
        <v>0</v>
      </c>
      <c r="D135" s="23">
        <v>1487</v>
      </c>
      <c r="E135" s="33">
        <v>0</v>
      </c>
      <c r="F135" s="25">
        <f t="shared" si="24"/>
        <v>0</v>
      </c>
    </row>
    <row r="136" spans="1:6" s="14" customFormat="1">
      <c r="A136" s="35" t="s">
        <v>678</v>
      </c>
      <c r="B136" s="51" t="s">
        <v>2661</v>
      </c>
      <c r="C136" s="22" t="s">
        <v>0</v>
      </c>
      <c r="D136" s="23">
        <v>938</v>
      </c>
      <c r="E136" s="33">
        <v>0</v>
      </c>
      <c r="F136" s="25">
        <f t="shared" ref="F136" si="25">ROUND(D136*E136,2)</f>
        <v>0</v>
      </c>
    </row>
    <row r="137" spans="1:6" s="14" customFormat="1" ht="60">
      <c r="A137" s="35" t="s">
        <v>1074</v>
      </c>
      <c r="B137" s="51" t="s">
        <v>24</v>
      </c>
      <c r="C137" s="22" t="s">
        <v>8</v>
      </c>
      <c r="D137" s="23">
        <v>1</v>
      </c>
      <c r="E137" s="33">
        <v>0</v>
      </c>
      <c r="F137" s="25">
        <f t="shared" si="24"/>
        <v>0</v>
      </c>
    </row>
    <row r="138" spans="1:6">
      <c r="A138" s="39" t="s">
        <v>679</v>
      </c>
      <c r="B138" s="15" t="s">
        <v>10</v>
      </c>
      <c r="C138" s="19"/>
      <c r="D138" s="21"/>
      <c r="E138" s="36"/>
      <c r="F138" s="24">
        <f>SUM(F139:F209)</f>
        <v>0</v>
      </c>
    </row>
    <row r="139" spans="1:6" s="14" customFormat="1" ht="192">
      <c r="A139" s="35" t="s">
        <v>680</v>
      </c>
      <c r="B139" s="133" t="s">
        <v>2499</v>
      </c>
      <c r="C139" s="129"/>
      <c r="D139" s="136"/>
      <c r="E139" s="131"/>
      <c r="F139" s="132"/>
    </row>
    <row r="140" spans="1:6" s="14" customFormat="1" ht="48">
      <c r="A140" s="35" t="s">
        <v>681</v>
      </c>
      <c r="B140" s="51" t="s">
        <v>41</v>
      </c>
      <c r="C140" s="22" t="s">
        <v>3</v>
      </c>
      <c r="D140" s="23">
        <v>1</v>
      </c>
      <c r="E140" s="33">
        <v>0</v>
      </c>
      <c r="F140" s="25">
        <f t="shared" si="24"/>
        <v>0</v>
      </c>
    </row>
    <row r="141" spans="1:6" s="14" customFormat="1" ht="48">
      <c r="A141" s="35" t="s">
        <v>682</v>
      </c>
      <c r="B141" s="51" t="s">
        <v>42</v>
      </c>
      <c r="C141" s="22" t="s">
        <v>3</v>
      </c>
      <c r="D141" s="23">
        <v>40</v>
      </c>
      <c r="E141" s="33">
        <v>0</v>
      </c>
      <c r="F141" s="25">
        <f t="shared" si="24"/>
        <v>0</v>
      </c>
    </row>
    <row r="142" spans="1:6" s="14" customFormat="1" ht="60">
      <c r="A142" s="35" t="s">
        <v>683</v>
      </c>
      <c r="B142" s="51" t="s">
        <v>43</v>
      </c>
      <c r="C142" s="22" t="s">
        <v>3</v>
      </c>
      <c r="D142" s="23">
        <v>40</v>
      </c>
      <c r="E142" s="33">
        <v>0</v>
      </c>
      <c r="F142" s="25">
        <f t="shared" si="24"/>
        <v>0</v>
      </c>
    </row>
    <row r="143" spans="1:6" s="14" customFormat="1" ht="192">
      <c r="A143" s="35" t="s">
        <v>684</v>
      </c>
      <c r="B143" s="133" t="s">
        <v>2697</v>
      </c>
      <c r="C143" s="129"/>
      <c r="D143" s="136"/>
      <c r="E143" s="131"/>
      <c r="F143" s="132"/>
    </row>
    <row r="144" spans="1:6" s="14" customFormat="1" ht="60">
      <c r="A144" s="35" t="s">
        <v>685</v>
      </c>
      <c r="B144" s="51" t="s">
        <v>2549</v>
      </c>
      <c r="C144" s="22" t="s">
        <v>0</v>
      </c>
      <c r="D144" s="23">
        <v>44</v>
      </c>
      <c r="E144" s="33">
        <v>0</v>
      </c>
      <c r="F144" s="25">
        <f t="shared" ref="F144:F156" si="26">ROUND(D144*E144,2)</f>
        <v>0</v>
      </c>
    </row>
    <row r="145" spans="1:6" s="14" customFormat="1" ht="60">
      <c r="A145" s="35" t="s">
        <v>686</v>
      </c>
      <c r="B145" s="51" t="s">
        <v>2559</v>
      </c>
      <c r="C145" s="22" t="s">
        <v>0</v>
      </c>
      <c r="D145" s="23">
        <v>121</v>
      </c>
      <c r="E145" s="33">
        <v>0</v>
      </c>
      <c r="F145" s="25">
        <f t="shared" si="26"/>
        <v>0</v>
      </c>
    </row>
    <row r="146" spans="1:6" s="14" customFormat="1" ht="60">
      <c r="A146" s="35" t="s">
        <v>687</v>
      </c>
      <c r="B146" s="51" t="s">
        <v>2543</v>
      </c>
      <c r="C146" s="22" t="s">
        <v>0</v>
      </c>
      <c r="D146" s="23">
        <v>22</v>
      </c>
      <c r="E146" s="33">
        <v>0</v>
      </c>
      <c r="F146" s="69">
        <f t="shared" si="26"/>
        <v>0</v>
      </c>
    </row>
    <row r="147" spans="1:6" s="14" customFormat="1" ht="60">
      <c r="A147" s="35" t="s">
        <v>2560</v>
      </c>
      <c r="B147" s="51" t="s">
        <v>2561</v>
      </c>
      <c r="C147" s="22" t="s">
        <v>0</v>
      </c>
      <c r="D147" s="23">
        <v>6</v>
      </c>
      <c r="E147" s="33">
        <v>0</v>
      </c>
      <c r="F147" s="69">
        <f t="shared" ref="F147" si="27">ROUND(D147*E147,2)</f>
        <v>0</v>
      </c>
    </row>
    <row r="148" spans="1:6" s="14" customFormat="1" ht="48">
      <c r="A148" s="35" t="s">
        <v>688</v>
      </c>
      <c r="B148" s="137" t="s">
        <v>52</v>
      </c>
      <c r="C148" s="129"/>
      <c r="D148" s="136"/>
      <c r="E148" s="131"/>
      <c r="F148" s="132"/>
    </row>
    <row r="149" spans="1:6" s="14" customFormat="1" ht="60">
      <c r="A149" s="35" t="s">
        <v>2554</v>
      </c>
      <c r="B149" s="32" t="s">
        <v>2539</v>
      </c>
      <c r="C149" s="22" t="s">
        <v>3</v>
      </c>
      <c r="D149" s="23">
        <v>42</v>
      </c>
      <c r="E149" s="33">
        <v>0</v>
      </c>
      <c r="F149" s="25">
        <f t="shared" si="26"/>
        <v>0</v>
      </c>
    </row>
    <row r="150" spans="1:6" s="14" customFormat="1" ht="60">
      <c r="A150" s="35" t="s">
        <v>2555</v>
      </c>
      <c r="B150" s="32" t="s">
        <v>2540</v>
      </c>
      <c r="C150" s="22" t="s">
        <v>3</v>
      </c>
      <c r="D150" s="23">
        <v>132</v>
      </c>
      <c r="E150" s="33">
        <v>0</v>
      </c>
      <c r="F150" s="25">
        <f t="shared" si="26"/>
        <v>0</v>
      </c>
    </row>
    <row r="151" spans="1:6" s="14" customFormat="1" ht="60">
      <c r="A151" s="35" t="s">
        <v>2556</v>
      </c>
      <c r="B151" s="32" t="s">
        <v>2535</v>
      </c>
      <c r="C151" s="22" t="s">
        <v>3</v>
      </c>
      <c r="D151" s="23">
        <v>22</v>
      </c>
      <c r="E151" s="33">
        <v>0</v>
      </c>
      <c r="F151" s="25">
        <f t="shared" si="26"/>
        <v>0</v>
      </c>
    </row>
    <row r="152" spans="1:6" s="14" customFormat="1" ht="60">
      <c r="A152" s="35" t="s">
        <v>2557</v>
      </c>
      <c r="B152" s="32" t="s">
        <v>2558</v>
      </c>
      <c r="C152" s="22" t="s">
        <v>3</v>
      </c>
      <c r="D152" s="23">
        <v>6</v>
      </c>
      <c r="E152" s="33">
        <v>0</v>
      </c>
      <c r="F152" s="25">
        <f t="shared" ref="F152" si="28">ROUND(D152*E152,2)</f>
        <v>0</v>
      </c>
    </row>
    <row r="153" spans="1:6" s="14" customFormat="1" ht="73.5" customHeight="1">
      <c r="A153" s="35" t="s">
        <v>689</v>
      </c>
      <c r="B153" s="133" t="s">
        <v>44</v>
      </c>
      <c r="C153" s="129"/>
      <c r="D153" s="136"/>
      <c r="E153" s="131"/>
      <c r="F153" s="132"/>
    </row>
    <row r="154" spans="1:6" s="14" customFormat="1" ht="36">
      <c r="A154" s="35" t="s">
        <v>690</v>
      </c>
      <c r="B154" s="51" t="s">
        <v>2550</v>
      </c>
      <c r="C154" s="22" t="s">
        <v>3</v>
      </c>
      <c r="D154" s="23">
        <v>14</v>
      </c>
      <c r="E154" s="33">
        <v>0</v>
      </c>
      <c r="F154" s="25">
        <f t="shared" si="26"/>
        <v>0</v>
      </c>
    </row>
    <row r="155" spans="1:6" s="14" customFormat="1" ht="36">
      <c r="A155" s="35" t="s">
        <v>691</v>
      </c>
      <c r="B155" s="51" t="s">
        <v>2551</v>
      </c>
      <c r="C155" s="22" t="s">
        <v>3</v>
      </c>
      <c r="D155" s="23">
        <v>50</v>
      </c>
      <c r="E155" s="33">
        <v>0</v>
      </c>
      <c r="F155" s="25">
        <f t="shared" si="26"/>
        <v>0</v>
      </c>
    </row>
    <row r="156" spans="1:6" s="14" customFormat="1" ht="36">
      <c r="A156" s="35" t="s">
        <v>692</v>
      </c>
      <c r="B156" s="51" t="s">
        <v>2552</v>
      </c>
      <c r="C156" s="22" t="s">
        <v>3</v>
      </c>
      <c r="D156" s="23">
        <v>8</v>
      </c>
      <c r="E156" s="33">
        <v>0</v>
      </c>
      <c r="F156" s="25">
        <f t="shared" si="26"/>
        <v>0</v>
      </c>
    </row>
    <row r="157" spans="1:6" s="14" customFormat="1" ht="36">
      <c r="A157" s="35" t="s">
        <v>1014</v>
      </c>
      <c r="B157" s="51" t="s">
        <v>2553</v>
      </c>
      <c r="C157" s="22" t="s">
        <v>3</v>
      </c>
      <c r="D157" s="23">
        <v>2</v>
      </c>
      <c r="E157" s="33">
        <v>0</v>
      </c>
      <c r="F157" s="25">
        <f t="shared" ref="F157" si="29">ROUND(D157*E157,2)</f>
        <v>0</v>
      </c>
    </row>
    <row r="158" spans="1:6" s="14" customFormat="1" ht="108">
      <c r="A158" s="35" t="s">
        <v>693</v>
      </c>
      <c r="B158" s="137" t="s">
        <v>2172</v>
      </c>
      <c r="C158" s="129"/>
      <c r="D158" s="136"/>
      <c r="E158" s="131"/>
      <c r="F158" s="132"/>
    </row>
    <row r="159" spans="1:6" s="14" customFormat="1" ht="42.75" customHeight="1">
      <c r="A159" s="35" t="s">
        <v>694</v>
      </c>
      <c r="B159" s="140" t="s">
        <v>51</v>
      </c>
      <c r="C159" s="129"/>
      <c r="D159" s="136"/>
      <c r="E159" s="131"/>
      <c r="F159" s="132"/>
    </row>
    <row r="160" spans="1:6" s="14" customFormat="1" ht="51">
      <c r="A160" s="35" t="s">
        <v>695</v>
      </c>
      <c r="B160" s="51" t="s">
        <v>2698</v>
      </c>
      <c r="C160" s="22" t="s">
        <v>0</v>
      </c>
      <c r="D160" s="23">
        <v>8</v>
      </c>
      <c r="E160" s="33">
        <v>0</v>
      </c>
      <c r="F160" s="25">
        <f t="shared" ref="F160:F165" si="30">ROUND(D160*E160,2)</f>
        <v>0</v>
      </c>
    </row>
    <row r="161" spans="1:6" s="14" customFormat="1" ht="51">
      <c r="A161" s="35" t="s">
        <v>696</v>
      </c>
      <c r="B161" s="51" t="s">
        <v>1896</v>
      </c>
      <c r="C161" s="22" t="s">
        <v>0</v>
      </c>
      <c r="D161" s="23">
        <v>17</v>
      </c>
      <c r="E161" s="33">
        <v>0</v>
      </c>
      <c r="F161" s="25">
        <f t="shared" si="30"/>
        <v>0</v>
      </c>
    </row>
    <row r="162" spans="1:6" s="14" customFormat="1" ht="48">
      <c r="A162" s="35" t="s">
        <v>697</v>
      </c>
      <c r="B162" s="32" t="s">
        <v>53</v>
      </c>
      <c r="C162" s="22" t="s">
        <v>3</v>
      </c>
      <c r="D162" s="23">
        <v>13</v>
      </c>
      <c r="E162" s="33">
        <v>0</v>
      </c>
      <c r="F162" s="25">
        <f t="shared" si="30"/>
        <v>0</v>
      </c>
    </row>
    <row r="163" spans="1:6" s="14" customFormat="1" ht="84">
      <c r="A163" s="35" t="s">
        <v>698</v>
      </c>
      <c r="B163" s="137" t="s">
        <v>45</v>
      </c>
      <c r="C163" s="129"/>
      <c r="D163" s="136"/>
      <c r="E163" s="131"/>
      <c r="F163" s="132"/>
    </row>
    <row r="164" spans="1:6" s="14" customFormat="1" ht="27">
      <c r="A164" s="35" t="s">
        <v>699</v>
      </c>
      <c r="B164" s="51" t="s">
        <v>1021</v>
      </c>
      <c r="C164" s="22" t="s">
        <v>3</v>
      </c>
      <c r="D164" s="23">
        <v>2</v>
      </c>
      <c r="E164" s="33">
        <v>0</v>
      </c>
      <c r="F164" s="25">
        <f t="shared" si="30"/>
        <v>0</v>
      </c>
    </row>
    <row r="165" spans="1:6" s="14" customFormat="1" ht="27">
      <c r="A165" s="35" t="s">
        <v>700</v>
      </c>
      <c r="B165" s="51" t="s">
        <v>221</v>
      </c>
      <c r="C165" s="22" t="s">
        <v>3</v>
      </c>
      <c r="D165" s="23">
        <v>6</v>
      </c>
      <c r="E165" s="33">
        <v>0</v>
      </c>
      <c r="F165" s="25">
        <f t="shared" si="30"/>
        <v>0</v>
      </c>
    </row>
    <row r="166" spans="1:6" s="14" customFormat="1" ht="108">
      <c r="A166" s="35" t="s">
        <v>701</v>
      </c>
      <c r="B166" s="133" t="s">
        <v>2814</v>
      </c>
      <c r="C166" s="129"/>
      <c r="D166" s="136"/>
      <c r="E166" s="131"/>
      <c r="F166" s="132"/>
    </row>
    <row r="167" spans="1:6" s="14" customFormat="1">
      <c r="A167" s="35" t="s">
        <v>702</v>
      </c>
      <c r="B167" s="51" t="s">
        <v>54</v>
      </c>
      <c r="C167" s="22" t="s">
        <v>3</v>
      </c>
      <c r="D167" s="23">
        <v>30</v>
      </c>
      <c r="E167" s="33">
        <v>0</v>
      </c>
      <c r="F167" s="25">
        <f t="shared" ref="F167:F169" si="31">ROUND(D167*E167,2)</f>
        <v>0</v>
      </c>
    </row>
    <row r="168" spans="1:6" s="14" customFormat="1">
      <c r="A168" s="35" t="s">
        <v>703</v>
      </c>
      <c r="B168" s="51" t="s">
        <v>55</v>
      </c>
      <c r="C168" s="22" t="s">
        <v>3</v>
      </c>
      <c r="D168" s="23">
        <v>20</v>
      </c>
      <c r="E168" s="33">
        <v>0</v>
      </c>
      <c r="F168" s="25">
        <f t="shared" si="31"/>
        <v>0</v>
      </c>
    </row>
    <row r="169" spans="1:6" s="14" customFormat="1" ht="24">
      <c r="A169" s="35" t="s">
        <v>704</v>
      </c>
      <c r="B169" s="51" t="s">
        <v>56</v>
      </c>
      <c r="C169" s="22" t="s">
        <v>3</v>
      </c>
      <c r="D169" s="23">
        <v>10</v>
      </c>
      <c r="E169" s="33">
        <v>0</v>
      </c>
      <c r="F169" s="25">
        <f t="shared" si="31"/>
        <v>0</v>
      </c>
    </row>
    <row r="170" spans="1:6" s="14" customFormat="1" ht="63" customHeight="1">
      <c r="A170" s="35" t="s">
        <v>705</v>
      </c>
      <c r="B170" s="61" t="s">
        <v>57</v>
      </c>
      <c r="C170" s="22" t="s">
        <v>3</v>
      </c>
      <c r="D170" s="23">
        <v>34100</v>
      </c>
      <c r="E170" s="33">
        <v>0</v>
      </c>
      <c r="F170" s="25">
        <f t="shared" si="24"/>
        <v>0</v>
      </c>
    </row>
    <row r="171" spans="1:6" s="14" customFormat="1" ht="87.75" customHeight="1">
      <c r="A171" s="35" t="s">
        <v>706</v>
      </c>
      <c r="B171" s="133" t="s">
        <v>58</v>
      </c>
      <c r="C171" s="129"/>
      <c r="D171" s="136"/>
      <c r="E171" s="131"/>
      <c r="F171" s="132"/>
    </row>
    <row r="172" spans="1:6" s="14" customFormat="1">
      <c r="A172" s="35" t="s">
        <v>707</v>
      </c>
      <c r="B172" s="51" t="s">
        <v>25</v>
      </c>
      <c r="C172" s="22" t="s">
        <v>1</v>
      </c>
      <c r="D172" s="23">
        <v>134</v>
      </c>
      <c r="E172" s="33">
        <v>0</v>
      </c>
      <c r="F172" s="25">
        <f t="shared" si="24"/>
        <v>0</v>
      </c>
    </row>
    <row r="173" spans="1:6" s="14" customFormat="1">
      <c r="A173" s="35" t="s">
        <v>708</v>
      </c>
      <c r="B173" s="51" t="s">
        <v>26</v>
      </c>
      <c r="C173" s="22" t="s">
        <v>1</v>
      </c>
      <c r="D173" s="23">
        <v>134</v>
      </c>
      <c r="E173" s="33">
        <v>0</v>
      </c>
      <c r="F173" s="25">
        <f t="shared" si="24"/>
        <v>0</v>
      </c>
    </row>
    <row r="174" spans="1:6" s="14" customFormat="1">
      <c r="A174" s="35" t="s">
        <v>709</v>
      </c>
      <c r="B174" s="51" t="s">
        <v>27</v>
      </c>
      <c r="C174" s="22" t="s">
        <v>2</v>
      </c>
      <c r="D174" s="23">
        <v>30</v>
      </c>
      <c r="E174" s="33">
        <v>0</v>
      </c>
      <c r="F174" s="25">
        <f t="shared" si="24"/>
        <v>0</v>
      </c>
    </row>
    <row r="175" spans="1:6" s="14" customFormat="1">
      <c r="A175" s="35" t="s">
        <v>710</v>
      </c>
      <c r="B175" s="51" t="s">
        <v>996</v>
      </c>
      <c r="C175" s="22" t="s">
        <v>0</v>
      </c>
      <c r="D175" s="23">
        <v>536</v>
      </c>
      <c r="E175" s="33">
        <v>0</v>
      </c>
      <c r="F175" s="25">
        <f t="shared" si="24"/>
        <v>0</v>
      </c>
    </row>
    <row r="176" spans="1:6" s="14" customFormat="1" ht="99.75" customHeight="1">
      <c r="A176" s="50" t="s">
        <v>2817</v>
      </c>
      <c r="B176" s="133" t="s">
        <v>1502</v>
      </c>
      <c r="C176" s="129"/>
      <c r="D176" s="136"/>
      <c r="E176" s="131"/>
      <c r="F176" s="132"/>
    </row>
    <row r="177" spans="1:6" s="14" customFormat="1">
      <c r="A177" s="50" t="s">
        <v>2818</v>
      </c>
      <c r="B177" s="51" t="s">
        <v>25</v>
      </c>
      <c r="C177" s="22" t="s">
        <v>1</v>
      </c>
      <c r="D177" s="23">
        <v>6</v>
      </c>
      <c r="E177" s="33">
        <v>0</v>
      </c>
      <c r="F177" s="69">
        <f t="shared" ref="F177:F180" si="32">ROUND(D177*E177,2)</f>
        <v>0</v>
      </c>
    </row>
    <row r="178" spans="1:6" s="14" customFormat="1">
      <c r="A178" s="50" t="s">
        <v>2819</v>
      </c>
      <c r="B178" s="51" t="s">
        <v>26</v>
      </c>
      <c r="C178" s="22" t="s">
        <v>1</v>
      </c>
      <c r="D178" s="23">
        <v>6</v>
      </c>
      <c r="E178" s="33">
        <v>0</v>
      </c>
      <c r="F178" s="69">
        <f t="shared" si="32"/>
        <v>0</v>
      </c>
    </row>
    <row r="179" spans="1:6" s="14" customFormat="1">
      <c r="A179" s="50" t="s">
        <v>2820</v>
      </c>
      <c r="B179" s="51" t="s">
        <v>27</v>
      </c>
      <c r="C179" s="22" t="s">
        <v>2</v>
      </c>
      <c r="D179" s="23">
        <v>1.5</v>
      </c>
      <c r="E179" s="33">
        <v>0</v>
      </c>
      <c r="F179" s="69">
        <f t="shared" si="32"/>
        <v>0</v>
      </c>
    </row>
    <row r="180" spans="1:6" s="14" customFormat="1">
      <c r="A180" s="50" t="s">
        <v>2821</v>
      </c>
      <c r="B180" s="51" t="s">
        <v>1503</v>
      </c>
      <c r="C180" s="22" t="s">
        <v>0</v>
      </c>
      <c r="D180" s="23">
        <v>24</v>
      </c>
      <c r="E180" s="33">
        <v>0</v>
      </c>
      <c r="F180" s="69">
        <f t="shared" si="32"/>
        <v>0</v>
      </c>
    </row>
    <row r="181" spans="1:6" s="14" customFormat="1" ht="54.75" customHeight="1">
      <c r="A181" s="35" t="s">
        <v>711</v>
      </c>
      <c r="B181" s="133" t="s">
        <v>60</v>
      </c>
      <c r="C181" s="129"/>
      <c r="D181" s="136"/>
      <c r="E181" s="131"/>
      <c r="F181" s="132"/>
    </row>
    <row r="182" spans="1:6" s="14" customFormat="1">
      <c r="A182" s="35" t="s">
        <v>1524</v>
      </c>
      <c r="B182" s="51" t="s">
        <v>1022</v>
      </c>
      <c r="C182" s="22" t="s">
        <v>3</v>
      </c>
      <c r="D182" s="23">
        <v>6</v>
      </c>
      <c r="E182" s="33">
        <v>0</v>
      </c>
      <c r="F182" s="25">
        <f t="shared" ref="F182" si="33">ROUND(D182*E182,2)</f>
        <v>0</v>
      </c>
    </row>
    <row r="183" spans="1:6" s="14" customFormat="1">
      <c r="A183" s="35" t="s">
        <v>1525</v>
      </c>
      <c r="B183" s="51" t="s">
        <v>997</v>
      </c>
      <c r="C183" s="22" t="s">
        <v>3</v>
      </c>
      <c r="D183" s="23">
        <v>44</v>
      </c>
      <c r="E183" s="33">
        <v>0</v>
      </c>
      <c r="F183" s="25">
        <f t="shared" ref="F183:F209" si="34">ROUND(D183*E183,2)</f>
        <v>0</v>
      </c>
    </row>
    <row r="184" spans="1:6" s="14" customFormat="1" ht="120">
      <c r="A184" s="35" t="s">
        <v>712</v>
      </c>
      <c r="B184" s="133" t="s">
        <v>2516</v>
      </c>
      <c r="C184" s="129"/>
      <c r="D184" s="136"/>
      <c r="E184" s="131"/>
      <c r="F184" s="132"/>
    </row>
    <row r="185" spans="1:6" s="14" customFormat="1" ht="36">
      <c r="A185" s="35" t="s">
        <v>2521</v>
      </c>
      <c r="B185" s="63" t="s">
        <v>2517</v>
      </c>
      <c r="C185" s="22" t="s">
        <v>1</v>
      </c>
      <c r="D185" s="23">
        <v>900</v>
      </c>
      <c r="E185" s="33">
        <v>0</v>
      </c>
      <c r="F185" s="25">
        <f>ROUND(D185*E185,2)</f>
        <v>0</v>
      </c>
    </row>
    <row r="186" spans="1:6" s="14" customFormat="1" ht="36">
      <c r="A186" s="35" t="s">
        <v>2667</v>
      </c>
      <c r="B186" s="63" t="s">
        <v>2665</v>
      </c>
      <c r="C186" s="22" t="s">
        <v>1</v>
      </c>
      <c r="D186" s="23">
        <v>450</v>
      </c>
      <c r="E186" s="33">
        <v>0</v>
      </c>
      <c r="F186" s="25">
        <f>ROUND(D186*E186,2)</f>
        <v>0</v>
      </c>
    </row>
    <row r="187" spans="1:6" s="14" customFormat="1" ht="36">
      <c r="A187" s="35" t="s">
        <v>2668</v>
      </c>
      <c r="B187" s="63" t="s">
        <v>2666</v>
      </c>
      <c r="C187" s="22" t="s">
        <v>1</v>
      </c>
      <c r="D187" s="23">
        <v>1575</v>
      </c>
      <c r="E187" s="33">
        <v>0</v>
      </c>
      <c r="F187" s="25">
        <f>ROUND(D187*E187,2)</f>
        <v>0</v>
      </c>
    </row>
    <row r="188" spans="1:6" s="14" customFormat="1" ht="96">
      <c r="A188" s="35" t="s">
        <v>713</v>
      </c>
      <c r="B188" s="61" t="s">
        <v>61</v>
      </c>
      <c r="C188" s="22" t="s">
        <v>0</v>
      </c>
      <c r="D188" s="23">
        <v>1200</v>
      </c>
      <c r="E188" s="33">
        <v>0</v>
      </c>
      <c r="F188" s="25">
        <f t="shared" si="34"/>
        <v>0</v>
      </c>
    </row>
    <row r="189" spans="1:6" s="14" customFormat="1" ht="60">
      <c r="A189" s="35" t="s">
        <v>714</v>
      </c>
      <c r="B189" s="32" t="s">
        <v>62</v>
      </c>
      <c r="C189" s="22" t="s">
        <v>3</v>
      </c>
      <c r="D189" s="23">
        <v>10</v>
      </c>
      <c r="E189" s="33">
        <v>0</v>
      </c>
      <c r="F189" s="25">
        <f t="shared" si="34"/>
        <v>0</v>
      </c>
    </row>
    <row r="190" spans="1:6" s="11" customFormat="1" ht="79.5" customHeight="1">
      <c r="A190" s="35" t="s">
        <v>715</v>
      </c>
      <c r="B190" s="64" t="s">
        <v>63</v>
      </c>
      <c r="C190" s="22" t="s">
        <v>8</v>
      </c>
      <c r="D190" s="59">
        <v>1</v>
      </c>
      <c r="E190" s="33">
        <v>0</v>
      </c>
      <c r="F190" s="25">
        <f t="shared" si="34"/>
        <v>0</v>
      </c>
    </row>
    <row r="191" spans="1:6" s="11" customFormat="1" ht="84">
      <c r="A191" s="35" t="s">
        <v>716</v>
      </c>
      <c r="B191" s="61" t="s">
        <v>2910</v>
      </c>
      <c r="C191" s="22" t="s">
        <v>3</v>
      </c>
      <c r="D191" s="23">
        <v>1</v>
      </c>
      <c r="E191" s="33">
        <v>0</v>
      </c>
      <c r="F191" s="25">
        <f t="shared" si="34"/>
        <v>0</v>
      </c>
    </row>
    <row r="192" spans="1:6" s="11" customFormat="1" ht="72">
      <c r="A192" s="35" t="s">
        <v>1526</v>
      </c>
      <c r="B192" s="139" t="s">
        <v>2184</v>
      </c>
      <c r="C192" s="129"/>
      <c r="D192" s="136"/>
      <c r="E192" s="131"/>
      <c r="F192" s="132"/>
    </row>
    <row r="193" spans="1:6" s="11" customFormat="1" ht="60">
      <c r="A193" s="35" t="s">
        <v>2597</v>
      </c>
      <c r="B193" s="64" t="s">
        <v>2185</v>
      </c>
      <c r="C193" s="22" t="s">
        <v>0</v>
      </c>
      <c r="D193" s="23">
        <v>10</v>
      </c>
      <c r="E193" s="33">
        <v>0</v>
      </c>
      <c r="F193" s="25">
        <f t="shared" ref="F193:F201" si="35">ROUND(D193*E193,2)</f>
        <v>0</v>
      </c>
    </row>
    <row r="194" spans="1:6" s="11" customFormat="1" ht="72">
      <c r="A194" s="35" t="s">
        <v>2598</v>
      </c>
      <c r="B194" s="64" t="s">
        <v>2186</v>
      </c>
      <c r="C194" s="22" t="s">
        <v>0</v>
      </c>
      <c r="D194" s="23">
        <v>5</v>
      </c>
      <c r="E194" s="33">
        <v>0</v>
      </c>
      <c r="F194" s="25">
        <f t="shared" si="35"/>
        <v>0</v>
      </c>
    </row>
    <row r="195" spans="1:6" s="11" customFormat="1" ht="96">
      <c r="A195" s="35" t="s">
        <v>2180</v>
      </c>
      <c r="B195" s="61" t="s">
        <v>2208</v>
      </c>
      <c r="C195" s="22" t="s">
        <v>1</v>
      </c>
      <c r="D195" s="23">
        <v>900</v>
      </c>
      <c r="E195" s="33">
        <v>0</v>
      </c>
      <c r="F195" s="25">
        <f t="shared" si="35"/>
        <v>0</v>
      </c>
    </row>
    <row r="196" spans="1:6" s="70" customFormat="1" ht="120">
      <c r="A196" s="35" t="s">
        <v>2190</v>
      </c>
      <c r="B196" s="61" t="s">
        <v>2209</v>
      </c>
      <c r="C196" s="22" t="s">
        <v>1</v>
      </c>
      <c r="D196" s="23">
        <v>900</v>
      </c>
      <c r="E196" s="33">
        <v>0</v>
      </c>
      <c r="F196" s="69">
        <f t="shared" si="35"/>
        <v>0</v>
      </c>
    </row>
    <row r="197" spans="1:6" s="70" customFormat="1" ht="132">
      <c r="A197" s="35" t="s">
        <v>2197</v>
      </c>
      <c r="B197" s="61" t="s">
        <v>2498</v>
      </c>
      <c r="C197" s="22" t="s">
        <v>1</v>
      </c>
      <c r="D197" s="59">
        <v>100</v>
      </c>
      <c r="E197" s="33">
        <v>0</v>
      </c>
      <c r="F197" s="69">
        <f t="shared" si="35"/>
        <v>0</v>
      </c>
    </row>
    <row r="198" spans="1:6" s="14" customFormat="1" ht="144">
      <c r="A198" s="35" t="s">
        <v>2204</v>
      </c>
      <c r="B198" s="61" t="s">
        <v>2296</v>
      </c>
      <c r="C198" s="22" t="s">
        <v>1</v>
      </c>
      <c r="D198" s="59">
        <v>1800</v>
      </c>
      <c r="E198" s="33">
        <v>0</v>
      </c>
      <c r="F198" s="69">
        <f t="shared" si="35"/>
        <v>0</v>
      </c>
    </row>
    <row r="199" spans="1:6" s="14" customFormat="1" ht="192">
      <c r="A199" s="35" t="s">
        <v>2214</v>
      </c>
      <c r="B199" s="61" t="s">
        <v>2497</v>
      </c>
      <c r="C199" s="22" t="s">
        <v>3</v>
      </c>
      <c r="D199" s="59">
        <v>1</v>
      </c>
      <c r="E199" s="33">
        <v>0</v>
      </c>
      <c r="F199" s="69">
        <f t="shared" si="35"/>
        <v>0</v>
      </c>
    </row>
    <row r="200" spans="1:6" s="14" customFormat="1" ht="72">
      <c r="A200" s="35" t="s">
        <v>2221</v>
      </c>
      <c r="B200" s="61" t="s">
        <v>2225</v>
      </c>
      <c r="C200" s="22" t="s">
        <v>0</v>
      </c>
      <c r="D200" s="59">
        <v>100</v>
      </c>
      <c r="E200" s="33">
        <v>0</v>
      </c>
      <c r="F200" s="69">
        <f t="shared" si="35"/>
        <v>0</v>
      </c>
    </row>
    <row r="201" spans="1:6" s="70" customFormat="1" ht="108">
      <c r="A201" s="35" t="s">
        <v>2229</v>
      </c>
      <c r="B201" s="32" t="s">
        <v>2233</v>
      </c>
      <c r="C201" s="22" t="s">
        <v>3</v>
      </c>
      <c r="D201" s="23">
        <v>6</v>
      </c>
      <c r="E201" s="33">
        <v>0</v>
      </c>
      <c r="F201" s="69">
        <f t="shared" si="35"/>
        <v>0</v>
      </c>
    </row>
    <row r="202" spans="1:6" s="70" customFormat="1" ht="252">
      <c r="A202" s="35" t="s">
        <v>2237</v>
      </c>
      <c r="B202" s="32" t="s">
        <v>2241</v>
      </c>
      <c r="C202" s="22" t="s">
        <v>8</v>
      </c>
      <c r="D202" s="23">
        <v>1</v>
      </c>
      <c r="E202" s="33">
        <v>0</v>
      </c>
      <c r="F202" s="69">
        <f>ROUND(D202*E202,2)</f>
        <v>0</v>
      </c>
    </row>
    <row r="203" spans="1:6" s="70" customFormat="1">
      <c r="A203" s="50" t="s">
        <v>2254</v>
      </c>
      <c r="B203" s="133" t="s">
        <v>2482</v>
      </c>
      <c r="C203" s="129"/>
      <c r="D203" s="136"/>
      <c r="E203" s="131"/>
      <c r="F203" s="132"/>
    </row>
    <row r="204" spans="1:6" s="70" customFormat="1" ht="60">
      <c r="A204" s="50" t="s">
        <v>2599</v>
      </c>
      <c r="B204" s="61" t="s">
        <v>2483</v>
      </c>
      <c r="C204" s="22" t="s">
        <v>3</v>
      </c>
      <c r="D204" s="59">
        <v>1</v>
      </c>
      <c r="E204" s="33">
        <v>0</v>
      </c>
      <c r="F204" s="69">
        <f>ROUND(D204*E204,2)</f>
        <v>0</v>
      </c>
    </row>
    <row r="205" spans="1:6" s="70" customFormat="1" ht="60">
      <c r="A205" s="50" t="s">
        <v>2600</v>
      </c>
      <c r="B205" s="108" t="s">
        <v>2912</v>
      </c>
      <c r="C205" s="22" t="s">
        <v>3</v>
      </c>
      <c r="D205" s="59">
        <v>1</v>
      </c>
      <c r="E205" s="33">
        <v>0</v>
      </c>
      <c r="F205" s="69">
        <f>ROUND(D205*E205,2)</f>
        <v>0</v>
      </c>
    </row>
    <row r="206" spans="1:6" s="70" customFormat="1" ht="48">
      <c r="A206" s="35" t="s">
        <v>2255</v>
      </c>
      <c r="B206" s="61" t="s">
        <v>2242</v>
      </c>
      <c r="C206" s="22" t="s">
        <v>8</v>
      </c>
      <c r="D206" s="59">
        <v>1</v>
      </c>
      <c r="E206" s="33">
        <v>0</v>
      </c>
      <c r="F206" s="69">
        <f t="shared" ref="F206" si="36">ROUND(D206*E206,2)</f>
        <v>0</v>
      </c>
    </row>
    <row r="207" spans="1:6" s="11" customFormat="1" ht="48">
      <c r="A207" s="35" t="s">
        <v>2256</v>
      </c>
      <c r="B207" s="61" t="s">
        <v>2754</v>
      </c>
      <c r="C207" s="22" t="s">
        <v>3</v>
      </c>
      <c r="D207" s="59">
        <v>8</v>
      </c>
      <c r="E207" s="33">
        <v>0</v>
      </c>
      <c r="F207" s="69">
        <f>ROUND(D207*E207,2)</f>
        <v>0</v>
      </c>
    </row>
    <row r="208" spans="1:6" s="14" customFormat="1" ht="36">
      <c r="A208" s="35" t="s">
        <v>2257</v>
      </c>
      <c r="B208" s="32" t="s">
        <v>2176</v>
      </c>
      <c r="C208" s="22" t="s">
        <v>1</v>
      </c>
      <c r="D208" s="23">
        <v>200</v>
      </c>
      <c r="E208" s="33">
        <v>0</v>
      </c>
      <c r="F208" s="25">
        <f>ROUND(D208*E208,2)</f>
        <v>0</v>
      </c>
    </row>
    <row r="209" spans="1:6" s="11" customFormat="1" ht="264">
      <c r="A209" s="35" t="s">
        <v>2757</v>
      </c>
      <c r="B209" s="64" t="s">
        <v>28</v>
      </c>
      <c r="C209" s="22" t="s">
        <v>8</v>
      </c>
      <c r="D209" s="59">
        <v>1</v>
      </c>
      <c r="E209" s="33">
        <v>0</v>
      </c>
      <c r="F209" s="25">
        <f t="shared" si="34"/>
        <v>0</v>
      </c>
    </row>
  </sheetData>
  <mergeCells count="6">
    <mergeCell ref="E6:F6"/>
    <mergeCell ref="A1:F1"/>
    <mergeCell ref="A2:F2"/>
    <mergeCell ref="A3:F3"/>
    <mergeCell ref="B4:D4"/>
    <mergeCell ref="E4:F4"/>
  </mergeCells>
  <pageMargins left="0.70866141732283472" right="0.70866141732283472" top="0.74803149606299213" bottom="0.74803149606299213" header="0.31496062992125984" footer="0.31496062992125984"/>
  <pageSetup paperSize="9" scale="9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A1:H189"/>
  <sheetViews>
    <sheetView zoomScaleNormal="100" zoomScaleSheetLayoutView="100" zoomScalePageLayoutView="115" workbookViewId="0">
      <pane ySplit="5" topLeftCell="A6" activePane="bottomLeft" state="frozen"/>
      <selection activeCell="I41" sqref="I41"/>
      <selection pane="bottomLeft" activeCell="E6" sqref="E6:F6"/>
    </sheetView>
  </sheetViews>
  <sheetFormatPr defaultRowHeight="15"/>
  <cols>
    <col min="1" max="1" width="10.570312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6" s="28" customFormat="1">
      <c r="A1" s="162" t="s">
        <v>1716</v>
      </c>
      <c r="B1" s="172"/>
      <c r="C1" s="172"/>
      <c r="D1" s="172"/>
      <c r="E1" s="172"/>
      <c r="F1" s="172"/>
    </row>
    <row r="2" spans="1:6" s="29" customFormat="1">
      <c r="A2" s="164" t="s">
        <v>1717</v>
      </c>
      <c r="B2" s="173"/>
      <c r="C2" s="173"/>
      <c r="D2" s="173"/>
      <c r="E2" s="173"/>
      <c r="F2" s="173"/>
    </row>
    <row r="3" spans="1:6" s="28" customFormat="1">
      <c r="A3" s="167" t="s">
        <v>1897</v>
      </c>
      <c r="B3" s="168"/>
      <c r="C3" s="168"/>
      <c r="D3" s="168"/>
      <c r="E3" s="168"/>
      <c r="F3" s="169"/>
    </row>
    <row r="4" spans="1:6" s="11" customFormat="1" ht="46.5" customHeight="1">
      <c r="A4" s="42" t="s">
        <v>64</v>
      </c>
      <c r="B4" s="174" t="s">
        <v>188</v>
      </c>
      <c r="C4" s="174"/>
      <c r="D4" s="174"/>
      <c r="E4" s="177">
        <f>+E6</f>
        <v>0</v>
      </c>
      <c r="F4" s="178"/>
    </row>
    <row r="5" spans="1:6" s="27" customFormat="1" ht="24">
      <c r="A5" s="43" t="s">
        <v>13</v>
      </c>
      <c r="B5" s="44" t="s">
        <v>4</v>
      </c>
      <c r="C5" s="45" t="s">
        <v>5</v>
      </c>
      <c r="D5" s="45" t="s">
        <v>6</v>
      </c>
      <c r="E5" s="45" t="s">
        <v>11</v>
      </c>
      <c r="F5" s="45" t="s">
        <v>12</v>
      </c>
    </row>
    <row r="6" spans="1:6" ht="139.5">
      <c r="A6" s="46" t="s">
        <v>65</v>
      </c>
      <c r="B6" s="102" t="s">
        <v>2122</v>
      </c>
      <c r="C6" s="48"/>
      <c r="D6" s="49"/>
      <c r="E6" s="170">
        <f>SUM(F7,F23,F34,F37,F45,F112,F122)</f>
        <v>0</v>
      </c>
      <c r="F6" s="171"/>
    </row>
    <row r="7" spans="1:6">
      <c r="A7" s="38" t="s">
        <v>66</v>
      </c>
      <c r="B7" s="15" t="s">
        <v>7</v>
      </c>
      <c r="C7" s="16"/>
      <c r="D7" s="20"/>
      <c r="E7" s="17"/>
      <c r="F7" s="24">
        <f>SUM(F8:F22)</f>
        <v>0</v>
      </c>
    </row>
    <row r="8" spans="1:6" ht="291.75" customHeight="1">
      <c r="A8" s="35" t="s">
        <v>67</v>
      </c>
      <c r="B8" s="61" t="s">
        <v>2471</v>
      </c>
      <c r="C8" s="22" t="s">
        <v>8</v>
      </c>
      <c r="D8" s="23">
        <v>1</v>
      </c>
      <c r="E8" s="33">
        <v>0</v>
      </c>
      <c r="F8" s="25">
        <f>ROUND(D8*E8,2)</f>
        <v>0</v>
      </c>
    </row>
    <row r="9" spans="1:6" ht="183.75" customHeight="1">
      <c r="A9" s="35" t="s">
        <v>68</v>
      </c>
      <c r="B9" s="61" t="s">
        <v>2472</v>
      </c>
      <c r="C9" s="22" t="s">
        <v>8</v>
      </c>
      <c r="D9" s="23">
        <v>1</v>
      </c>
      <c r="E9" s="33">
        <v>0</v>
      </c>
      <c r="F9" s="25">
        <f>ROUND(D9*E9,2)</f>
        <v>0</v>
      </c>
    </row>
    <row r="10" spans="1:6" s="11" customFormat="1" ht="120">
      <c r="A10" s="35" t="s">
        <v>69</v>
      </c>
      <c r="B10" s="61" t="s">
        <v>2473</v>
      </c>
      <c r="C10" s="22" t="s">
        <v>8</v>
      </c>
      <c r="D10" s="23">
        <v>1</v>
      </c>
      <c r="E10" s="33">
        <v>0</v>
      </c>
      <c r="F10" s="25">
        <f>ROUND(D10*E10,2)</f>
        <v>0</v>
      </c>
    </row>
    <row r="11" spans="1:6" s="14" customFormat="1" ht="48">
      <c r="A11" s="35" t="s">
        <v>70</v>
      </c>
      <c r="B11" s="61" t="s">
        <v>46</v>
      </c>
      <c r="C11" s="22" t="s">
        <v>0</v>
      </c>
      <c r="D11" s="41">
        <v>6358.5</v>
      </c>
      <c r="E11" s="33">
        <v>0</v>
      </c>
      <c r="F11" s="25">
        <f t="shared" ref="F11:F12" si="0">ROUND(D11*E11,2)</f>
        <v>0</v>
      </c>
    </row>
    <row r="12" spans="1:6" s="14" customFormat="1" ht="132">
      <c r="A12" s="35" t="s">
        <v>71</v>
      </c>
      <c r="B12" s="61" t="s">
        <v>31</v>
      </c>
      <c r="C12" s="22" t="s">
        <v>0</v>
      </c>
      <c r="D12" s="41">
        <v>6358.5</v>
      </c>
      <c r="E12" s="33">
        <v>0</v>
      </c>
      <c r="F12" s="25">
        <f t="shared" si="0"/>
        <v>0</v>
      </c>
    </row>
    <row r="13" spans="1:6" s="14" customFormat="1" ht="101.25" customHeight="1">
      <c r="A13" s="35" t="s">
        <v>72</v>
      </c>
      <c r="B13" s="61" t="s">
        <v>33</v>
      </c>
      <c r="C13" s="22" t="s">
        <v>1</v>
      </c>
      <c r="D13" s="23">
        <v>400</v>
      </c>
      <c r="E13" s="33">
        <v>0</v>
      </c>
      <c r="F13" s="25">
        <f t="shared" ref="F13" si="1">ROUND(D13*E13,2)</f>
        <v>0</v>
      </c>
    </row>
    <row r="14" spans="1:6" s="11" customFormat="1" ht="72">
      <c r="A14" s="35" t="s">
        <v>73</v>
      </c>
      <c r="B14" s="61" t="s">
        <v>2123</v>
      </c>
      <c r="C14" s="22"/>
      <c r="D14" s="23"/>
      <c r="E14" s="33"/>
      <c r="F14" s="69"/>
    </row>
    <row r="15" spans="1:6" s="11" customFormat="1">
      <c r="A15" s="35" t="s">
        <v>2150</v>
      </c>
      <c r="B15" s="63" t="s">
        <v>2124</v>
      </c>
      <c r="C15" s="22" t="s">
        <v>3</v>
      </c>
      <c r="D15" s="23">
        <v>15</v>
      </c>
      <c r="E15" s="33">
        <v>0</v>
      </c>
      <c r="F15" s="69">
        <f t="shared" ref="F15:F16" si="2">ROUND(D15*E15,2)</f>
        <v>0</v>
      </c>
    </row>
    <row r="16" spans="1:6" s="11" customFormat="1">
      <c r="A16" s="35" t="s">
        <v>2151</v>
      </c>
      <c r="B16" s="63" t="s">
        <v>2125</v>
      </c>
      <c r="C16" s="22" t="s">
        <v>3</v>
      </c>
      <c r="D16" s="23">
        <v>30</v>
      </c>
      <c r="E16" s="33">
        <v>0</v>
      </c>
      <c r="F16" s="69">
        <f t="shared" si="2"/>
        <v>0</v>
      </c>
    </row>
    <row r="17" spans="1:8" s="14" customFormat="1" ht="253.5" customHeight="1">
      <c r="A17" s="35" t="s">
        <v>74</v>
      </c>
      <c r="B17" s="61" t="s">
        <v>2474</v>
      </c>
      <c r="C17" s="22" t="s">
        <v>8</v>
      </c>
      <c r="D17" s="23">
        <v>1</v>
      </c>
      <c r="E17" s="33">
        <v>0</v>
      </c>
      <c r="F17" s="25">
        <f t="shared" ref="F17" si="3">ROUND(D17*E17,2)</f>
        <v>0</v>
      </c>
      <c r="H17" s="37"/>
    </row>
    <row r="18" spans="1:8" s="14" customFormat="1" ht="228">
      <c r="A18" s="35" t="s">
        <v>75</v>
      </c>
      <c r="B18" s="61" t="s">
        <v>34</v>
      </c>
      <c r="C18" s="22" t="s">
        <v>8</v>
      </c>
      <c r="D18" s="23">
        <v>1</v>
      </c>
      <c r="E18" s="33">
        <v>0</v>
      </c>
      <c r="F18" s="25">
        <f t="shared" ref="F18:F22" si="4">ROUND(D18*E18,2)</f>
        <v>0</v>
      </c>
    </row>
    <row r="19" spans="1:8" s="14" customFormat="1" ht="84">
      <c r="A19" s="35" t="s">
        <v>76</v>
      </c>
      <c r="B19" s="61" t="s">
        <v>35</v>
      </c>
      <c r="C19" s="22" t="s">
        <v>2</v>
      </c>
      <c r="D19" s="23">
        <v>50</v>
      </c>
      <c r="E19" s="33">
        <v>0</v>
      </c>
      <c r="F19" s="25">
        <f t="shared" si="4"/>
        <v>0</v>
      </c>
    </row>
    <row r="20" spans="1:8" s="14" customFormat="1" ht="132">
      <c r="A20" s="35" t="s">
        <v>189</v>
      </c>
      <c r="B20" s="61" t="s">
        <v>29</v>
      </c>
      <c r="C20" s="22" t="s">
        <v>0</v>
      </c>
      <c r="D20" s="23">
        <v>50</v>
      </c>
      <c r="E20" s="33">
        <v>0</v>
      </c>
      <c r="F20" s="25">
        <f t="shared" si="4"/>
        <v>0</v>
      </c>
    </row>
    <row r="21" spans="1:8" s="14" customFormat="1" ht="180">
      <c r="A21" s="35" t="s">
        <v>2141</v>
      </c>
      <c r="B21" s="61" t="s">
        <v>2130</v>
      </c>
      <c r="C21" s="22" t="s">
        <v>3</v>
      </c>
      <c r="D21" s="23">
        <v>1</v>
      </c>
      <c r="E21" s="33">
        <v>0</v>
      </c>
      <c r="F21" s="25">
        <f t="shared" si="4"/>
        <v>0</v>
      </c>
    </row>
    <row r="22" spans="1:8" s="28" customFormat="1" ht="156">
      <c r="A22" s="35" t="s">
        <v>2135</v>
      </c>
      <c r="B22" s="32" t="s">
        <v>2475</v>
      </c>
      <c r="C22" s="22" t="s">
        <v>3</v>
      </c>
      <c r="D22" s="23">
        <v>1</v>
      </c>
      <c r="E22" s="103">
        <v>0</v>
      </c>
      <c r="F22" s="69">
        <f t="shared" si="4"/>
        <v>0</v>
      </c>
    </row>
    <row r="23" spans="1:8">
      <c r="A23" s="39" t="s">
        <v>77</v>
      </c>
      <c r="B23" s="18" t="s">
        <v>9</v>
      </c>
      <c r="C23" s="19"/>
      <c r="D23" s="21"/>
      <c r="E23" s="36"/>
      <c r="F23" s="24">
        <f>SUM(F24:F33)</f>
        <v>0</v>
      </c>
    </row>
    <row r="24" spans="1:8" s="14" customFormat="1" ht="341.25" customHeight="1">
      <c r="A24" s="35" t="s">
        <v>78</v>
      </c>
      <c r="B24" s="61" t="s">
        <v>2156</v>
      </c>
      <c r="C24" s="22" t="s">
        <v>2</v>
      </c>
      <c r="D24" s="23">
        <v>5759</v>
      </c>
      <c r="E24" s="33">
        <v>0</v>
      </c>
      <c r="F24" s="25">
        <f t="shared" ref="F24:F31" si="5">ROUND(D24*E24,2)</f>
        <v>0</v>
      </c>
    </row>
    <row r="25" spans="1:8" s="14" customFormat="1" ht="120">
      <c r="A25" s="35" t="s">
        <v>2784</v>
      </c>
      <c r="B25" s="128" t="s">
        <v>32</v>
      </c>
      <c r="C25" s="129"/>
      <c r="D25" s="130"/>
      <c r="E25" s="131"/>
      <c r="F25" s="132"/>
    </row>
    <row r="26" spans="1:8" s="14" customFormat="1" ht="120">
      <c r="A26" s="35" t="s">
        <v>79</v>
      </c>
      <c r="B26" s="32" t="s">
        <v>47</v>
      </c>
      <c r="C26" s="22" t="s">
        <v>2</v>
      </c>
      <c r="D26" s="23">
        <v>405</v>
      </c>
      <c r="E26" s="33">
        <v>0</v>
      </c>
      <c r="F26" s="25">
        <f t="shared" ref="F26" si="6">ROUND(D26*E26,2)</f>
        <v>0</v>
      </c>
    </row>
    <row r="27" spans="1:8" s="14" customFormat="1" ht="168">
      <c r="A27" s="40" t="s">
        <v>80</v>
      </c>
      <c r="B27" s="61" t="s">
        <v>2476</v>
      </c>
      <c r="C27" s="22" t="s">
        <v>2</v>
      </c>
      <c r="D27" s="23">
        <v>100</v>
      </c>
      <c r="E27" s="33">
        <v>0</v>
      </c>
      <c r="F27" s="25">
        <f t="shared" si="5"/>
        <v>0</v>
      </c>
    </row>
    <row r="28" spans="1:8" s="14" customFormat="1" ht="48">
      <c r="A28" s="40" t="s">
        <v>81</v>
      </c>
      <c r="B28" s="61" t="s">
        <v>36</v>
      </c>
      <c r="C28" s="22" t="s">
        <v>1</v>
      </c>
      <c r="D28" s="23">
        <v>4047</v>
      </c>
      <c r="E28" s="33">
        <v>0</v>
      </c>
      <c r="F28" s="25">
        <f t="shared" si="5"/>
        <v>0</v>
      </c>
    </row>
    <row r="29" spans="1:8" s="14" customFormat="1" ht="60">
      <c r="A29" s="40" t="s">
        <v>82</v>
      </c>
      <c r="B29" s="61" t="s">
        <v>2480</v>
      </c>
      <c r="C29" s="22" t="s">
        <v>2</v>
      </c>
      <c r="D29" s="23">
        <v>405</v>
      </c>
      <c r="E29" s="33">
        <v>0</v>
      </c>
      <c r="F29" s="25">
        <f t="shared" si="5"/>
        <v>0</v>
      </c>
    </row>
    <row r="30" spans="1:8" s="14" customFormat="1" ht="96">
      <c r="A30" s="40" t="s">
        <v>83</v>
      </c>
      <c r="B30" s="61" t="s">
        <v>2608</v>
      </c>
      <c r="C30" s="22" t="s">
        <v>2</v>
      </c>
      <c r="D30" s="23">
        <v>1664</v>
      </c>
      <c r="E30" s="33">
        <v>0</v>
      </c>
      <c r="F30" s="25">
        <f t="shared" si="5"/>
        <v>0</v>
      </c>
    </row>
    <row r="31" spans="1:8" s="14" customFormat="1" ht="168">
      <c r="A31" s="40" t="s">
        <v>84</v>
      </c>
      <c r="B31" s="61" t="s">
        <v>2477</v>
      </c>
      <c r="C31" s="22" t="s">
        <v>2</v>
      </c>
      <c r="D31" s="23">
        <v>1980</v>
      </c>
      <c r="E31" s="33">
        <v>0</v>
      </c>
      <c r="F31" s="25">
        <f t="shared" si="5"/>
        <v>0</v>
      </c>
    </row>
    <row r="32" spans="1:8" s="14" customFormat="1" ht="96">
      <c r="A32" s="40" t="s">
        <v>85</v>
      </c>
      <c r="B32" s="61" t="s">
        <v>38</v>
      </c>
      <c r="C32" s="22" t="s">
        <v>2</v>
      </c>
      <c r="D32" s="23">
        <v>1620</v>
      </c>
      <c r="E32" s="33">
        <v>0</v>
      </c>
      <c r="F32" s="25">
        <f t="shared" ref="F32:F33" si="7">ROUND(D32*E32,2)</f>
        <v>0</v>
      </c>
    </row>
    <row r="33" spans="1:6" s="14" customFormat="1" ht="108">
      <c r="A33" s="40" t="s">
        <v>86</v>
      </c>
      <c r="B33" s="61" t="s">
        <v>2479</v>
      </c>
      <c r="C33" s="22" t="s">
        <v>2</v>
      </c>
      <c r="D33" s="23">
        <v>3731</v>
      </c>
      <c r="E33" s="33">
        <v>0</v>
      </c>
      <c r="F33" s="25">
        <f t="shared" si="7"/>
        <v>0</v>
      </c>
    </row>
    <row r="34" spans="1:6">
      <c r="A34" s="39" t="s">
        <v>87</v>
      </c>
      <c r="B34" s="18" t="s">
        <v>18</v>
      </c>
      <c r="C34" s="16"/>
      <c r="D34" s="20"/>
      <c r="E34" s="52"/>
      <c r="F34" s="24">
        <f>SUM(F35:F36)</f>
        <v>0</v>
      </c>
    </row>
    <row r="35" spans="1:6" ht="108">
      <c r="A35" s="35" t="s">
        <v>88</v>
      </c>
      <c r="B35" s="61" t="s">
        <v>21</v>
      </c>
      <c r="C35" s="22" t="s">
        <v>0</v>
      </c>
      <c r="D35" s="23">
        <v>200</v>
      </c>
      <c r="E35" s="33">
        <v>0</v>
      </c>
      <c r="F35" s="25">
        <f>ROUND(D35*E35,2)</f>
        <v>0</v>
      </c>
    </row>
    <row r="36" spans="1:6" ht="84">
      <c r="A36" s="35" t="s">
        <v>89</v>
      </c>
      <c r="B36" s="61" t="s">
        <v>39</v>
      </c>
      <c r="C36" s="22" t="s">
        <v>3</v>
      </c>
      <c r="D36" s="23">
        <v>5</v>
      </c>
      <c r="E36" s="33">
        <v>0</v>
      </c>
      <c r="F36" s="25">
        <f>ROUND(D36*E36,2)</f>
        <v>0</v>
      </c>
    </row>
    <row r="37" spans="1:6">
      <c r="A37" s="39" t="s">
        <v>90</v>
      </c>
      <c r="B37" s="60" t="s">
        <v>20</v>
      </c>
      <c r="C37" s="19"/>
      <c r="D37" s="21"/>
      <c r="E37" s="36"/>
      <c r="F37" s="24">
        <f>SUM(F38:F44)</f>
        <v>0</v>
      </c>
    </row>
    <row r="38" spans="1:6" s="14" customFormat="1" ht="216.75" customHeight="1">
      <c r="A38" s="40" t="s">
        <v>91</v>
      </c>
      <c r="B38" s="133" t="s">
        <v>2673</v>
      </c>
      <c r="C38" s="129"/>
      <c r="D38" s="130"/>
      <c r="E38" s="131"/>
      <c r="F38" s="132"/>
    </row>
    <row r="39" spans="1:6" s="14" customFormat="1" ht="336" customHeight="1">
      <c r="A39" s="40" t="s">
        <v>2793</v>
      </c>
      <c r="B39" s="144" t="s">
        <v>2905</v>
      </c>
      <c r="C39" s="129"/>
      <c r="D39" s="130"/>
      <c r="E39" s="131"/>
      <c r="F39" s="132"/>
    </row>
    <row r="40" spans="1:6" s="14" customFormat="1" ht="24">
      <c r="A40" s="40" t="s">
        <v>2512</v>
      </c>
      <c r="B40" s="51" t="s">
        <v>48</v>
      </c>
      <c r="C40" s="22" t="s">
        <v>3</v>
      </c>
      <c r="D40" s="23">
        <v>1</v>
      </c>
      <c r="E40" s="33">
        <v>0</v>
      </c>
      <c r="F40" s="25">
        <f t="shared" ref="F40:F44" si="8">ROUND(D40*E40,2)</f>
        <v>0</v>
      </c>
    </row>
    <row r="41" spans="1:6" s="14" customFormat="1" ht="36">
      <c r="A41" s="40" t="s">
        <v>2513</v>
      </c>
      <c r="B41" s="51" t="s">
        <v>1023</v>
      </c>
      <c r="C41" s="22" t="s">
        <v>3</v>
      </c>
      <c r="D41" s="23">
        <v>3</v>
      </c>
      <c r="E41" s="33">
        <v>0</v>
      </c>
      <c r="F41" s="25">
        <f t="shared" si="8"/>
        <v>0</v>
      </c>
    </row>
    <row r="42" spans="1:6" s="14" customFormat="1" ht="24">
      <c r="A42" s="40" t="s">
        <v>2514</v>
      </c>
      <c r="B42" s="51" t="s">
        <v>1024</v>
      </c>
      <c r="C42" s="22" t="s">
        <v>3</v>
      </c>
      <c r="D42" s="23">
        <v>3</v>
      </c>
      <c r="E42" s="33">
        <v>0</v>
      </c>
      <c r="F42" s="25">
        <f t="shared" si="8"/>
        <v>0</v>
      </c>
    </row>
    <row r="43" spans="1:6" s="14" customFormat="1" ht="96">
      <c r="A43" s="40" t="s">
        <v>2515</v>
      </c>
      <c r="B43" s="61" t="s">
        <v>2634</v>
      </c>
      <c r="C43" s="22" t="s">
        <v>3</v>
      </c>
      <c r="D43" s="23">
        <v>7</v>
      </c>
      <c r="E43" s="33">
        <v>0</v>
      </c>
      <c r="F43" s="25">
        <f t="shared" si="8"/>
        <v>0</v>
      </c>
    </row>
    <row r="44" spans="1:6" s="14" customFormat="1" ht="122.25" customHeight="1">
      <c r="A44" s="40" t="s">
        <v>92</v>
      </c>
      <c r="B44" s="61" t="s">
        <v>40</v>
      </c>
      <c r="C44" s="22" t="s">
        <v>2</v>
      </c>
      <c r="D44" s="23">
        <v>10</v>
      </c>
      <c r="E44" s="33">
        <v>0</v>
      </c>
      <c r="F44" s="25">
        <f t="shared" si="8"/>
        <v>0</v>
      </c>
    </row>
    <row r="45" spans="1:6">
      <c r="A45" s="39" t="s">
        <v>93</v>
      </c>
      <c r="B45" s="15" t="s">
        <v>22</v>
      </c>
      <c r="C45" s="16"/>
      <c r="D45" s="20"/>
      <c r="E45" s="52"/>
      <c r="F45" s="24">
        <f>SUM(F46:F111)</f>
        <v>0</v>
      </c>
    </row>
    <row r="46" spans="1:6" s="14" customFormat="1" ht="409.5" customHeight="1">
      <c r="A46" s="53" t="s">
        <v>94</v>
      </c>
      <c r="B46" s="133" t="s">
        <v>2834</v>
      </c>
      <c r="C46" s="129"/>
      <c r="D46" s="130"/>
      <c r="E46" s="131"/>
      <c r="F46" s="132"/>
    </row>
    <row r="47" spans="1:6" s="14" customFormat="1" ht="36">
      <c r="A47" s="53" t="s">
        <v>2801</v>
      </c>
      <c r="B47" s="133" t="s">
        <v>2796</v>
      </c>
      <c r="C47" s="129"/>
      <c r="D47" s="130"/>
      <c r="E47" s="131"/>
      <c r="F47" s="132"/>
    </row>
    <row r="48" spans="1:6" s="14" customFormat="1">
      <c r="A48" s="53" t="s">
        <v>95</v>
      </c>
      <c r="B48" s="51" t="s">
        <v>2652</v>
      </c>
      <c r="C48" s="22" t="s">
        <v>0</v>
      </c>
      <c r="D48" s="23">
        <v>1050</v>
      </c>
      <c r="E48" s="33">
        <v>0</v>
      </c>
      <c r="F48" s="25">
        <f t="shared" ref="F48:F50" si="9">ROUND(D48*E48,2)</f>
        <v>0</v>
      </c>
    </row>
    <row r="49" spans="1:6" s="14" customFormat="1">
      <c r="A49" s="53" t="s">
        <v>96</v>
      </c>
      <c r="B49" s="51" t="s">
        <v>2648</v>
      </c>
      <c r="C49" s="22" t="s">
        <v>0</v>
      </c>
      <c r="D49" s="23">
        <v>4000</v>
      </c>
      <c r="E49" s="33">
        <v>0</v>
      </c>
      <c r="F49" s="25">
        <f t="shared" si="9"/>
        <v>0</v>
      </c>
    </row>
    <row r="50" spans="1:6" s="14" customFormat="1">
      <c r="A50" s="53" t="s">
        <v>97</v>
      </c>
      <c r="B50" s="65" t="s">
        <v>2650</v>
      </c>
      <c r="C50" s="22" t="s">
        <v>0</v>
      </c>
      <c r="D50" s="23">
        <v>1000</v>
      </c>
      <c r="E50" s="33">
        <v>0</v>
      </c>
      <c r="F50" s="25">
        <f t="shared" si="9"/>
        <v>0</v>
      </c>
    </row>
    <row r="51" spans="1:6" s="14" customFormat="1" ht="408.75" customHeight="1">
      <c r="A51" s="53" t="s">
        <v>2623</v>
      </c>
      <c r="B51" s="133" t="s">
        <v>2609</v>
      </c>
      <c r="C51" s="129"/>
      <c r="D51" s="130"/>
      <c r="E51" s="131"/>
      <c r="F51" s="132"/>
    </row>
    <row r="52" spans="1:6" s="14" customFormat="1" ht="16.5" customHeight="1">
      <c r="A52" s="53" t="s">
        <v>2624</v>
      </c>
      <c r="B52" s="51" t="s">
        <v>1017</v>
      </c>
      <c r="C52" s="22" t="s">
        <v>0</v>
      </c>
      <c r="D52" s="23">
        <v>23</v>
      </c>
      <c r="E52" s="33">
        <v>0</v>
      </c>
      <c r="F52" s="25">
        <f t="shared" ref="F52:F54" si="10">ROUND(D52*E52,2)</f>
        <v>0</v>
      </c>
    </row>
    <row r="53" spans="1:6" s="14" customFormat="1" ht="17.25" customHeight="1">
      <c r="A53" s="53" t="s">
        <v>2625</v>
      </c>
      <c r="B53" s="51" t="s">
        <v>23</v>
      </c>
      <c r="C53" s="22" t="s">
        <v>0</v>
      </c>
      <c r="D53" s="23">
        <v>126</v>
      </c>
      <c r="E53" s="33">
        <v>0</v>
      </c>
      <c r="F53" s="25">
        <f t="shared" si="10"/>
        <v>0</v>
      </c>
    </row>
    <row r="54" spans="1:6" s="14" customFormat="1" ht="17.25" customHeight="1">
      <c r="A54" s="53" t="s">
        <v>2626</v>
      </c>
      <c r="B54" s="65" t="s">
        <v>341</v>
      </c>
      <c r="C54" s="22" t="s">
        <v>0</v>
      </c>
      <c r="D54" s="23">
        <v>160</v>
      </c>
      <c r="E54" s="33">
        <v>0</v>
      </c>
      <c r="F54" s="25">
        <f t="shared" si="10"/>
        <v>0</v>
      </c>
    </row>
    <row r="55" spans="1:6" s="14" customFormat="1" ht="204">
      <c r="A55" s="50" t="s">
        <v>98</v>
      </c>
      <c r="B55" s="133" t="s">
        <v>2696</v>
      </c>
      <c r="C55" s="129"/>
      <c r="D55" s="130"/>
      <c r="E55" s="131"/>
      <c r="F55" s="132"/>
    </row>
    <row r="56" spans="1:6" s="14" customFormat="1">
      <c r="A56" s="54" t="s">
        <v>99</v>
      </c>
      <c r="B56" s="51" t="s">
        <v>2159</v>
      </c>
      <c r="C56" s="22" t="s">
        <v>3</v>
      </c>
      <c r="D56" s="23">
        <v>2</v>
      </c>
      <c r="E56" s="33">
        <v>0</v>
      </c>
      <c r="F56" s="25">
        <f t="shared" ref="F56:F61" si="11">ROUND(D56*E56,2)</f>
        <v>0</v>
      </c>
    </row>
    <row r="57" spans="1:6" s="14" customFormat="1">
      <c r="A57" s="54" t="s">
        <v>100</v>
      </c>
      <c r="B57" s="51" t="s">
        <v>2157</v>
      </c>
      <c r="C57" s="22" t="s">
        <v>3</v>
      </c>
      <c r="D57" s="23">
        <v>2</v>
      </c>
      <c r="E57" s="33">
        <v>0</v>
      </c>
      <c r="F57" s="25">
        <f t="shared" si="11"/>
        <v>0</v>
      </c>
    </row>
    <row r="58" spans="1:6" s="14" customFormat="1">
      <c r="A58" s="54" t="s">
        <v>101</v>
      </c>
      <c r="B58" s="68" t="s">
        <v>193</v>
      </c>
      <c r="C58" s="22" t="s">
        <v>3</v>
      </c>
      <c r="D58" s="23">
        <v>3</v>
      </c>
      <c r="E58" s="33">
        <v>0</v>
      </c>
      <c r="F58" s="25">
        <f t="shared" si="11"/>
        <v>0</v>
      </c>
    </row>
    <row r="59" spans="1:6" s="14" customFormat="1">
      <c r="A59" s="54" t="s">
        <v>102</v>
      </c>
      <c r="B59" s="68" t="s">
        <v>194</v>
      </c>
      <c r="C59" s="22" t="s">
        <v>3</v>
      </c>
      <c r="D59" s="23">
        <v>27</v>
      </c>
      <c r="E59" s="33">
        <v>0</v>
      </c>
      <c r="F59" s="25">
        <f t="shared" si="11"/>
        <v>0</v>
      </c>
    </row>
    <row r="60" spans="1:6" s="14" customFormat="1">
      <c r="A60" s="54" t="s">
        <v>103</v>
      </c>
      <c r="B60" s="51" t="s">
        <v>190</v>
      </c>
      <c r="C60" s="22" t="s">
        <v>3</v>
      </c>
      <c r="D60" s="23">
        <v>1</v>
      </c>
      <c r="E60" s="33">
        <v>0</v>
      </c>
      <c r="F60" s="25">
        <f t="shared" si="11"/>
        <v>0</v>
      </c>
    </row>
    <row r="61" spans="1:6" s="14" customFormat="1">
      <c r="A61" s="54" t="s">
        <v>104</v>
      </c>
      <c r="B61" s="51" t="s">
        <v>191</v>
      </c>
      <c r="C61" s="22" t="s">
        <v>3</v>
      </c>
      <c r="D61" s="23">
        <v>3</v>
      </c>
      <c r="E61" s="33">
        <v>0</v>
      </c>
      <c r="F61" s="25">
        <f t="shared" si="11"/>
        <v>0</v>
      </c>
    </row>
    <row r="62" spans="1:6" s="14" customFormat="1">
      <c r="A62" s="54" t="s">
        <v>105</v>
      </c>
      <c r="B62" s="51" t="s">
        <v>1045</v>
      </c>
      <c r="C62" s="22" t="s">
        <v>3</v>
      </c>
      <c r="D62" s="23">
        <v>2</v>
      </c>
      <c r="E62" s="33">
        <v>0</v>
      </c>
      <c r="F62" s="25">
        <f t="shared" ref="F62" si="12">ROUND(D62*E62,2)</f>
        <v>0</v>
      </c>
    </row>
    <row r="63" spans="1:6" s="14" customFormat="1">
      <c r="A63" s="54" t="s">
        <v>106</v>
      </c>
      <c r="B63" s="51" t="s">
        <v>1505</v>
      </c>
      <c r="C63" s="22" t="s">
        <v>3</v>
      </c>
      <c r="D63" s="23">
        <v>2</v>
      </c>
      <c r="E63" s="33">
        <v>0</v>
      </c>
      <c r="F63" s="25">
        <f t="shared" ref="F63" si="13">ROUND(D63*E63,2)</f>
        <v>0</v>
      </c>
    </row>
    <row r="64" spans="1:6" s="14" customFormat="1">
      <c r="A64" s="54" t="s">
        <v>107</v>
      </c>
      <c r="B64" s="51" t="s">
        <v>2875</v>
      </c>
      <c r="C64" s="22" t="s">
        <v>3</v>
      </c>
      <c r="D64" s="23">
        <v>30</v>
      </c>
      <c r="E64" s="33">
        <v>0</v>
      </c>
      <c r="F64" s="25">
        <f>ROUND(D64*E64,2)</f>
        <v>0</v>
      </c>
    </row>
    <row r="65" spans="1:6" s="14" customFormat="1" ht="24">
      <c r="A65" s="54" t="s">
        <v>108</v>
      </c>
      <c r="B65" s="51" t="s">
        <v>195</v>
      </c>
      <c r="C65" s="22" t="s">
        <v>3</v>
      </c>
      <c r="D65" s="23">
        <v>30</v>
      </c>
      <c r="E65" s="33">
        <v>0</v>
      </c>
      <c r="F65" s="25">
        <f>ROUND(D65*E65,2)</f>
        <v>0</v>
      </c>
    </row>
    <row r="66" spans="1:6" s="14" customFormat="1" ht="228">
      <c r="A66" s="54" t="s">
        <v>109</v>
      </c>
      <c r="B66" s="145" t="s">
        <v>2939</v>
      </c>
      <c r="C66" s="22" t="s">
        <v>3</v>
      </c>
      <c r="D66" s="23">
        <v>30</v>
      </c>
      <c r="E66" s="33">
        <v>0</v>
      </c>
      <c r="F66" s="25">
        <f>ROUND(D66*E66,2)</f>
        <v>0</v>
      </c>
    </row>
    <row r="67" spans="1:6" s="14" customFormat="1" ht="264">
      <c r="A67" s="54" t="s">
        <v>110</v>
      </c>
      <c r="B67" s="133" t="s">
        <v>2675</v>
      </c>
      <c r="C67" s="129"/>
      <c r="D67" s="130"/>
      <c r="E67" s="131"/>
      <c r="F67" s="132"/>
    </row>
    <row r="68" spans="1:6" s="14" customFormat="1">
      <c r="A68" s="54" t="s">
        <v>2896</v>
      </c>
      <c r="B68" s="51" t="s">
        <v>2682</v>
      </c>
      <c r="C68" s="22" t="s">
        <v>3</v>
      </c>
      <c r="D68" s="23">
        <v>1</v>
      </c>
      <c r="E68" s="33">
        <v>0</v>
      </c>
      <c r="F68" s="25">
        <f>ROUND(D68*E68,2)</f>
        <v>0</v>
      </c>
    </row>
    <row r="69" spans="1:6" s="14" customFormat="1">
      <c r="A69" s="54" t="s">
        <v>2897</v>
      </c>
      <c r="B69" s="51" t="s">
        <v>2689</v>
      </c>
      <c r="C69" s="22" t="s">
        <v>3</v>
      </c>
      <c r="D69" s="23">
        <v>1</v>
      </c>
      <c r="E69" s="33">
        <v>0</v>
      </c>
      <c r="F69" s="25">
        <f>ROUND(D69*E69,2)</f>
        <v>0</v>
      </c>
    </row>
    <row r="70" spans="1:6" s="14" customFormat="1" ht="135" customHeight="1">
      <c r="A70" s="35" t="s">
        <v>111</v>
      </c>
      <c r="B70" s="133" t="s">
        <v>2576</v>
      </c>
      <c r="C70" s="129"/>
      <c r="D70" s="130"/>
      <c r="E70" s="131"/>
      <c r="F70" s="132"/>
    </row>
    <row r="71" spans="1:6" s="14" customFormat="1">
      <c r="A71" s="55" t="s">
        <v>112</v>
      </c>
      <c r="B71" s="51" t="s">
        <v>2809</v>
      </c>
      <c r="C71" s="22" t="s">
        <v>3</v>
      </c>
      <c r="D71" s="23">
        <v>2</v>
      </c>
      <c r="E71" s="33">
        <v>0</v>
      </c>
      <c r="F71" s="25">
        <f t="shared" ref="F71:F156" si="14">ROUND(D71*E71,2)</f>
        <v>0</v>
      </c>
    </row>
    <row r="72" spans="1:6" s="14" customFormat="1">
      <c r="A72" s="55" t="s">
        <v>113</v>
      </c>
      <c r="B72" s="51" t="s">
        <v>2805</v>
      </c>
      <c r="C72" s="22" t="s">
        <v>3</v>
      </c>
      <c r="D72" s="23">
        <v>10</v>
      </c>
      <c r="E72" s="33">
        <v>0</v>
      </c>
      <c r="F72" s="25">
        <f t="shared" ref="F72:F98" si="15">ROUND(D72*E72,2)</f>
        <v>0</v>
      </c>
    </row>
    <row r="73" spans="1:6" s="14" customFormat="1">
      <c r="A73" s="55" t="s">
        <v>114</v>
      </c>
      <c r="B73" s="51" t="s">
        <v>2808</v>
      </c>
      <c r="C73" s="22" t="s">
        <v>3</v>
      </c>
      <c r="D73" s="23">
        <v>2</v>
      </c>
      <c r="E73" s="33">
        <v>0</v>
      </c>
      <c r="F73" s="25">
        <f t="shared" si="15"/>
        <v>0</v>
      </c>
    </row>
    <row r="74" spans="1:6" s="14" customFormat="1">
      <c r="A74" s="55" t="s">
        <v>115</v>
      </c>
      <c r="B74" s="51" t="s">
        <v>2806</v>
      </c>
      <c r="C74" s="22" t="s">
        <v>3</v>
      </c>
      <c r="D74" s="23">
        <v>2</v>
      </c>
      <c r="E74" s="33">
        <v>0</v>
      </c>
      <c r="F74" s="25">
        <f t="shared" ref="F74:F85" si="16">ROUND(D74*E74,2)</f>
        <v>0</v>
      </c>
    </row>
    <row r="75" spans="1:6" s="14" customFormat="1">
      <c r="A75" s="55" t="s">
        <v>116</v>
      </c>
      <c r="B75" s="51" t="s">
        <v>197</v>
      </c>
      <c r="C75" s="22" t="s">
        <v>3</v>
      </c>
      <c r="D75" s="23">
        <v>60</v>
      </c>
      <c r="E75" s="33">
        <v>0</v>
      </c>
      <c r="F75" s="25">
        <f t="shared" si="16"/>
        <v>0</v>
      </c>
    </row>
    <row r="76" spans="1:6" s="14" customFormat="1">
      <c r="A76" s="55" t="s">
        <v>117</v>
      </c>
      <c r="B76" s="51" t="s">
        <v>198</v>
      </c>
      <c r="C76" s="22" t="s">
        <v>3</v>
      </c>
      <c r="D76" s="23">
        <v>6</v>
      </c>
      <c r="E76" s="33">
        <v>0</v>
      </c>
      <c r="F76" s="25">
        <f t="shared" si="16"/>
        <v>0</v>
      </c>
    </row>
    <row r="77" spans="1:6" s="14" customFormat="1">
      <c r="A77" s="55" t="s">
        <v>118</v>
      </c>
      <c r="B77" s="51" t="s">
        <v>199</v>
      </c>
      <c r="C77" s="22" t="s">
        <v>3</v>
      </c>
      <c r="D77" s="23">
        <v>54</v>
      </c>
      <c r="E77" s="33">
        <v>0</v>
      </c>
      <c r="F77" s="25">
        <f t="shared" si="16"/>
        <v>0</v>
      </c>
    </row>
    <row r="78" spans="1:6" s="14" customFormat="1">
      <c r="A78" s="55" t="s">
        <v>119</v>
      </c>
      <c r="B78" s="51" t="s">
        <v>200</v>
      </c>
      <c r="C78" s="22" t="s">
        <v>3</v>
      </c>
      <c r="D78" s="23">
        <v>30</v>
      </c>
      <c r="E78" s="33">
        <v>0</v>
      </c>
      <c r="F78" s="25">
        <f t="shared" si="16"/>
        <v>0</v>
      </c>
    </row>
    <row r="79" spans="1:6" s="14" customFormat="1">
      <c r="A79" s="55" t="s">
        <v>120</v>
      </c>
      <c r="B79" s="51" t="s">
        <v>201</v>
      </c>
      <c r="C79" s="22" t="s">
        <v>3</v>
      </c>
      <c r="D79" s="23">
        <v>30</v>
      </c>
      <c r="E79" s="33">
        <v>0</v>
      </c>
      <c r="F79" s="25">
        <f t="shared" si="16"/>
        <v>0</v>
      </c>
    </row>
    <row r="80" spans="1:6" s="14" customFormat="1">
      <c r="A80" s="55" t="s">
        <v>121</v>
      </c>
      <c r="B80" s="51" t="s">
        <v>202</v>
      </c>
      <c r="C80" s="22" t="s">
        <v>3</v>
      </c>
      <c r="D80" s="23">
        <v>1</v>
      </c>
      <c r="E80" s="33">
        <v>0</v>
      </c>
      <c r="F80" s="25">
        <f t="shared" si="16"/>
        <v>0</v>
      </c>
    </row>
    <row r="81" spans="1:6" s="14" customFormat="1">
      <c r="A81" s="55" t="s">
        <v>122</v>
      </c>
      <c r="B81" s="51" t="s">
        <v>203</v>
      </c>
      <c r="C81" s="22" t="s">
        <v>3</v>
      </c>
      <c r="D81" s="23">
        <v>2</v>
      </c>
      <c r="E81" s="33">
        <v>0</v>
      </c>
      <c r="F81" s="25">
        <f t="shared" si="16"/>
        <v>0</v>
      </c>
    </row>
    <row r="82" spans="1:6" s="14" customFormat="1">
      <c r="A82" s="55" t="s">
        <v>123</v>
      </c>
      <c r="B82" s="51" t="s">
        <v>1499</v>
      </c>
      <c r="C82" s="22" t="s">
        <v>3</v>
      </c>
      <c r="D82" s="23">
        <v>1</v>
      </c>
      <c r="E82" s="33">
        <v>0</v>
      </c>
      <c r="F82" s="25">
        <f t="shared" ref="F82" si="17">ROUND(D82*E82,2)</f>
        <v>0</v>
      </c>
    </row>
    <row r="83" spans="1:6" s="14" customFormat="1">
      <c r="A83" s="55" t="s">
        <v>124</v>
      </c>
      <c r="B83" s="51" t="s">
        <v>1506</v>
      </c>
      <c r="C83" s="22" t="s">
        <v>3</v>
      </c>
      <c r="D83" s="23">
        <v>1</v>
      </c>
      <c r="E83" s="33">
        <v>0</v>
      </c>
      <c r="F83" s="25">
        <f t="shared" ref="F83" si="18">ROUND(D83*E83,2)</f>
        <v>0</v>
      </c>
    </row>
    <row r="84" spans="1:6" s="14" customFormat="1">
      <c r="A84" s="55" t="s">
        <v>125</v>
      </c>
      <c r="B84" s="51" t="s">
        <v>2166</v>
      </c>
      <c r="C84" s="22" t="s">
        <v>3</v>
      </c>
      <c r="D84" s="23">
        <v>1</v>
      </c>
      <c r="E84" s="33">
        <v>0</v>
      </c>
      <c r="F84" s="25">
        <f t="shared" si="16"/>
        <v>0</v>
      </c>
    </row>
    <row r="85" spans="1:6" s="14" customFormat="1">
      <c r="A85" s="55" t="s">
        <v>126</v>
      </c>
      <c r="B85" s="51" t="s">
        <v>2165</v>
      </c>
      <c r="C85" s="22" t="s">
        <v>3</v>
      </c>
      <c r="D85" s="23">
        <v>3</v>
      </c>
      <c r="E85" s="33">
        <v>0</v>
      </c>
      <c r="F85" s="25">
        <f t="shared" si="16"/>
        <v>0</v>
      </c>
    </row>
    <row r="86" spans="1:6" s="14" customFormat="1">
      <c r="A86" s="55" t="s">
        <v>127</v>
      </c>
      <c r="B86" s="51" t="s">
        <v>2161</v>
      </c>
      <c r="C86" s="22" t="s">
        <v>3</v>
      </c>
      <c r="D86" s="23">
        <v>10</v>
      </c>
      <c r="E86" s="33">
        <v>0</v>
      </c>
      <c r="F86" s="25">
        <f t="shared" si="15"/>
        <v>0</v>
      </c>
    </row>
    <row r="87" spans="1:6" s="14" customFormat="1">
      <c r="A87" s="55" t="s">
        <v>128</v>
      </c>
      <c r="B87" s="51" t="s">
        <v>966</v>
      </c>
      <c r="C87" s="22" t="s">
        <v>3</v>
      </c>
      <c r="D87" s="23">
        <v>1</v>
      </c>
      <c r="E87" s="33">
        <v>0</v>
      </c>
      <c r="F87" s="25">
        <f t="shared" si="15"/>
        <v>0</v>
      </c>
    </row>
    <row r="88" spans="1:6" s="14" customFormat="1">
      <c r="A88" s="55" t="s">
        <v>129</v>
      </c>
      <c r="B88" s="51" t="s">
        <v>965</v>
      </c>
      <c r="C88" s="22" t="s">
        <v>3</v>
      </c>
      <c r="D88" s="23">
        <v>1</v>
      </c>
      <c r="E88" s="33">
        <v>0</v>
      </c>
      <c r="F88" s="25">
        <f t="shared" si="15"/>
        <v>0</v>
      </c>
    </row>
    <row r="89" spans="1:6" s="14" customFormat="1">
      <c r="A89" s="55" t="s">
        <v>130</v>
      </c>
      <c r="B89" s="51" t="s">
        <v>204</v>
      </c>
      <c r="C89" s="22" t="s">
        <v>3</v>
      </c>
      <c r="D89" s="23">
        <v>4</v>
      </c>
      <c r="E89" s="33">
        <v>0</v>
      </c>
      <c r="F89" s="25">
        <f t="shared" si="15"/>
        <v>0</v>
      </c>
    </row>
    <row r="90" spans="1:6" s="14" customFormat="1">
      <c r="A90" s="55" t="s">
        <v>131</v>
      </c>
      <c r="B90" s="51" t="s">
        <v>205</v>
      </c>
      <c r="C90" s="22" t="s">
        <v>3</v>
      </c>
      <c r="D90" s="23">
        <v>3</v>
      </c>
      <c r="E90" s="33">
        <v>0</v>
      </c>
      <c r="F90" s="25">
        <f t="shared" si="15"/>
        <v>0</v>
      </c>
    </row>
    <row r="91" spans="1:6" s="14" customFormat="1">
      <c r="A91" s="55" t="s">
        <v>132</v>
      </c>
      <c r="B91" s="51" t="s">
        <v>967</v>
      </c>
      <c r="C91" s="22" t="s">
        <v>3</v>
      </c>
      <c r="D91" s="23">
        <v>2</v>
      </c>
      <c r="E91" s="33">
        <v>0</v>
      </c>
      <c r="F91" s="25">
        <f t="shared" si="15"/>
        <v>0</v>
      </c>
    </row>
    <row r="92" spans="1:6" s="14" customFormat="1">
      <c r="A92" s="55" t="s">
        <v>133</v>
      </c>
      <c r="B92" s="51" t="s">
        <v>968</v>
      </c>
      <c r="C92" s="22" t="s">
        <v>3</v>
      </c>
      <c r="D92" s="23">
        <v>10</v>
      </c>
      <c r="E92" s="33">
        <v>0</v>
      </c>
      <c r="F92" s="25">
        <f t="shared" si="15"/>
        <v>0</v>
      </c>
    </row>
    <row r="93" spans="1:6" s="14" customFormat="1">
      <c r="A93" s="55" t="s">
        <v>134</v>
      </c>
      <c r="B93" s="51" t="s">
        <v>969</v>
      </c>
      <c r="C93" s="22" t="s">
        <v>3</v>
      </c>
      <c r="D93" s="23">
        <v>3</v>
      </c>
      <c r="E93" s="33">
        <v>0</v>
      </c>
      <c r="F93" s="25">
        <f t="shared" si="15"/>
        <v>0</v>
      </c>
    </row>
    <row r="94" spans="1:6" s="14" customFormat="1">
      <c r="A94" s="55" t="s">
        <v>135</v>
      </c>
      <c r="B94" s="51" t="s">
        <v>970</v>
      </c>
      <c r="C94" s="22" t="s">
        <v>3</v>
      </c>
      <c r="D94" s="23">
        <v>1</v>
      </c>
      <c r="E94" s="33">
        <v>0</v>
      </c>
      <c r="F94" s="25">
        <f t="shared" si="15"/>
        <v>0</v>
      </c>
    </row>
    <row r="95" spans="1:6" s="14" customFormat="1">
      <c r="A95" s="55" t="s">
        <v>1129</v>
      </c>
      <c r="B95" s="51" t="s">
        <v>971</v>
      </c>
      <c r="C95" s="22" t="s">
        <v>3</v>
      </c>
      <c r="D95" s="23">
        <v>1</v>
      </c>
      <c r="E95" s="33">
        <v>0</v>
      </c>
      <c r="F95" s="25">
        <f t="shared" si="15"/>
        <v>0</v>
      </c>
    </row>
    <row r="96" spans="1:6" s="14" customFormat="1">
      <c r="A96" s="55" t="s">
        <v>1498</v>
      </c>
      <c r="B96" s="51" t="s">
        <v>972</v>
      </c>
      <c r="C96" s="22" t="s">
        <v>3</v>
      </c>
      <c r="D96" s="23">
        <v>1</v>
      </c>
      <c r="E96" s="33">
        <v>0</v>
      </c>
      <c r="F96" s="25">
        <f t="shared" si="15"/>
        <v>0</v>
      </c>
    </row>
    <row r="97" spans="1:6" s="14" customFormat="1">
      <c r="A97" s="55" t="s">
        <v>1500</v>
      </c>
      <c r="B97" s="51" t="s">
        <v>192</v>
      </c>
      <c r="C97" s="22" t="s">
        <v>3</v>
      </c>
      <c r="D97" s="23">
        <v>3</v>
      </c>
      <c r="E97" s="33">
        <v>0</v>
      </c>
      <c r="F97" s="25">
        <f>ROUND(D97*E97,2)</f>
        <v>0</v>
      </c>
    </row>
    <row r="98" spans="1:6" s="14" customFormat="1">
      <c r="A98" s="55" t="s">
        <v>1501</v>
      </c>
      <c r="B98" s="51" t="s">
        <v>206</v>
      </c>
      <c r="C98" s="22" t="s">
        <v>3</v>
      </c>
      <c r="D98" s="23">
        <v>80</v>
      </c>
      <c r="E98" s="33">
        <v>0</v>
      </c>
      <c r="F98" s="25">
        <f t="shared" si="15"/>
        <v>0</v>
      </c>
    </row>
    <row r="99" spans="1:6" s="14" customFormat="1" ht="111.75" customHeight="1">
      <c r="A99" s="35" t="s">
        <v>136</v>
      </c>
      <c r="B99" s="133" t="s">
        <v>2833</v>
      </c>
      <c r="C99" s="129"/>
      <c r="D99" s="130"/>
      <c r="E99" s="131"/>
      <c r="F99" s="132"/>
    </row>
    <row r="100" spans="1:6" s="14" customFormat="1">
      <c r="A100" s="35" t="s">
        <v>137</v>
      </c>
      <c r="B100" s="51" t="s">
        <v>1018</v>
      </c>
      <c r="C100" s="22" t="s">
        <v>3</v>
      </c>
      <c r="D100" s="23">
        <v>6</v>
      </c>
      <c r="E100" s="33">
        <v>0</v>
      </c>
      <c r="F100" s="25">
        <f t="shared" si="14"/>
        <v>0</v>
      </c>
    </row>
    <row r="101" spans="1:6" s="14" customFormat="1">
      <c r="A101" s="35" t="s">
        <v>138</v>
      </c>
      <c r="B101" s="51" t="s">
        <v>1019</v>
      </c>
      <c r="C101" s="22" t="s">
        <v>3</v>
      </c>
      <c r="D101" s="23">
        <v>4</v>
      </c>
      <c r="E101" s="33">
        <v>0</v>
      </c>
      <c r="F101" s="25">
        <f t="shared" ref="F101:F153" si="19">ROUND(D101*E101,2)</f>
        <v>0</v>
      </c>
    </row>
    <row r="102" spans="1:6" s="14" customFormat="1">
      <c r="A102" s="35" t="s">
        <v>139</v>
      </c>
      <c r="B102" s="51" t="s">
        <v>1020</v>
      </c>
      <c r="C102" s="22" t="s">
        <v>3</v>
      </c>
      <c r="D102" s="23">
        <v>3</v>
      </c>
      <c r="E102" s="33">
        <v>0</v>
      </c>
      <c r="F102" s="25">
        <f t="shared" si="19"/>
        <v>0</v>
      </c>
    </row>
    <row r="103" spans="1:6" s="14" customFormat="1">
      <c r="A103" s="35" t="s">
        <v>140</v>
      </c>
      <c r="B103" s="51" t="s">
        <v>211</v>
      </c>
      <c r="C103" s="22" t="s">
        <v>3</v>
      </c>
      <c r="D103" s="23">
        <v>10</v>
      </c>
      <c r="E103" s="33">
        <v>0</v>
      </c>
      <c r="F103" s="25">
        <f t="shared" si="19"/>
        <v>0</v>
      </c>
    </row>
    <row r="104" spans="1:6" s="14" customFormat="1">
      <c r="A104" s="35" t="s">
        <v>141</v>
      </c>
      <c r="B104" s="51" t="s">
        <v>207</v>
      </c>
      <c r="C104" s="22" t="s">
        <v>3</v>
      </c>
      <c r="D104" s="23">
        <v>8</v>
      </c>
      <c r="E104" s="33">
        <v>0</v>
      </c>
      <c r="F104" s="25">
        <f t="shared" si="19"/>
        <v>0</v>
      </c>
    </row>
    <row r="105" spans="1:6" s="14" customFormat="1">
      <c r="A105" s="35" t="s">
        <v>142</v>
      </c>
      <c r="B105" s="51" t="s">
        <v>208</v>
      </c>
      <c r="C105" s="22" t="s">
        <v>3</v>
      </c>
      <c r="D105" s="23">
        <v>6</v>
      </c>
      <c r="E105" s="33">
        <v>0</v>
      </c>
      <c r="F105" s="25">
        <f t="shared" si="19"/>
        <v>0</v>
      </c>
    </row>
    <row r="106" spans="1:6" s="14" customFormat="1">
      <c r="A106" s="35" t="s">
        <v>143</v>
      </c>
      <c r="B106" s="51" t="s">
        <v>209</v>
      </c>
      <c r="C106" s="22" t="s">
        <v>3</v>
      </c>
      <c r="D106" s="23">
        <v>4</v>
      </c>
      <c r="E106" s="33">
        <v>0</v>
      </c>
      <c r="F106" s="25">
        <f t="shared" si="19"/>
        <v>0</v>
      </c>
    </row>
    <row r="107" spans="1:6" s="14" customFormat="1">
      <c r="A107" s="35" t="s">
        <v>144</v>
      </c>
      <c r="B107" s="51" t="s">
        <v>214</v>
      </c>
      <c r="C107" s="22" t="s">
        <v>3</v>
      </c>
      <c r="D107" s="23">
        <v>5</v>
      </c>
      <c r="E107" s="33">
        <v>0</v>
      </c>
      <c r="F107" s="25">
        <f t="shared" ref="F107:F108" si="20">ROUND(D107*E107,2)</f>
        <v>0</v>
      </c>
    </row>
    <row r="108" spans="1:6" s="14" customFormat="1">
      <c r="A108" s="35" t="s">
        <v>145</v>
      </c>
      <c r="B108" s="51" t="s">
        <v>215</v>
      </c>
      <c r="C108" s="22" t="s">
        <v>3</v>
      </c>
      <c r="D108" s="23">
        <v>3</v>
      </c>
      <c r="E108" s="33">
        <v>0</v>
      </c>
      <c r="F108" s="25">
        <f t="shared" si="20"/>
        <v>0</v>
      </c>
    </row>
    <row r="109" spans="1:6" s="14" customFormat="1">
      <c r="A109" s="35" t="s">
        <v>212</v>
      </c>
      <c r="B109" s="51" t="s">
        <v>1016</v>
      </c>
      <c r="C109" s="22" t="s">
        <v>3</v>
      </c>
      <c r="D109" s="23">
        <v>26</v>
      </c>
      <c r="E109" s="33">
        <v>0</v>
      </c>
      <c r="F109" s="25">
        <f t="shared" si="19"/>
        <v>0</v>
      </c>
    </row>
    <row r="110" spans="1:6" s="14" customFormat="1">
      <c r="A110" s="35" t="s">
        <v>2117</v>
      </c>
      <c r="B110" s="51" t="s">
        <v>210</v>
      </c>
      <c r="C110" s="22" t="s">
        <v>3</v>
      </c>
      <c r="D110" s="23">
        <v>56</v>
      </c>
      <c r="E110" s="33">
        <v>0</v>
      </c>
      <c r="F110" s="25">
        <f t="shared" si="19"/>
        <v>0</v>
      </c>
    </row>
    <row r="111" spans="1:6" s="14" customFormat="1">
      <c r="A111" s="35" t="s">
        <v>2118</v>
      </c>
      <c r="B111" s="51" t="s">
        <v>213</v>
      </c>
      <c r="C111" s="22" t="s">
        <v>3</v>
      </c>
      <c r="D111" s="23">
        <v>16</v>
      </c>
      <c r="E111" s="33">
        <v>0</v>
      </c>
      <c r="F111" s="25">
        <f t="shared" ref="F111" si="21">ROUND(D111*E111,2)</f>
        <v>0</v>
      </c>
    </row>
    <row r="112" spans="1:6">
      <c r="A112" s="39" t="s">
        <v>146</v>
      </c>
      <c r="B112" s="15" t="s">
        <v>19</v>
      </c>
      <c r="C112" s="19"/>
      <c r="D112" s="21"/>
      <c r="E112" s="36"/>
      <c r="F112" s="24">
        <f>SUM(F113:F121)</f>
        <v>0</v>
      </c>
    </row>
    <row r="113" spans="1:6" s="14" customFormat="1" ht="326.25" customHeight="1">
      <c r="A113" s="35" t="s">
        <v>147</v>
      </c>
      <c r="B113" s="137" t="s">
        <v>2909</v>
      </c>
      <c r="C113" s="129"/>
      <c r="D113" s="130"/>
      <c r="E113" s="131"/>
      <c r="F113" s="132"/>
    </row>
    <row r="114" spans="1:6" s="14" customFormat="1">
      <c r="A114" s="35" t="s">
        <v>148</v>
      </c>
      <c r="B114" s="51" t="s">
        <v>2662</v>
      </c>
      <c r="C114" s="56" t="s">
        <v>0</v>
      </c>
      <c r="D114" s="23">
        <v>1073</v>
      </c>
      <c r="E114" s="57">
        <v>0</v>
      </c>
      <c r="F114" s="58">
        <f t="shared" ref="F114:F116" si="22">ROUND(D114*E114,2)</f>
        <v>0</v>
      </c>
    </row>
    <row r="115" spans="1:6" s="14" customFormat="1">
      <c r="A115" s="35" t="s">
        <v>149</v>
      </c>
      <c r="B115" s="51" t="s">
        <v>2659</v>
      </c>
      <c r="C115" s="22" t="s">
        <v>0</v>
      </c>
      <c r="D115" s="23">
        <v>4126</v>
      </c>
      <c r="E115" s="33">
        <v>0</v>
      </c>
      <c r="F115" s="25">
        <f t="shared" si="22"/>
        <v>0</v>
      </c>
    </row>
    <row r="116" spans="1:6" s="14" customFormat="1">
      <c r="A116" s="35" t="s">
        <v>150</v>
      </c>
      <c r="B116" s="51" t="s">
        <v>2660</v>
      </c>
      <c r="C116" s="22" t="s">
        <v>0</v>
      </c>
      <c r="D116" s="23">
        <v>1160</v>
      </c>
      <c r="E116" s="33">
        <v>0</v>
      </c>
      <c r="F116" s="25">
        <f t="shared" si="22"/>
        <v>0</v>
      </c>
    </row>
    <row r="117" spans="1:6" s="14" customFormat="1" ht="313.5" customHeight="1">
      <c r="A117" s="35" t="s">
        <v>151</v>
      </c>
      <c r="B117" s="133" t="s">
        <v>50</v>
      </c>
      <c r="C117" s="129"/>
      <c r="D117" s="130"/>
      <c r="E117" s="131"/>
      <c r="F117" s="132"/>
    </row>
    <row r="118" spans="1:6" s="14" customFormat="1">
      <c r="A118" s="35" t="s">
        <v>152</v>
      </c>
      <c r="B118" s="51" t="s">
        <v>2662</v>
      </c>
      <c r="C118" s="22" t="s">
        <v>0</v>
      </c>
      <c r="D118" s="23">
        <v>1073</v>
      </c>
      <c r="E118" s="33">
        <v>0</v>
      </c>
      <c r="F118" s="25">
        <f t="shared" si="19"/>
        <v>0</v>
      </c>
    </row>
    <row r="119" spans="1:6" s="14" customFormat="1">
      <c r="A119" s="35" t="s">
        <v>153</v>
      </c>
      <c r="B119" s="51" t="s">
        <v>2659</v>
      </c>
      <c r="C119" s="22" t="s">
        <v>0</v>
      </c>
      <c r="D119" s="23">
        <v>4126</v>
      </c>
      <c r="E119" s="33">
        <v>0</v>
      </c>
      <c r="F119" s="25">
        <f t="shared" si="19"/>
        <v>0</v>
      </c>
    </row>
    <row r="120" spans="1:6" s="14" customFormat="1">
      <c r="A120" s="35" t="s">
        <v>154</v>
      </c>
      <c r="B120" s="51" t="s">
        <v>2660</v>
      </c>
      <c r="C120" s="22" t="s">
        <v>0</v>
      </c>
      <c r="D120" s="23">
        <v>1160</v>
      </c>
      <c r="E120" s="33">
        <v>0</v>
      </c>
      <c r="F120" s="25">
        <f t="shared" si="19"/>
        <v>0</v>
      </c>
    </row>
    <row r="121" spans="1:6" s="14" customFormat="1" ht="60">
      <c r="A121" s="35" t="s">
        <v>155</v>
      </c>
      <c r="B121" s="51" t="s">
        <v>24</v>
      </c>
      <c r="C121" s="22" t="s">
        <v>8</v>
      </c>
      <c r="D121" s="23">
        <v>1</v>
      </c>
      <c r="E121" s="33">
        <v>0</v>
      </c>
      <c r="F121" s="25">
        <f t="shared" si="19"/>
        <v>0</v>
      </c>
    </row>
    <row r="122" spans="1:6">
      <c r="A122" s="39" t="s">
        <v>156</v>
      </c>
      <c r="B122" s="15" t="s">
        <v>10</v>
      </c>
      <c r="C122" s="19"/>
      <c r="D122" s="21"/>
      <c r="E122" s="36"/>
      <c r="F122" s="24">
        <f>SUM(F123:F189)</f>
        <v>0</v>
      </c>
    </row>
    <row r="123" spans="1:6" s="14" customFormat="1" ht="192">
      <c r="A123" s="35" t="s">
        <v>157</v>
      </c>
      <c r="B123" s="133" t="s">
        <v>2499</v>
      </c>
      <c r="C123" s="129"/>
      <c r="D123" s="130"/>
      <c r="E123" s="131"/>
      <c r="F123" s="132"/>
    </row>
    <row r="124" spans="1:6" s="14" customFormat="1" ht="48">
      <c r="A124" s="35" t="s">
        <v>158</v>
      </c>
      <c r="B124" s="51" t="s">
        <v>41</v>
      </c>
      <c r="C124" s="22" t="s">
        <v>3</v>
      </c>
      <c r="D124" s="23">
        <v>1</v>
      </c>
      <c r="E124" s="33">
        <v>0</v>
      </c>
      <c r="F124" s="25">
        <f t="shared" si="19"/>
        <v>0</v>
      </c>
    </row>
    <row r="125" spans="1:6" s="14" customFormat="1" ht="48">
      <c r="A125" s="35" t="s">
        <v>159</v>
      </c>
      <c r="B125" s="51" t="s">
        <v>42</v>
      </c>
      <c r="C125" s="22" t="s">
        <v>3</v>
      </c>
      <c r="D125" s="23">
        <v>7</v>
      </c>
      <c r="E125" s="33">
        <v>0</v>
      </c>
      <c r="F125" s="25">
        <f t="shared" si="19"/>
        <v>0</v>
      </c>
    </row>
    <row r="126" spans="1:6" s="14" customFormat="1" ht="60">
      <c r="A126" s="35" t="s">
        <v>160</v>
      </c>
      <c r="B126" s="51" t="s">
        <v>43</v>
      </c>
      <c r="C126" s="22" t="s">
        <v>3</v>
      </c>
      <c r="D126" s="23">
        <v>7</v>
      </c>
      <c r="E126" s="33">
        <v>0</v>
      </c>
      <c r="F126" s="25">
        <f t="shared" si="19"/>
        <v>0</v>
      </c>
    </row>
    <row r="127" spans="1:6" s="14" customFormat="1" ht="192">
      <c r="A127" s="35" t="s">
        <v>161</v>
      </c>
      <c r="B127" s="133" t="s">
        <v>2697</v>
      </c>
      <c r="C127" s="129"/>
      <c r="D127" s="130"/>
      <c r="E127" s="131"/>
      <c r="F127" s="132"/>
    </row>
    <row r="128" spans="1:6" s="14" customFormat="1" ht="36">
      <c r="A128" s="35" t="s">
        <v>162</v>
      </c>
      <c r="B128" s="51" t="s">
        <v>2524</v>
      </c>
      <c r="C128" s="22" t="s">
        <v>0</v>
      </c>
      <c r="D128" s="23">
        <v>6</v>
      </c>
      <c r="E128" s="33">
        <v>0</v>
      </c>
      <c r="F128" s="25">
        <f t="shared" ref="F128:F138" si="23">ROUND(D128*E128,2)</f>
        <v>0</v>
      </c>
    </row>
    <row r="129" spans="1:6" s="14" customFormat="1" ht="36">
      <c r="A129" s="35" t="s">
        <v>163</v>
      </c>
      <c r="B129" s="51" t="s">
        <v>2534</v>
      </c>
      <c r="C129" s="22" t="s">
        <v>0</v>
      </c>
      <c r="D129" s="23">
        <v>37</v>
      </c>
      <c r="E129" s="33">
        <v>0</v>
      </c>
      <c r="F129" s="25">
        <f t="shared" si="23"/>
        <v>0</v>
      </c>
    </row>
    <row r="130" spans="1:6" s="14" customFormat="1" ht="36">
      <c r="A130" s="35" t="s">
        <v>164</v>
      </c>
      <c r="B130" s="51" t="s">
        <v>2533</v>
      </c>
      <c r="C130" s="22" t="s">
        <v>0</v>
      </c>
      <c r="D130" s="23">
        <v>5</v>
      </c>
      <c r="E130" s="33">
        <v>0</v>
      </c>
      <c r="F130" s="69">
        <f t="shared" si="23"/>
        <v>0</v>
      </c>
    </row>
    <row r="131" spans="1:6" s="14" customFormat="1" ht="48">
      <c r="A131" s="35" t="s">
        <v>165</v>
      </c>
      <c r="B131" s="137" t="s">
        <v>52</v>
      </c>
      <c r="C131" s="129"/>
      <c r="D131" s="130"/>
      <c r="E131" s="131"/>
      <c r="F131" s="132"/>
    </row>
    <row r="132" spans="1:6" s="14" customFormat="1" ht="60">
      <c r="A132" s="35" t="s">
        <v>2536</v>
      </c>
      <c r="B132" s="32" t="s">
        <v>2539</v>
      </c>
      <c r="C132" s="22" t="s">
        <v>3</v>
      </c>
      <c r="D132" s="23">
        <v>6</v>
      </c>
      <c r="E132" s="33">
        <v>0</v>
      </c>
      <c r="F132" s="25">
        <f t="shared" ref="F132:F133" si="24">ROUND(D132*E132,2)</f>
        <v>0</v>
      </c>
    </row>
    <row r="133" spans="1:6" s="14" customFormat="1" ht="60">
      <c r="A133" s="35" t="s">
        <v>2537</v>
      </c>
      <c r="B133" s="32" t="s">
        <v>2540</v>
      </c>
      <c r="C133" s="22" t="s">
        <v>3</v>
      </c>
      <c r="D133" s="23">
        <v>36</v>
      </c>
      <c r="E133" s="33">
        <v>0</v>
      </c>
      <c r="F133" s="25">
        <f t="shared" si="24"/>
        <v>0</v>
      </c>
    </row>
    <row r="134" spans="1:6" s="14" customFormat="1" ht="60">
      <c r="A134" s="35" t="s">
        <v>2538</v>
      </c>
      <c r="B134" s="32" t="s">
        <v>2535</v>
      </c>
      <c r="C134" s="22" t="s">
        <v>3</v>
      </c>
      <c r="D134" s="23">
        <v>6</v>
      </c>
      <c r="E134" s="33">
        <v>0</v>
      </c>
      <c r="F134" s="25">
        <f t="shared" ref="F134" si="25">ROUND(D134*E134,2)</f>
        <v>0</v>
      </c>
    </row>
    <row r="135" spans="1:6" s="14" customFormat="1" ht="73.5" customHeight="1">
      <c r="A135" s="35" t="s">
        <v>166</v>
      </c>
      <c r="B135" s="133" t="s">
        <v>44</v>
      </c>
      <c r="C135" s="129"/>
      <c r="D135" s="130"/>
      <c r="E135" s="131"/>
      <c r="F135" s="132"/>
    </row>
    <row r="136" spans="1:6" s="14" customFormat="1" ht="24">
      <c r="A136" s="35" t="s">
        <v>167</v>
      </c>
      <c r="B136" s="51" t="s">
        <v>2531</v>
      </c>
      <c r="C136" s="22" t="s">
        <v>3</v>
      </c>
      <c r="D136" s="23">
        <v>2</v>
      </c>
      <c r="E136" s="33">
        <v>0</v>
      </c>
      <c r="F136" s="25">
        <f t="shared" si="23"/>
        <v>0</v>
      </c>
    </row>
    <row r="137" spans="1:6" s="14" customFormat="1" ht="24">
      <c r="A137" s="35" t="s">
        <v>168</v>
      </c>
      <c r="B137" s="51" t="s">
        <v>2542</v>
      </c>
      <c r="C137" s="22" t="s">
        <v>3</v>
      </c>
      <c r="D137" s="23">
        <v>12</v>
      </c>
      <c r="E137" s="33">
        <v>0</v>
      </c>
      <c r="F137" s="25">
        <f t="shared" si="23"/>
        <v>0</v>
      </c>
    </row>
    <row r="138" spans="1:6" s="14" customFormat="1" ht="24">
      <c r="A138" s="35" t="s">
        <v>169</v>
      </c>
      <c r="B138" s="51" t="s">
        <v>2541</v>
      </c>
      <c r="C138" s="22" t="s">
        <v>3</v>
      </c>
      <c r="D138" s="23">
        <v>2</v>
      </c>
      <c r="E138" s="33">
        <v>0</v>
      </c>
      <c r="F138" s="25">
        <f t="shared" si="23"/>
        <v>0</v>
      </c>
    </row>
    <row r="139" spans="1:6" s="14" customFormat="1" ht="108">
      <c r="A139" s="35" t="s">
        <v>170</v>
      </c>
      <c r="B139" s="137" t="s">
        <v>2170</v>
      </c>
      <c r="C139" s="129"/>
      <c r="D139" s="130"/>
      <c r="E139" s="131"/>
      <c r="F139" s="132"/>
    </row>
    <row r="140" spans="1:6" s="14" customFormat="1" ht="42.75" customHeight="1">
      <c r="A140" s="35" t="s">
        <v>171</v>
      </c>
      <c r="B140" s="140" t="s">
        <v>51</v>
      </c>
      <c r="C140" s="129"/>
      <c r="D140" s="130"/>
      <c r="E140" s="131"/>
      <c r="F140" s="132"/>
    </row>
    <row r="141" spans="1:6" s="14" customFormat="1" ht="51">
      <c r="A141" s="35" t="s">
        <v>216</v>
      </c>
      <c r="B141" s="51" t="s">
        <v>2698</v>
      </c>
      <c r="C141" s="22" t="s">
        <v>0</v>
      </c>
      <c r="D141" s="23">
        <v>8</v>
      </c>
      <c r="E141" s="33">
        <v>0</v>
      </c>
      <c r="F141" s="25">
        <f t="shared" ref="F141:F146" si="26">ROUND(D141*E141,2)</f>
        <v>0</v>
      </c>
    </row>
    <row r="142" spans="1:6" s="14" customFormat="1" ht="51">
      <c r="A142" s="35" t="s">
        <v>217</v>
      </c>
      <c r="B142" s="51" t="s">
        <v>220</v>
      </c>
      <c r="C142" s="22" t="s">
        <v>0</v>
      </c>
      <c r="D142" s="23">
        <v>8</v>
      </c>
      <c r="E142" s="33">
        <v>0</v>
      </c>
      <c r="F142" s="25">
        <f t="shared" si="26"/>
        <v>0</v>
      </c>
    </row>
    <row r="143" spans="1:6" s="14" customFormat="1" ht="48">
      <c r="A143" s="35" t="s">
        <v>172</v>
      </c>
      <c r="B143" s="32" t="s">
        <v>53</v>
      </c>
      <c r="C143" s="22" t="s">
        <v>3</v>
      </c>
      <c r="D143" s="23">
        <v>8</v>
      </c>
      <c r="E143" s="33">
        <v>0</v>
      </c>
      <c r="F143" s="25">
        <f t="shared" si="26"/>
        <v>0</v>
      </c>
    </row>
    <row r="144" spans="1:6" s="14" customFormat="1" ht="84">
      <c r="A144" s="35" t="s">
        <v>173</v>
      </c>
      <c r="B144" s="137" t="s">
        <v>45</v>
      </c>
      <c r="C144" s="129"/>
      <c r="D144" s="130"/>
      <c r="E144" s="131"/>
      <c r="F144" s="132"/>
    </row>
    <row r="145" spans="1:6" s="14" customFormat="1" ht="27">
      <c r="A145" s="35" t="s">
        <v>218</v>
      </c>
      <c r="B145" s="51" t="s">
        <v>1021</v>
      </c>
      <c r="C145" s="22" t="s">
        <v>3</v>
      </c>
      <c r="D145" s="23">
        <v>2</v>
      </c>
      <c r="E145" s="33">
        <v>0</v>
      </c>
      <c r="F145" s="25">
        <f t="shared" si="26"/>
        <v>0</v>
      </c>
    </row>
    <row r="146" spans="1:6" s="14" customFormat="1" ht="27">
      <c r="A146" s="35" t="s">
        <v>219</v>
      </c>
      <c r="B146" s="51" t="s">
        <v>221</v>
      </c>
      <c r="C146" s="22" t="s">
        <v>3</v>
      </c>
      <c r="D146" s="23">
        <v>4</v>
      </c>
      <c r="E146" s="33">
        <v>0</v>
      </c>
      <c r="F146" s="25">
        <f t="shared" si="26"/>
        <v>0</v>
      </c>
    </row>
    <row r="147" spans="1:6" s="14" customFormat="1" ht="108">
      <c r="A147" s="35" t="s">
        <v>174</v>
      </c>
      <c r="B147" s="133" t="s">
        <v>2814</v>
      </c>
      <c r="C147" s="129"/>
      <c r="D147" s="130"/>
      <c r="E147" s="131"/>
      <c r="F147" s="132"/>
    </row>
    <row r="148" spans="1:6" s="14" customFormat="1">
      <c r="A148" s="35" t="s">
        <v>175</v>
      </c>
      <c r="B148" s="51" t="s">
        <v>54</v>
      </c>
      <c r="C148" s="22" t="s">
        <v>3</v>
      </c>
      <c r="D148" s="23">
        <v>13</v>
      </c>
      <c r="E148" s="33">
        <v>0</v>
      </c>
      <c r="F148" s="25">
        <f t="shared" ref="F148:F149" si="27">ROUND(D148*E148,2)</f>
        <v>0</v>
      </c>
    </row>
    <row r="149" spans="1:6" s="14" customFormat="1">
      <c r="A149" s="35" t="s">
        <v>176</v>
      </c>
      <c r="B149" s="51" t="s">
        <v>55</v>
      </c>
      <c r="C149" s="22" t="s">
        <v>3</v>
      </c>
      <c r="D149" s="23">
        <v>10</v>
      </c>
      <c r="E149" s="33">
        <v>0</v>
      </c>
      <c r="F149" s="25">
        <f t="shared" si="27"/>
        <v>0</v>
      </c>
    </row>
    <row r="150" spans="1:6" s="14" customFormat="1">
      <c r="A150" s="35" t="s">
        <v>177</v>
      </c>
      <c r="B150" s="51" t="s">
        <v>995</v>
      </c>
      <c r="C150" s="22" t="s">
        <v>3</v>
      </c>
      <c r="D150" s="23">
        <v>10</v>
      </c>
      <c r="E150" s="33">
        <v>0</v>
      </c>
      <c r="F150" s="25">
        <f t="shared" ref="F150" si="28">ROUND(D150*E150,2)</f>
        <v>0</v>
      </c>
    </row>
    <row r="151" spans="1:6" s="14" customFormat="1" ht="63" customHeight="1">
      <c r="A151" s="35" t="s">
        <v>178</v>
      </c>
      <c r="B151" s="61" t="s">
        <v>57</v>
      </c>
      <c r="C151" s="22" t="s">
        <v>3</v>
      </c>
      <c r="D151" s="23">
        <v>7700</v>
      </c>
      <c r="E151" s="33">
        <v>0</v>
      </c>
      <c r="F151" s="25">
        <f t="shared" si="19"/>
        <v>0</v>
      </c>
    </row>
    <row r="152" spans="1:6" s="14" customFormat="1" ht="87.75" customHeight="1">
      <c r="A152" s="35" t="s">
        <v>179</v>
      </c>
      <c r="B152" s="133" t="s">
        <v>58</v>
      </c>
      <c r="C152" s="129"/>
      <c r="D152" s="130"/>
      <c r="E152" s="131"/>
      <c r="F152" s="132"/>
    </row>
    <row r="153" spans="1:6" s="14" customFormat="1">
      <c r="A153" s="35" t="s">
        <v>180</v>
      </c>
      <c r="B153" s="51" t="s">
        <v>25</v>
      </c>
      <c r="C153" s="22" t="s">
        <v>1</v>
      </c>
      <c r="D153" s="23">
        <v>30</v>
      </c>
      <c r="E153" s="33">
        <v>0</v>
      </c>
      <c r="F153" s="25">
        <f t="shared" si="19"/>
        <v>0</v>
      </c>
    </row>
    <row r="154" spans="1:6" s="14" customFormat="1">
      <c r="A154" s="35" t="s">
        <v>181</v>
      </c>
      <c r="B154" s="51" t="s">
        <v>26</v>
      </c>
      <c r="C154" s="22" t="s">
        <v>1</v>
      </c>
      <c r="D154" s="23">
        <v>30</v>
      </c>
      <c r="E154" s="33">
        <v>0</v>
      </c>
      <c r="F154" s="25">
        <f t="shared" si="14"/>
        <v>0</v>
      </c>
    </row>
    <row r="155" spans="1:6" s="14" customFormat="1">
      <c r="A155" s="35" t="s">
        <v>222</v>
      </c>
      <c r="B155" s="51" t="s">
        <v>27</v>
      </c>
      <c r="C155" s="22" t="s">
        <v>2</v>
      </c>
      <c r="D155" s="23">
        <v>6</v>
      </c>
      <c r="E155" s="33">
        <v>0</v>
      </c>
      <c r="F155" s="25">
        <f t="shared" si="14"/>
        <v>0</v>
      </c>
    </row>
    <row r="156" spans="1:6" s="14" customFormat="1" ht="24">
      <c r="A156" s="35" t="s">
        <v>223</v>
      </c>
      <c r="B156" s="51" t="s">
        <v>59</v>
      </c>
      <c r="C156" s="22" t="s">
        <v>0</v>
      </c>
      <c r="D156" s="23">
        <v>120</v>
      </c>
      <c r="E156" s="33">
        <v>0</v>
      </c>
      <c r="F156" s="25">
        <f t="shared" si="14"/>
        <v>0</v>
      </c>
    </row>
    <row r="157" spans="1:6" s="14" customFormat="1" ht="99.75" customHeight="1">
      <c r="A157" s="35" t="s">
        <v>2770</v>
      </c>
      <c r="B157" s="133" t="s">
        <v>1502</v>
      </c>
      <c r="C157" s="129"/>
      <c r="D157" s="130"/>
      <c r="E157" s="131"/>
      <c r="F157" s="132"/>
    </row>
    <row r="158" spans="1:6" s="14" customFormat="1">
      <c r="A158" s="35" t="s">
        <v>2771</v>
      </c>
      <c r="B158" s="51" t="s">
        <v>25</v>
      </c>
      <c r="C158" s="22" t="s">
        <v>1</v>
      </c>
      <c r="D158" s="23">
        <v>2</v>
      </c>
      <c r="E158" s="33">
        <v>0</v>
      </c>
      <c r="F158" s="69">
        <f t="shared" ref="F158:F161" si="29">ROUND(D158*E158,2)</f>
        <v>0</v>
      </c>
    </row>
    <row r="159" spans="1:6" s="14" customFormat="1">
      <c r="A159" s="35" t="s">
        <v>2772</v>
      </c>
      <c r="B159" s="51" t="s">
        <v>26</v>
      </c>
      <c r="C159" s="22" t="s">
        <v>1</v>
      </c>
      <c r="D159" s="23">
        <v>2</v>
      </c>
      <c r="E159" s="33">
        <v>0</v>
      </c>
      <c r="F159" s="69">
        <f t="shared" si="29"/>
        <v>0</v>
      </c>
    </row>
    <row r="160" spans="1:6" s="14" customFormat="1">
      <c r="A160" s="35" t="s">
        <v>2773</v>
      </c>
      <c r="B160" s="51" t="s">
        <v>27</v>
      </c>
      <c r="C160" s="22" t="s">
        <v>2</v>
      </c>
      <c r="D160" s="23">
        <v>0.5</v>
      </c>
      <c r="E160" s="33">
        <v>0</v>
      </c>
      <c r="F160" s="69">
        <f t="shared" si="29"/>
        <v>0</v>
      </c>
    </row>
    <row r="161" spans="1:6" s="14" customFormat="1">
      <c r="A161" s="35" t="s">
        <v>2774</v>
      </c>
      <c r="B161" s="51" t="s">
        <v>1503</v>
      </c>
      <c r="C161" s="22" t="s">
        <v>0</v>
      </c>
      <c r="D161" s="23">
        <v>8</v>
      </c>
      <c r="E161" s="33">
        <v>0</v>
      </c>
      <c r="F161" s="69">
        <f t="shared" si="29"/>
        <v>0</v>
      </c>
    </row>
    <row r="162" spans="1:6" s="14" customFormat="1" ht="54.75" customHeight="1">
      <c r="A162" s="35" t="s">
        <v>182</v>
      </c>
      <c r="B162" s="133" t="s">
        <v>60</v>
      </c>
      <c r="C162" s="129"/>
      <c r="D162" s="130"/>
      <c r="E162" s="131"/>
      <c r="F162" s="132"/>
    </row>
    <row r="163" spans="1:6" s="14" customFormat="1">
      <c r="A163" s="35" t="s">
        <v>1515</v>
      </c>
      <c r="B163" s="51" t="s">
        <v>997</v>
      </c>
      <c r="C163" s="22" t="s">
        <v>3</v>
      </c>
      <c r="D163" s="23">
        <v>3</v>
      </c>
      <c r="E163" s="33">
        <v>0</v>
      </c>
      <c r="F163" s="25">
        <f t="shared" ref="F163" si="30">ROUND(D163*E163,2)</f>
        <v>0</v>
      </c>
    </row>
    <row r="164" spans="1:6" s="14" customFormat="1" ht="120">
      <c r="A164" s="35" t="s">
        <v>183</v>
      </c>
      <c r="B164" s="133" t="s">
        <v>2516</v>
      </c>
      <c r="C164" s="129"/>
      <c r="D164" s="130"/>
      <c r="E164" s="131"/>
      <c r="F164" s="132"/>
    </row>
    <row r="165" spans="1:6" s="14" customFormat="1" ht="36">
      <c r="A165" s="35" t="s">
        <v>2522</v>
      </c>
      <c r="B165" s="63" t="s">
        <v>2517</v>
      </c>
      <c r="C165" s="22" t="s">
        <v>1</v>
      </c>
      <c r="D165" s="23">
        <v>400</v>
      </c>
      <c r="E165" s="33">
        <v>0</v>
      </c>
      <c r="F165" s="25">
        <f>ROUND(D165*E165,2)</f>
        <v>0</v>
      </c>
    </row>
    <row r="166" spans="1:6" s="14" customFormat="1" ht="36">
      <c r="A166" s="35" t="s">
        <v>2822</v>
      </c>
      <c r="B166" s="63" t="s">
        <v>2665</v>
      </c>
      <c r="C166" s="22" t="s">
        <v>1</v>
      </c>
      <c r="D166" s="23">
        <v>200</v>
      </c>
      <c r="E166" s="33">
        <v>0</v>
      </c>
      <c r="F166" s="25">
        <f>ROUND(D166*E166,2)</f>
        <v>0</v>
      </c>
    </row>
    <row r="167" spans="1:6" s="14" customFormat="1" ht="36">
      <c r="A167" s="35" t="s">
        <v>2823</v>
      </c>
      <c r="B167" s="63" t="s">
        <v>2666</v>
      </c>
      <c r="C167" s="22" t="s">
        <v>1</v>
      </c>
      <c r="D167" s="23">
        <v>700</v>
      </c>
      <c r="E167" s="33">
        <v>0</v>
      </c>
      <c r="F167" s="25">
        <f>ROUND(D167*E167,2)</f>
        <v>0</v>
      </c>
    </row>
    <row r="168" spans="1:6" s="14" customFormat="1" ht="96">
      <c r="A168" s="35" t="s">
        <v>184</v>
      </c>
      <c r="B168" s="61" t="s">
        <v>61</v>
      </c>
      <c r="C168" s="22" t="s">
        <v>0</v>
      </c>
      <c r="D168" s="23">
        <v>100</v>
      </c>
      <c r="E168" s="33">
        <v>0</v>
      </c>
      <c r="F168" s="25">
        <f t="shared" ref="F168:F169" si="31">ROUND(D168*E168,2)</f>
        <v>0</v>
      </c>
    </row>
    <row r="169" spans="1:6" s="14" customFormat="1" ht="60">
      <c r="A169" s="35" t="s">
        <v>185</v>
      </c>
      <c r="B169" s="32" t="s">
        <v>62</v>
      </c>
      <c r="C169" s="22" t="s">
        <v>3</v>
      </c>
      <c r="D169" s="23">
        <v>5</v>
      </c>
      <c r="E169" s="33">
        <v>0</v>
      </c>
      <c r="F169" s="25">
        <f t="shared" si="31"/>
        <v>0</v>
      </c>
    </row>
    <row r="170" spans="1:6" s="11" customFormat="1" ht="79.5" customHeight="1">
      <c r="A170" s="35" t="s">
        <v>186</v>
      </c>
      <c r="B170" s="64" t="s">
        <v>63</v>
      </c>
      <c r="C170" s="22" t="s">
        <v>8</v>
      </c>
      <c r="D170" s="59">
        <v>1</v>
      </c>
      <c r="E170" s="33">
        <v>0</v>
      </c>
      <c r="F170" s="25">
        <f t="shared" ref="F170:F189" si="32">ROUND(D170*E170,2)</f>
        <v>0</v>
      </c>
    </row>
    <row r="171" spans="1:6" s="11" customFormat="1" ht="84">
      <c r="A171" s="35" t="s">
        <v>187</v>
      </c>
      <c r="B171" s="61" t="s">
        <v>2910</v>
      </c>
      <c r="C171" s="22" t="s">
        <v>3</v>
      </c>
      <c r="D171" s="23">
        <v>1</v>
      </c>
      <c r="E171" s="33">
        <v>0</v>
      </c>
      <c r="F171" s="25">
        <f t="shared" si="32"/>
        <v>0</v>
      </c>
    </row>
    <row r="172" spans="1:6" s="11" customFormat="1" ht="72">
      <c r="A172" s="35" t="s">
        <v>1504</v>
      </c>
      <c r="B172" s="139" t="s">
        <v>2184</v>
      </c>
      <c r="C172" s="129"/>
      <c r="D172" s="130"/>
      <c r="E172" s="131"/>
      <c r="F172" s="132"/>
    </row>
    <row r="173" spans="1:6" s="11" customFormat="1" ht="60">
      <c r="A173" s="35" t="s">
        <v>2601</v>
      </c>
      <c r="B173" s="64" t="s">
        <v>2185</v>
      </c>
      <c r="C173" s="22" t="s">
        <v>0</v>
      </c>
      <c r="D173" s="23">
        <v>10</v>
      </c>
      <c r="E173" s="33">
        <v>0</v>
      </c>
      <c r="F173" s="25">
        <f t="shared" ref="F173:F181" si="33">ROUND(D173*E173,2)</f>
        <v>0</v>
      </c>
    </row>
    <row r="174" spans="1:6" s="11" customFormat="1" ht="72">
      <c r="A174" s="35" t="s">
        <v>2602</v>
      </c>
      <c r="B174" s="64" t="s">
        <v>2186</v>
      </c>
      <c r="C174" s="22" t="s">
        <v>0</v>
      </c>
      <c r="D174" s="23">
        <v>5</v>
      </c>
      <c r="E174" s="33">
        <v>0</v>
      </c>
      <c r="F174" s="25">
        <f t="shared" si="33"/>
        <v>0</v>
      </c>
    </row>
    <row r="175" spans="1:6" s="11" customFormat="1" ht="96">
      <c r="A175" s="35" t="s">
        <v>2181</v>
      </c>
      <c r="B175" s="61" t="s">
        <v>2208</v>
      </c>
      <c r="C175" s="22" t="s">
        <v>1</v>
      </c>
      <c r="D175" s="23">
        <v>400</v>
      </c>
      <c r="E175" s="33">
        <v>0</v>
      </c>
      <c r="F175" s="25">
        <f t="shared" si="33"/>
        <v>0</v>
      </c>
    </row>
    <row r="176" spans="1:6" s="70" customFormat="1" ht="120">
      <c r="A176" s="35" t="s">
        <v>2191</v>
      </c>
      <c r="B176" s="61" t="s">
        <v>2209</v>
      </c>
      <c r="C176" s="22" t="s">
        <v>1</v>
      </c>
      <c r="D176" s="23">
        <v>400</v>
      </c>
      <c r="E176" s="33">
        <v>0</v>
      </c>
      <c r="F176" s="69">
        <f t="shared" si="33"/>
        <v>0</v>
      </c>
    </row>
    <row r="177" spans="1:6" s="70" customFormat="1" ht="132">
      <c r="A177" s="35" t="s">
        <v>2196</v>
      </c>
      <c r="B177" s="61" t="s">
        <v>2498</v>
      </c>
      <c r="C177" s="22" t="s">
        <v>1</v>
      </c>
      <c r="D177" s="59">
        <v>100</v>
      </c>
      <c r="E177" s="33">
        <v>0</v>
      </c>
      <c r="F177" s="69">
        <f t="shared" si="33"/>
        <v>0</v>
      </c>
    </row>
    <row r="178" spans="1:6" s="14" customFormat="1" ht="144">
      <c r="A178" s="35" t="s">
        <v>2203</v>
      </c>
      <c r="B178" s="61" t="s">
        <v>2296</v>
      </c>
      <c r="C178" s="22" t="s">
        <v>1</v>
      </c>
      <c r="D178" s="59">
        <v>800</v>
      </c>
      <c r="E178" s="33">
        <v>0</v>
      </c>
      <c r="F178" s="69">
        <f t="shared" si="33"/>
        <v>0</v>
      </c>
    </row>
    <row r="179" spans="1:6" s="14" customFormat="1" ht="192">
      <c r="A179" s="35" t="s">
        <v>2215</v>
      </c>
      <c r="B179" s="61" t="s">
        <v>2497</v>
      </c>
      <c r="C179" s="22" t="s">
        <v>3</v>
      </c>
      <c r="D179" s="59">
        <v>1</v>
      </c>
      <c r="E179" s="33">
        <v>0</v>
      </c>
      <c r="F179" s="69">
        <f t="shared" si="33"/>
        <v>0</v>
      </c>
    </row>
    <row r="180" spans="1:6" s="14" customFormat="1" ht="72">
      <c r="A180" s="35" t="s">
        <v>2222</v>
      </c>
      <c r="B180" s="61" t="s">
        <v>2225</v>
      </c>
      <c r="C180" s="22" t="s">
        <v>0</v>
      </c>
      <c r="D180" s="59">
        <v>100</v>
      </c>
      <c r="E180" s="33">
        <v>0</v>
      </c>
      <c r="F180" s="69">
        <f t="shared" si="33"/>
        <v>0</v>
      </c>
    </row>
    <row r="181" spans="1:6" s="70" customFormat="1" ht="108">
      <c r="A181" s="35" t="s">
        <v>2230</v>
      </c>
      <c r="B181" s="32" t="s">
        <v>2233</v>
      </c>
      <c r="C181" s="22" t="s">
        <v>3</v>
      </c>
      <c r="D181" s="23">
        <v>2</v>
      </c>
      <c r="E181" s="33">
        <v>0</v>
      </c>
      <c r="F181" s="69">
        <f t="shared" si="33"/>
        <v>0</v>
      </c>
    </row>
    <row r="182" spans="1:6" s="70" customFormat="1" ht="252">
      <c r="A182" s="35" t="s">
        <v>2238</v>
      </c>
      <c r="B182" s="32" t="s">
        <v>2241</v>
      </c>
      <c r="C182" s="22" t="s">
        <v>8</v>
      </c>
      <c r="D182" s="23">
        <v>1</v>
      </c>
      <c r="E182" s="33">
        <v>0</v>
      </c>
      <c r="F182" s="69">
        <f>ROUND(D182*E182,2)</f>
        <v>0</v>
      </c>
    </row>
    <row r="183" spans="1:6" s="70" customFormat="1">
      <c r="A183" s="50" t="s">
        <v>2258</v>
      </c>
      <c r="B183" s="133" t="s">
        <v>2482</v>
      </c>
      <c r="C183" s="129"/>
      <c r="D183" s="130"/>
      <c r="E183" s="131"/>
      <c r="F183" s="132"/>
    </row>
    <row r="184" spans="1:6" s="70" customFormat="1" ht="60">
      <c r="A184" s="50" t="s">
        <v>2603</v>
      </c>
      <c r="B184" s="61" t="s">
        <v>2483</v>
      </c>
      <c r="C184" s="22" t="s">
        <v>3</v>
      </c>
      <c r="D184" s="59">
        <v>1</v>
      </c>
      <c r="E184" s="33">
        <v>0</v>
      </c>
      <c r="F184" s="69">
        <f>ROUND(D184*E184,2)</f>
        <v>0</v>
      </c>
    </row>
    <row r="185" spans="1:6" s="70" customFormat="1" ht="60">
      <c r="A185" s="50" t="s">
        <v>2604</v>
      </c>
      <c r="B185" s="108" t="s">
        <v>2913</v>
      </c>
      <c r="C185" s="22" t="s">
        <v>3</v>
      </c>
      <c r="D185" s="59">
        <v>1</v>
      </c>
      <c r="E185" s="33">
        <v>0</v>
      </c>
      <c r="F185" s="69">
        <f>ROUND(D185*E185,2)</f>
        <v>0</v>
      </c>
    </row>
    <row r="186" spans="1:6" s="70" customFormat="1" ht="48">
      <c r="A186" s="35" t="s">
        <v>2259</v>
      </c>
      <c r="B186" s="61" t="s">
        <v>2242</v>
      </c>
      <c r="C186" s="22" t="s">
        <v>8</v>
      </c>
      <c r="D186" s="59">
        <v>1</v>
      </c>
      <c r="E186" s="33">
        <v>0</v>
      </c>
      <c r="F186" s="69">
        <f t="shared" ref="F186" si="34">ROUND(D186*E186,2)</f>
        <v>0</v>
      </c>
    </row>
    <row r="187" spans="1:6" s="11" customFormat="1" ht="48">
      <c r="A187" s="35" t="s">
        <v>2260</v>
      </c>
      <c r="B187" s="61" t="s">
        <v>2754</v>
      </c>
      <c r="C187" s="22" t="s">
        <v>3</v>
      </c>
      <c r="D187" s="59">
        <v>8</v>
      </c>
      <c r="E187" s="33">
        <v>0</v>
      </c>
      <c r="F187" s="69">
        <f>ROUND(D187*E187,2)</f>
        <v>0</v>
      </c>
    </row>
    <row r="188" spans="1:6" s="14" customFormat="1" ht="36">
      <c r="A188" s="35" t="s">
        <v>2261</v>
      </c>
      <c r="B188" s="32" t="s">
        <v>2174</v>
      </c>
      <c r="C188" s="22" t="s">
        <v>1</v>
      </c>
      <c r="D188" s="23">
        <v>150</v>
      </c>
      <c r="E188" s="33">
        <v>0</v>
      </c>
      <c r="F188" s="25">
        <f t="shared" ref="F188" si="35">ROUND(D188*E188,2)</f>
        <v>0</v>
      </c>
    </row>
    <row r="189" spans="1:6" s="11" customFormat="1" ht="264">
      <c r="A189" s="35" t="s">
        <v>2758</v>
      </c>
      <c r="B189" s="64" t="s">
        <v>28</v>
      </c>
      <c r="C189" s="22" t="s">
        <v>8</v>
      </c>
      <c r="D189" s="59">
        <v>1</v>
      </c>
      <c r="E189" s="33">
        <v>0</v>
      </c>
      <c r="F189" s="25">
        <f t="shared" si="32"/>
        <v>0</v>
      </c>
    </row>
  </sheetData>
  <mergeCells count="6">
    <mergeCell ref="E6:F6"/>
    <mergeCell ref="A1:F1"/>
    <mergeCell ref="A2:F2"/>
    <mergeCell ref="A3:F3"/>
    <mergeCell ref="B4:D4"/>
    <mergeCell ref="E4:F4"/>
  </mergeCells>
  <pageMargins left="0.70866141732283472" right="0.70866141732283472" top="0.74803149606299213" bottom="0.74803149606299213" header="0.31496062992125984" footer="0.31496062992125984"/>
  <pageSetup paperSize="9"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pageSetUpPr fitToPage="1"/>
  </sheetPr>
  <dimension ref="A1:H190"/>
  <sheetViews>
    <sheetView zoomScaleNormal="100" zoomScaleSheetLayoutView="100" zoomScalePageLayoutView="115" workbookViewId="0">
      <pane ySplit="5" topLeftCell="A6" activePane="bottomLeft" state="frozen"/>
      <selection activeCell="I41" sqref="I41"/>
      <selection pane="bottomLeft" activeCell="E6" sqref="E6:F6"/>
    </sheetView>
  </sheetViews>
  <sheetFormatPr defaultRowHeight="15"/>
  <cols>
    <col min="1" max="1" width="11"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6" s="28" customFormat="1">
      <c r="A1" s="162" t="s">
        <v>1716</v>
      </c>
      <c r="B1" s="172"/>
      <c r="C1" s="172"/>
      <c r="D1" s="172"/>
      <c r="E1" s="172"/>
      <c r="F1" s="172"/>
    </row>
    <row r="2" spans="1:6" s="29" customFormat="1">
      <c r="A2" s="164" t="s">
        <v>1717</v>
      </c>
      <c r="B2" s="173"/>
      <c r="C2" s="173"/>
      <c r="D2" s="173"/>
      <c r="E2" s="173"/>
      <c r="F2" s="173"/>
    </row>
    <row r="3" spans="1:6" s="28" customFormat="1">
      <c r="A3" s="167" t="s">
        <v>1897</v>
      </c>
      <c r="B3" s="168"/>
      <c r="C3" s="168"/>
      <c r="D3" s="168"/>
      <c r="E3" s="168"/>
      <c r="F3" s="169"/>
    </row>
    <row r="4" spans="1:6" s="11" customFormat="1" ht="46.5" customHeight="1">
      <c r="A4" s="42" t="s">
        <v>718</v>
      </c>
      <c r="B4" s="174" t="s">
        <v>840</v>
      </c>
      <c r="C4" s="174"/>
      <c r="D4" s="174"/>
      <c r="E4" s="175">
        <f>+E6</f>
        <v>0</v>
      </c>
      <c r="F4" s="176"/>
    </row>
    <row r="5" spans="1:6" s="27" customFormat="1" ht="24">
      <c r="A5" s="43" t="s">
        <v>13</v>
      </c>
      <c r="B5" s="44" t="s">
        <v>4</v>
      </c>
      <c r="C5" s="45" t="s">
        <v>5</v>
      </c>
      <c r="D5" s="45" t="s">
        <v>6</v>
      </c>
      <c r="E5" s="45" t="s">
        <v>11</v>
      </c>
      <c r="F5" s="45" t="s">
        <v>12</v>
      </c>
    </row>
    <row r="6" spans="1:6" ht="139.5">
      <c r="A6" s="46" t="s">
        <v>719</v>
      </c>
      <c r="B6" s="102" t="s">
        <v>2122</v>
      </c>
      <c r="C6" s="48"/>
      <c r="D6" s="49"/>
      <c r="E6" s="170">
        <f>SUM(F7,F23,F34,F37,F45,F104,F111)</f>
        <v>0</v>
      </c>
      <c r="F6" s="171"/>
    </row>
    <row r="7" spans="1:6">
      <c r="A7" s="38" t="s">
        <v>720</v>
      </c>
      <c r="B7" s="15" t="s">
        <v>7</v>
      </c>
      <c r="C7" s="16"/>
      <c r="D7" s="20"/>
      <c r="E7" s="17"/>
      <c r="F7" s="24">
        <f>SUM(F8:F22)</f>
        <v>0</v>
      </c>
    </row>
    <row r="8" spans="1:6" ht="291.75" customHeight="1">
      <c r="A8" s="35" t="s">
        <v>721</v>
      </c>
      <c r="B8" s="61" t="s">
        <v>2471</v>
      </c>
      <c r="C8" s="22" t="s">
        <v>8</v>
      </c>
      <c r="D8" s="23">
        <v>1</v>
      </c>
      <c r="E8" s="33">
        <v>0</v>
      </c>
      <c r="F8" s="25">
        <f>ROUND(D8*E8,2)</f>
        <v>0</v>
      </c>
    </row>
    <row r="9" spans="1:6" ht="180" customHeight="1">
      <c r="A9" s="35" t="s">
        <v>722</v>
      </c>
      <c r="B9" s="61" t="s">
        <v>2472</v>
      </c>
      <c r="C9" s="22" t="s">
        <v>8</v>
      </c>
      <c r="D9" s="23">
        <v>1</v>
      </c>
      <c r="E9" s="33">
        <v>0</v>
      </c>
      <c r="F9" s="25">
        <f>ROUND(D9*E9,2)</f>
        <v>0</v>
      </c>
    </row>
    <row r="10" spans="1:6" s="11" customFormat="1" ht="120">
      <c r="A10" s="35" t="s">
        <v>723</v>
      </c>
      <c r="B10" s="61" t="s">
        <v>2473</v>
      </c>
      <c r="C10" s="22" t="s">
        <v>8</v>
      </c>
      <c r="D10" s="23">
        <v>1</v>
      </c>
      <c r="E10" s="33">
        <v>0</v>
      </c>
      <c r="F10" s="25">
        <f>ROUND(D10*E10,2)</f>
        <v>0</v>
      </c>
    </row>
    <row r="11" spans="1:6" s="14" customFormat="1" ht="48">
      <c r="A11" s="35" t="s">
        <v>724</v>
      </c>
      <c r="B11" s="61" t="s">
        <v>46</v>
      </c>
      <c r="C11" s="22" t="s">
        <v>0</v>
      </c>
      <c r="D11" s="41">
        <v>5374</v>
      </c>
      <c r="E11" s="33">
        <v>0</v>
      </c>
      <c r="F11" s="25">
        <f t="shared" ref="F11:F22" si="0">ROUND(D11*E11,2)</f>
        <v>0</v>
      </c>
    </row>
    <row r="12" spans="1:6" s="14" customFormat="1" ht="132">
      <c r="A12" s="35" t="s">
        <v>725</v>
      </c>
      <c r="B12" s="61" t="s">
        <v>31</v>
      </c>
      <c r="C12" s="22" t="s">
        <v>0</v>
      </c>
      <c r="D12" s="41">
        <v>5374</v>
      </c>
      <c r="E12" s="33">
        <v>0</v>
      </c>
      <c r="F12" s="25">
        <f t="shared" si="0"/>
        <v>0</v>
      </c>
    </row>
    <row r="13" spans="1:6" s="14" customFormat="1" ht="101.25" customHeight="1">
      <c r="A13" s="35" t="s">
        <v>726</v>
      </c>
      <c r="B13" s="61" t="s">
        <v>33</v>
      </c>
      <c r="C13" s="22" t="s">
        <v>1</v>
      </c>
      <c r="D13" s="23">
        <v>100</v>
      </c>
      <c r="E13" s="33">
        <v>0</v>
      </c>
      <c r="F13" s="25">
        <f t="shared" si="0"/>
        <v>0</v>
      </c>
    </row>
    <row r="14" spans="1:6" s="11" customFormat="1" ht="72">
      <c r="A14" s="35" t="s">
        <v>727</v>
      </c>
      <c r="B14" s="61" t="s">
        <v>2123</v>
      </c>
      <c r="C14" s="22"/>
      <c r="D14" s="23"/>
      <c r="E14" s="33"/>
      <c r="F14" s="69"/>
    </row>
    <row r="15" spans="1:6" s="11" customFormat="1">
      <c r="A15" s="35" t="s">
        <v>2152</v>
      </c>
      <c r="B15" s="63" t="s">
        <v>2124</v>
      </c>
      <c r="C15" s="22" t="s">
        <v>3</v>
      </c>
      <c r="D15" s="23">
        <v>15</v>
      </c>
      <c r="E15" s="33">
        <v>0</v>
      </c>
      <c r="F15" s="69">
        <f t="shared" ref="F15:F16" si="1">ROUND(D15*E15,2)</f>
        <v>0</v>
      </c>
    </row>
    <row r="16" spans="1:6" s="11" customFormat="1">
      <c r="A16" s="35" t="s">
        <v>2153</v>
      </c>
      <c r="B16" s="63" t="s">
        <v>2125</v>
      </c>
      <c r="C16" s="22" t="s">
        <v>3</v>
      </c>
      <c r="D16" s="23">
        <v>30</v>
      </c>
      <c r="E16" s="33">
        <v>0</v>
      </c>
      <c r="F16" s="69">
        <f t="shared" si="1"/>
        <v>0</v>
      </c>
    </row>
    <row r="17" spans="1:8" s="14" customFormat="1" ht="253.5" customHeight="1">
      <c r="A17" s="35" t="s">
        <v>728</v>
      </c>
      <c r="B17" s="61" t="s">
        <v>2474</v>
      </c>
      <c r="C17" s="22" t="s">
        <v>8</v>
      </c>
      <c r="D17" s="23">
        <v>1</v>
      </c>
      <c r="E17" s="33">
        <v>0</v>
      </c>
      <c r="F17" s="25">
        <f t="shared" si="0"/>
        <v>0</v>
      </c>
      <c r="H17" s="37"/>
    </row>
    <row r="18" spans="1:8" s="14" customFormat="1" ht="228">
      <c r="A18" s="35" t="s">
        <v>729</v>
      </c>
      <c r="B18" s="61" t="s">
        <v>34</v>
      </c>
      <c r="C18" s="22" t="s">
        <v>8</v>
      </c>
      <c r="D18" s="23">
        <v>1</v>
      </c>
      <c r="E18" s="33">
        <v>0</v>
      </c>
      <c r="F18" s="25">
        <f t="shared" si="0"/>
        <v>0</v>
      </c>
    </row>
    <row r="19" spans="1:8" s="14" customFormat="1" ht="84">
      <c r="A19" s="35" t="s">
        <v>730</v>
      </c>
      <c r="B19" s="61" t="s">
        <v>35</v>
      </c>
      <c r="C19" s="22" t="s">
        <v>2</v>
      </c>
      <c r="D19" s="23">
        <v>50</v>
      </c>
      <c r="E19" s="33">
        <v>0</v>
      </c>
      <c r="F19" s="25">
        <f t="shared" si="0"/>
        <v>0</v>
      </c>
    </row>
    <row r="20" spans="1:8" s="14" customFormat="1" ht="132">
      <c r="A20" s="35" t="s">
        <v>731</v>
      </c>
      <c r="B20" s="61" t="s">
        <v>29</v>
      </c>
      <c r="C20" s="22" t="s">
        <v>0</v>
      </c>
      <c r="D20" s="23">
        <v>100</v>
      </c>
      <c r="E20" s="33">
        <v>0</v>
      </c>
      <c r="F20" s="25">
        <f t="shared" si="0"/>
        <v>0</v>
      </c>
    </row>
    <row r="21" spans="1:8" s="14" customFormat="1" ht="180">
      <c r="A21" s="35" t="s">
        <v>2140</v>
      </c>
      <c r="B21" s="61" t="s">
        <v>2130</v>
      </c>
      <c r="C21" s="22" t="s">
        <v>3</v>
      </c>
      <c r="D21" s="23">
        <v>1</v>
      </c>
      <c r="E21" s="33">
        <v>0</v>
      </c>
      <c r="F21" s="25">
        <f t="shared" si="0"/>
        <v>0</v>
      </c>
    </row>
    <row r="22" spans="1:8" s="28" customFormat="1" ht="156">
      <c r="A22" s="35" t="s">
        <v>2136</v>
      </c>
      <c r="B22" s="32" t="s">
        <v>2475</v>
      </c>
      <c r="C22" s="22" t="s">
        <v>3</v>
      </c>
      <c r="D22" s="23">
        <v>1</v>
      </c>
      <c r="E22" s="103">
        <v>0</v>
      </c>
      <c r="F22" s="69">
        <f t="shared" si="0"/>
        <v>0</v>
      </c>
    </row>
    <row r="23" spans="1:8">
      <c r="A23" s="39" t="s">
        <v>732</v>
      </c>
      <c r="B23" s="18" t="s">
        <v>9</v>
      </c>
      <c r="C23" s="19"/>
      <c r="D23" s="21"/>
      <c r="E23" s="36"/>
      <c r="F23" s="24">
        <f>SUM(F24:F33)</f>
        <v>0</v>
      </c>
    </row>
    <row r="24" spans="1:8" s="14" customFormat="1" ht="341.25" customHeight="1">
      <c r="A24" s="35" t="s">
        <v>733</v>
      </c>
      <c r="B24" s="61" t="s">
        <v>2156</v>
      </c>
      <c r="C24" s="22" t="s">
        <v>2</v>
      </c>
      <c r="D24" s="23">
        <v>6810</v>
      </c>
      <c r="E24" s="33">
        <v>0</v>
      </c>
      <c r="F24" s="25">
        <f t="shared" ref="F24:F33" si="2">ROUND(D24*E24,2)</f>
        <v>0</v>
      </c>
    </row>
    <row r="25" spans="1:8" s="14" customFormat="1" ht="120">
      <c r="A25" s="35" t="s">
        <v>2785</v>
      </c>
      <c r="B25" s="128" t="s">
        <v>1119</v>
      </c>
      <c r="C25" s="129"/>
      <c r="D25" s="130"/>
      <c r="E25" s="131"/>
      <c r="F25" s="132"/>
    </row>
    <row r="26" spans="1:8" s="14" customFormat="1" ht="120">
      <c r="A26" s="35" t="s">
        <v>734</v>
      </c>
      <c r="B26" s="32" t="s">
        <v>47</v>
      </c>
      <c r="C26" s="22" t="s">
        <v>2</v>
      </c>
      <c r="D26" s="23">
        <v>50</v>
      </c>
      <c r="E26" s="33">
        <v>0</v>
      </c>
      <c r="F26" s="25">
        <f t="shared" ref="F26" si="3">ROUND(D26*E26,2)</f>
        <v>0</v>
      </c>
    </row>
    <row r="27" spans="1:8" s="14" customFormat="1" ht="168">
      <c r="A27" s="40" t="s">
        <v>735</v>
      </c>
      <c r="B27" s="61" t="s">
        <v>2476</v>
      </c>
      <c r="C27" s="22" t="s">
        <v>2</v>
      </c>
      <c r="D27" s="23">
        <v>40</v>
      </c>
      <c r="E27" s="33">
        <v>0</v>
      </c>
      <c r="F27" s="25">
        <f t="shared" si="2"/>
        <v>0</v>
      </c>
    </row>
    <row r="28" spans="1:8" s="14" customFormat="1" ht="48">
      <c r="A28" s="40" t="s">
        <v>736</v>
      </c>
      <c r="B28" s="61" t="s">
        <v>36</v>
      </c>
      <c r="C28" s="22" t="s">
        <v>1</v>
      </c>
      <c r="D28" s="23">
        <v>4026</v>
      </c>
      <c r="E28" s="33">
        <v>0</v>
      </c>
      <c r="F28" s="25">
        <f t="shared" si="2"/>
        <v>0</v>
      </c>
    </row>
    <row r="29" spans="1:8" s="14" customFormat="1" ht="60">
      <c r="A29" s="40" t="s">
        <v>737</v>
      </c>
      <c r="B29" s="61" t="s">
        <v>2480</v>
      </c>
      <c r="C29" s="22" t="s">
        <v>2</v>
      </c>
      <c r="D29" s="23">
        <v>488</v>
      </c>
      <c r="E29" s="33">
        <v>0</v>
      </c>
      <c r="F29" s="25">
        <f t="shared" si="2"/>
        <v>0</v>
      </c>
    </row>
    <row r="30" spans="1:8" s="14" customFormat="1" ht="96">
      <c r="A30" s="40" t="s">
        <v>738</v>
      </c>
      <c r="B30" s="61" t="s">
        <v>2608</v>
      </c>
      <c r="C30" s="22" t="s">
        <v>2</v>
      </c>
      <c r="D30" s="23">
        <v>1689</v>
      </c>
      <c r="E30" s="33">
        <v>0</v>
      </c>
      <c r="F30" s="25">
        <f t="shared" si="2"/>
        <v>0</v>
      </c>
    </row>
    <row r="31" spans="1:8" s="14" customFormat="1" ht="168">
      <c r="A31" s="40" t="s">
        <v>739</v>
      </c>
      <c r="B31" s="61" t="s">
        <v>2477</v>
      </c>
      <c r="C31" s="22" t="s">
        <v>2</v>
      </c>
      <c r="D31" s="23">
        <v>3700</v>
      </c>
      <c r="E31" s="33">
        <v>0</v>
      </c>
      <c r="F31" s="25">
        <f t="shared" si="2"/>
        <v>0</v>
      </c>
    </row>
    <row r="32" spans="1:8" s="14" customFormat="1" ht="96">
      <c r="A32" s="40" t="s">
        <v>740</v>
      </c>
      <c r="B32" s="61" t="s">
        <v>38</v>
      </c>
      <c r="C32" s="22" t="s">
        <v>2</v>
      </c>
      <c r="D32" s="23">
        <v>496</v>
      </c>
      <c r="E32" s="33">
        <v>0</v>
      </c>
      <c r="F32" s="25">
        <f t="shared" si="2"/>
        <v>0</v>
      </c>
    </row>
    <row r="33" spans="1:6" s="14" customFormat="1" ht="108">
      <c r="A33" s="40" t="s">
        <v>741</v>
      </c>
      <c r="B33" s="61" t="s">
        <v>2479</v>
      </c>
      <c r="C33" s="22" t="s">
        <v>2</v>
      </c>
      <c r="D33" s="23">
        <v>2614</v>
      </c>
      <c r="E33" s="33">
        <v>0</v>
      </c>
      <c r="F33" s="25">
        <f t="shared" si="2"/>
        <v>0</v>
      </c>
    </row>
    <row r="34" spans="1:6">
      <c r="A34" s="39" t="s">
        <v>742</v>
      </c>
      <c r="B34" s="18" t="s">
        <v>18</v>
      </c>
      <c r="C34" s="16"/>
      <c r="D34" s="20"/>
      <c r="E34" s="52"/>
      <c r="F34" s="24">
        <f>SUM(F35:F36)</f>
        <v>0</v>
      </c>
    </row>
    <row r="35" spans="1:6" ht="108">
      <c r="A35" s="35" t="s">
        <v>743</v>
      </c>
      <c r="B35" s="61" t="s">
        <v>21</v>
      </c>
      <c r="C35" s="22" t="s">
        <v>0</v>
      </c>
      <c r="D35" s="23">
        <v>200</v>
      </c>
      <c r="E35" s="33">
        <v>0</v>
      </c>
      <c r="F35" s="25">
        <f>ROUND(D35*E35,2)</f>
        <v>0</v>
      </c>
    </row>
    <row r="36" spans="1:6" ht="84">
      <c r="A36" s="35" t="s">
        <v>744</v>
      </c>
      <c r="B36" s="61" t="s">
        <v>39</v>
      </c>
      <c r="C36" s="22" t="s">
        <v>3</v>
      </c>
      <c r="D36" s="23">
        <v>3</v>
      </c>
      <c r="E36" s="33">
        <v>0</v>
      </c>
      <c r="F36" s="25">
        <f>ROUND(D36*E36,2)</f>
        <v>0</v>
      </c>
    </row>
    <row r="37" spans="1:6">
      <c r="A37" s="39" t="s">
        <v>745</v>
      </c>
      <c r="B37" s="60" t="s">
        <v>20</v>
      </c>
      <c r="C37" s="19"/>
      <c r="D37" s="21"/>
      <c r="E37" s="36"/>
      <c r="F37" s="24">
        <f>SUM(F38:F44)</f>
        <v>0</v>
      </c>
    </row>
    <row r="38" spans="1:6" s="14" customFormat="1" ht="216.75" customHeight="1">
      <c r="A38" s="40" t="s">
        <v>746</v>
      </c>
      <c r="B38" s="133" t="s">
        <v>2673</v>
      </c>
      <c r="C38" s="129"/>
      <c r="D38" s="130"/>
      <c r="E38" s="131"/>
      <c r="F38" s="132"/>
    </row>
    <row r="39" spans="1:6" s="14" customFormat="1" ht="333" customHeight="1">
      <c r="A39" s="40" t="s">
        <v>2794</v>
      </c>
      <c r="B39" s="144" t="s">
        <v>2905</v>
      </c>
      <c r="C39" s="129"/>
      <c r="D39" s="130"/>
      <c r="E39" s="131"/>
      <c r="F39" s="132"/>
    </row>
    <row r="40" spans="1:6" s="14" customFormat="1" ht="24">
      <c r="A40" s="40" t="s">
        <v>747</v>
      </c>
      <c r="B40" s="51" t="s">
        <v>48</v>
      </c>
      <c r="C40" s="22" t="s">
        <v>3</v>
      </c>
      <c r="D40" s="23">
        <v>9</v>
      </c>
      <c r="E40" s="33">
        <v>0</v>
      </c>
      <c r="F40" s="25">
        <f t="shared" ref="F40:F44" si="4">ROUND(D40*E40,2)</f>
        <v>0</v>
      </c>
    </row>
    <row r="41" spans="1:6" s="14" customFormat="1" ht="24">
      <c r="A41" s="40" t="s">
        <v>748</v>
      </c>
      <c r="B41" s="51" t="s">
        <v>49</v>
      </c>
      <c r="C41" s="22" t="s">
        <v>3</v>
      </c>
      <c r="D41" s="23">
        <v>3</v>
      </c>
      <c r="E41" s="33">
        <v>0</v>
      </c>
      <c r="F41" s="25">
        <f t="shared" si="4"/>
        <v>0</v>
      </c>
    </row>
    <row r="42" spans="1:6" s="14" customFormat="1" ht="24">
      <c r="A42" s="40" t="s">
        <v>2500</v>
      </c>
      <c r="B42" s="51" t="s">
        <v>1026</v>
      </c>
      <c r="C42" s="22" t="s">
        <v>3</v>
      </c>
      <c r="D42" s="23">
        <v>2</v>
      </c>
      <c r="E42" s="33">
        <v>0</v>
      </c>
      <c r="F42" s="25">
        <f t="shared" ref="F42:F43" si="5">ROUND(D42*E42,2)</f>
        <v>0</v>
      </c>
    </row>
    <row r="43" spans="1:6" s="14" customFormat="1" ht="96">
      <c r="A43" s="40" t="s">
        <v>749</v>
      </c>
      <c r="B43" s="61" t="s">
        <v>2634</v>
      </c>
      <c r="C43" s="22" t="s">
        <v>3</v>
      </c>
      <c r="D43" s="23">
        <v>7</v>
      </c>
      <c r="E43" s="33">
        <v>0</v>
      </c>
      <c r="F43" s="25">
        <f t="shared" si="5"/>
        <v>0</v>
      </c>
    </row>
    <row r="44" spans="1:6" s="14" customFormat="1" ht="122.25" customHeight="1">
      <c r="A44" s="40" t="s">
        <v>2837</v>
      </c>
      <c r="B44" s="61" t="s">
        <v>1120</v>
      </c>
      <c r="C44" s="22" t="s">
        <v>2</v>
      </c>
      <c r="D44" s="23">
        <v>10</v>
      </c>
      <c r="E44" s="33">
        <v>0</v>
      </c>
      <c r="F44" s="25">
        <f t="shared" si="4"/>
        <v>0</v>
      </c>
    </row>
    <row r="45" spans="1:6">
      <c r="A45" s="39" t="s">
        <v>750</v>
      </c>
      <c r="B45" s="15" t="s">
        <v>22</v>
      </c>
      <c r="C45" s="16"/>
      <c r="D45" s="20"/>
      <c r="E45" s="52"/>
      <c r="F45" s="24">
        <f>SUM(F46:F103)</f>
        <v>0</v>
      </c>
    </row>
    <row r="46" spans="1:6" s="14" customFormat="1" ht="409.5" customHeight="1">
      <c r="A46" s="53" t="s">
        <v>751</v>
      </c>
      <c r="B46" s="133" t="s">
        <v>2836</v>
      </c>
      <c r="C46" s="129"/>
      <c r="D46" s="130"/>
      <c r="E46" s="131"/>
      <c r="F46" s="132"/>
    </row>
    <row r="47" spans="1:6" s="14" customFormat="1" ht="36">
      <c r="A47" s="53" t="s">
        <v>2800</v>
      </c>
      <c r="B47" s="61" t="s">
        <v>2796</v>
      </c>
      <c r="C47" s="129"/>
      <c r="D47" s="130"/>
      <c r="E47" s="131"/>
      <c r="F47" s="132"/>
    </row>
    <row r="48" spans="1:6" s="14" customFormat="1">
      <c r="A48" s="53" t="s">
        <v>752</v>
      </c>
      <c r="B48" s="51" t="s">
        <v>2654</v>
      </c>
      <c r="C48" s="22" t="s">
        <v>0</v>
      </c>
      <c r="D48" s="23">
        <v>1800</v>
      </c>
      <c r="E48" s="33">
        <v>0</v>
      </c>
      <c r="F48" s="25">
        <f t="shared" ref="F48:F49" si="6">ROUND(D48*E48,2)</f>
        <v>0</v>
      </c>
    </row>
    <row r="49" spans="1:6" s="14" customFormat="1">
      <c r="A49" s="53" t="s">
        <v>753</v>
      </c>
      <c r="B49" s="51" t="s">
        <v>2655</v>
      </c>
      <c r="C49" s="22" t="s">
        <v>0</v>
      </c>
      <c r="D49" s="23">
        <v>3400</v>
      </c>
      <c r="E49" s="33">
        <v>0</v>
      </c>
      <c r="F49" s="25">
        <f t="shared" si="6"/>
        <v>0</v>
      </c>
    </row>
    <row r="50" spans="1:6" s="14" customFormat="1" ht="408.75" customHeight="1">
      <c r="A50" s="53" t="s">
        <v>2627</v>
      </c>
      <c r="B50" s="133" t="s">
        <v>2835</v>
      </c>
      <c r="C50" s="129"/>
      <c r="D50" s="130"/>
      <c r="E50" s="131"/>
      <c r="F50" s="132"/>
    </row>
    <row r="51" spans="1:6" s="14" customFormat="1" ht="16.5" customHeight="1">
      <c r="A51" s="53" t="s">
        <v>2628</v>
      </c>
      <c r="B51" s="51" t="s">
        <v>1027</v>
      </c>
      <c r="C51" s="22" t="s">
        <v>0</v>
      </c>
      <c r="D51" s="23">
        <v>52</v>
      </c>
      <c r="E51" s="33">
        <v>0</v>
      </c>
      <c r="F51" s="25">
        <f t="shared" ref="F51:F52" si="7">ROUND(D51*E51,2)</f>
        <v>0</v>
      </c>
    </row>
    <row r="52" spans="1:6" s="14" customFormat="1" ht="17.25" customHeight="1">
      <c r="A52" s="53" t="s">
        <v>2629</v>
      </c>
      <c r="B52" s="51" t="s">
        <v>1028</v>
      </c>
      <c r="C52" s="22" t="s">
        <v>0</v>
      </c>
      <c r="D52" s="23">
        <v>122</v>
      </c>
      <c r="E52" s="33">
        <v>0</v>
      </c>
      <c r="F52" s="25">
        <f t="shared" si="7"/>
        <v>0</v>
      </c>
    </row>
    <row r="53" spans="1:6" s="14" customFormat="1" ht="204">
      <c r="A53" s="50" t="s">
        <v>754</v>
      </c>
      <c r="B53" s="133" t="s">
        <v>2696</v>
      </c>
      <c r="C53" s="129"/>
      <c r="D53" s="130"/>
      <c r="E53" s="131"/>
      <c r="F53" s="132"/>
    </row>
    <row r="54" spans="1:6" s="14" customFormat="1">
      <c r="A54" s="54" t="s">
        <v>755</v>
      </c>
      <c r="B54" s="51" t="s">
        <v>1033</v>
      </c>
      <c r="C54" s="22" t="s">
        <v>3</v>
      </c>
      <c r="D54" s="71">
        <v>2</v>
      </c>
      <c r="E54" s="33">
        <v>0</v>
      </c>
      <c r="F54" s="25">
        <f t="shared" ref="F54:F55" si="8">ROUND(D54*E54,2)</f>
        <v>0</v>
      </c>
    </row>
    <row r="55" spans="1:6" s="14" customFormat="1">
      <c r="A55" s="54" t="s">
        <v>756</v>
      </c>
      <c r="B55" s="51" t="s">
        <v>1034</v>
      </c>
      <c r="C55" s="22" t="s">
        <v>3</v>
      </c>
      <c r="D55" s="71">
        <v>7</v>
      </c>
      <c r="E55" s="33">
        <v>0</v>
      </c>
      <c r="F55" s="25">
        <f t="shared" si="8"/>
        <v>0</v>
      </c>
    </row>
    <row r="56" spans="1:6" s="14" customFormat="1" ht="24">
      <c r="A56" s="54" t="s">
        <v>757</v>
      </c>
      <c r="B56" s="51" t="s">
        <v>1035</v>
      </c>
      <c r="C56" s="22" t="s">
        <v>3</v>
      </c>
      <c r="D56" s="71">
        <v>1</v>
      </c>
      <c r="E56" s="33">
        <v>0</v>
      </c>
      <c r="F56" s="25">
        <f t="shared" ref="F56:F67" si="9">ROUND(D56*E56,2)</f>
        <v>0</v>
      </c>
    </row>
    <row r="57" spans="1:6" s="14" customFormat="1" ht="24">
      <c r="A57" s="54" t="s">
        <v>758</v>
      </c>
      <c r="B57" s="51" t="s">
        <v>1036</v>
      </c>
      <c r="C57" s="22" t="s">
        <v>3</v>
      </c>
      <c r="D57" s="71">
        <v>1</v>
      </c>
      <c r="E57" s="33">
        <v>0</v>
      </c>
      <c r="F57" s="25">
        <f t="shared" si="9"/>
        <v>0</v>
      </c>
    </row>
    <row r="58" spans="1:6" s="14" customFormat="1" ht="24">
      <c r="A58" s="54" t="s">
        <v>759</v>
      </c>
      <c r="B58" s="51" t="s">
        <v>1037</v>
      </c>
      <c r="C58" s="22" t="s">
        <v>3</v>
      </c>
      <c r="D58" s="71">
        <v>1</v>
      </c>
      <c r="E58" s="33">
        <v>0</v>
      </c>
      <c r="F58" s="25">
        <f t="shared" si="9"/>
        <v>0</v>
      </c>
    </row>
    <row r="59" spans="1:6" s="14" customFormat="1" ht="24">
      <c r="A59" s="54" t="s">
        <v>760</v>
      </c>
      <c r="B59" s="51" t="s">
        <v>1038</v>
      </c>
      <c r="C59" s="22" t="s">
        <v>3</v>
      </c>
      <c r="D59" s="71">
        <v>7</v>
      </c>
      <c r="E59" s="33">
        <v>0</v>
      </c>
      <c r="F59" s="25">
        <f t="shared" si="9"/>
        <v>0</v>
      </c>
    </row>
    <row r="60" spans="1:6" s="14" customFormat="1" ht="24">
      <c r="A60" s="54" t="s">
        <v>761</v>
      </c>
      <c r="B60" s="51" t="s">
        <v>1039</v>
      </c>
      <c r="C60" s="22" t="s">
        <v>3</v>
      </c>
      <c r="D60" s="71">
        <v>1</v>
      </c>
      <c r="E60" s="33">
        <v>0</v>
      </c>
      <c r="F60" s="25">
        <f t="shared" si="9"/>
        <v>0</v>
      </c>
    </row>
    <row r="61" spans="1:6" s="14" customFormat="1">
      <c r="A61" s="54" t="s">
        <v>762</v>
      </c>
      <c r="B61" s="51" t="s">
        <v>1040</v>
      </c>
      <c r="C61" s="22" t="s">
        <v>3</v>
      </c>
      <c r="D61" s="71">
        <v>2</v>
      </c>
      <c r="E61" s="33">
        <v>0</v>
      </c>
      <c r="F61" s="25">
        <f t="shared" si="9"/>
        <v>0</v>
      </c>
    </row>
    <row r="62" spans="1:6" s="14" customFormat="1">
      <c r="A62" s="54" t="s">
        <v>763</v>
      </c>
      <c r="B62" s="51" t="s">
        <v>1041</v>
      </c>
      <c r="C62" s="22" t="s">
        <v>3</v>
      </c>
      <c r="D62" s="71">
        <v>2</v>
      </c>
      <c r="E62" s="33">
        <v>0</v>
      </c>
      <c r="F62" s="25">
        <f t="shared" si="9"/>
        <v>0</v>
      </c>
    </row>
    <row r="63" spans="1:6" s="14" customFormat="1">
      <c r="A63" s="54" t="s">
        <v>764</v>
      </c>
      <c r="B63" s="51" t="s">
        <v>1049</v>
      </c>
      <c r="C63" s="22" t="s">
        <v>3</v>
      </c>
      <c r="D63" s="71">
        <v>1</v>
      </c>
      <c r="E63" s="33">
        <v>0</v>
      </c>
      <c r="F63" s="25">
        <f t="shared" si="9"/>
        <v>0</v>
      </c>
    </row>
    <row r="64" spans="1:6" s="14" customFormat="1">
      <c r="A64" s="54" t="s">
        <v>765</v>
      </c>
      <c r="B64" s="51" t="s">
        <v>1042</v>
      </c>
      <c r="C64" s="22" t="s">
        <v>3</v>
      </c>
      <c r="D64" s="71">
        <v>7</v>
      </c>
      <c r="E64" s="33">
        <v>0</v>
      </c>
      <c r="F64" s="25">
        <f t="shared" si="9"/>
        <v>0</v>
      </c>
    </row>
    <row r="65" spans="1:6" s="14" customFormat="1">
      <c r="A65" s="54" t="s">
        <v>766</v>
      </c>
      <c r="B65" s="51" t="s">
        <v>2690</v>
      </c>
      <c r="C65" s="22" t="s">
        <v>3</v>
      </c>
      <c r="D65" s="71">
        <v>1</v>
      </c>
      <c r="E65" s="33">
        <v>0</v>
      </c>
      <c r="F65" s="25">
        <f t="shared" si="9"/>
        <v>0</v>
      </c>
    </row>
    <row r="66" spans="1:6" s="14" customFormat="1">
      <c r="A66" s="54" t="s">
        <v>767</v>
      </c>
      <c r="B66" s="51" t="s">
        <v>2691</v>
      </c>
      <c r="C66" s="22" t="s">
        <v>3</v>
      </c>
      <c r="D66" s="71">
        <v>1</v>
      </c>
      <c r="E66" s="33">
        <v>0</v>
      </c>
      <c r="F66" s="25">
        <f t="shared" si="9"/>
        <v>0</v>
      </c>
    </row>
    <row r="67" spans="1:6" s="14" customFormat="1">
      <c r="A67" s="54" t="s">
        <v>768</v>
      </c>
      <c r="B67" s="51" t="s">
        <v>1043</v>
      </c>
      <c r="C67" s="22" t="s">
        <v>3</v>
      </c>
      <c r="D67" s="71">
        <v>14</v>
      </c>
      <c r="E67" s="33">
        <v>0</v>
      </c>
      <c r="F67" s="25">
        <f t="shared" si="9"/>
        <v>0</v>
      </c>
    </row>
    <row r="68" spans="1:6" s="14" customFormat="1" ht="24">
      <c r="A68" s="54" t="s">
        <v>769</v>
      </c>
      <c r="B68" s="51" t="s">
        <v>1044</v>
      </c>
      <c r="C68" s="22" t="s">
        <v>3</v>
      </c>
      <c r="D68" s="71">
        <v>4</v>
      </c>
      <c r="E68" s="33">
        <v>0</v>
      </c>
      <c r="F68" s="25">
        <f t="shared" ref="F68:F72" si="10">ROUND(D68*E68,2)</f>
        <v>0</v>
      </c>
    </row>
    <row r="69" spans="1:6" s="14" customFormat="1">
      <c r="A69" s="54" t="s">
        <v>770</v>
      </c>
      <c r="B69" s="51" t="s">
        <v>1045</v>
      </c>
      <c r="C69" s="22" t="s">
        <v>3</v>
      </c>
      <c r="D69" s="71">
        <v>4</v>
      </c>
      <c r="E69" s="33">
        <v>0</v>
      </c>
      <c r="F69" s="25">
        <f t="shared" si="10"/>
        <v>0</v>
      </c>
    </row>
    <row r="70" spans="1:6" s="14" customFormat="1">
      <c r="A70" s="54" t="s">
        <v>1029</v>
      </c>
      <c r="B70" s="51" t="s">
        <v>1046</v>
      </c>
      <c r="C70" s="22" t="s">
        <v>3</v>
      </c>
      <c r="D70" s="71">
        <v>1</v>
      </c>
      <c r="E70" s="33">
        <v>0</v>
      </c>
      <c r="F70" s="25">
        <f t="shared" si="10"/>
        <v>0</v>
      </c>
    </row>
    <row r="71" spans="1:6" s="14" customFormat="1">
      <c r="A71" s="54" t="s">
        <v>1030</v>
      </c>
      <c r="B71" s="51" t="s">
        <v>1047</v>
      </c>
      <c r="C71" s="22" t="s">
        <v>3</v>
      </c>
      <c r="D71" s="71">
        <v>1</v>
      </c>
      <c r="E71" s="33">
        <v>0</v>
      </c>
      <c r="F71" s="25">
        <f t="shared" si="10"/>
        <v>0</v>
      </c>
    </row>
    <row r="72" spans="1:6" s="14" customFormat="1">
      <c r="A72" s="54" t="s">
        <v>1031</v>
      </c>
      <c r="B72" s="51" t="s">
        <v>1048</v>
      </c>
      <c r="C72" s="22" t="s">
        <v>3</v>
      </c>
      <c r="D72" s="71">
        <v>1</v>
      </c>
      <c r="E72" s="33">
        <v>0</v>
      </c>
      <c r="F72" s="25">
        <f t="shared" si="10"/>
        <v>0</v>
      </c>
    </row>
    <row r="73" spans="1:6" s="14" customFormat="1" ht="264">
      <c r="A73" s="54" t="s">
        <v>1032</v>
      </c>
      <c r="B73" s="133" t="s">
        <v>2675</v>
      </c>
      <c r="C73" s="129"/>
      <c r="D73" s="130"/>
      <c r="E73" s="131"/>
      <c r="F73" s="132"/>
    </row>
    <row r="74" spans="1:6" s="14" customFormat="1">
      <c r="A74" s="54" t="s">
        <v>2692</v>
      </c>
      <c r="B74" s="51" t="s">
        <v>2694</v>
      </c>
      <c r="C74" s="22" t="s">
        <v>3</v>
      </c>
      <c r="D74" s="71">
        <v>1</v>
      </c>
      <c r="E74" s="33">
        <v>0</v>
      </c>
      <c r="F74" s="25">
        <f>ROUND(D74*E74,2)</f>
        <v>0</v>
      </c>
    </row>
    <row r="75" spans="1:6" s="14" customFormat="1">
      <c r="A75" s="54" t="s">
        <v>2693</v>
      </c>
      <c r="B75" s="51" t="s">
        <v>2695</v>
      </c>
      <c r="C75" s="22" t="s">
        <v>3</v>
      </c>
      <c r="D75" s="71">
        <v>1</v>
      </c>
      <c r="E75" s="33">
        <v>0</v>
      </c>
      <c r="F75" s="25">
        <f>ROUND(D75*E75,2)</f>
        <v>0</v>
      </c>
    </row>
    <row r="76" spans="1:6" s="14" customFormat="1" ht="135" customHeight="1">
      <c r="A76" s="35" t="s">
        <v>771</v>
      </c>
      <c r="B76" s="133" t="s">
        <v>2576</v>
      </c>
      <c r="C76" s="129"/>
      <c r="D76" s="130"/>
      <c r="E76" s="131"/>
      <c r="F76" s="132"/>
    </row>
    <row r="77" spans="1:6" s="14" customFormat="1">
      <c r="A77" s="55" t="s">
        <v>772</v>
      </c>
      <c r="B77" s="51" t="s">
        <v>1050</v>
      </c>
      <c r="C77" s="22" t="s">
        <v>3</v>
      </c>
      <c r="D77" s="71">
        <v>7</v>
      </c>
      <c r="E77" s="33">
        <v>0</v>
      </c>
      <c r="F77" s="25">
        <f t="shared" ref="F77:F155" si="11">ROUND(D77*E77,2)</f>
        <v>0</v>
      </c>
    </row>
    <row r="78" spans="1:6" s="14" customFormat="1">
      <c r="A78" s="55" t="s">
        <v>773</v>
      </c>
      <c r="B78" s="51" t="s">
        <v>1051</v>
      </c>
      <c r="C78" s="22" t="s">
        <v>3</v>
      </c>
      <c r="D78" s="71">
        <v>7</v>
      </c>
      <c r="E78" s="33">
        <v>0</v>
      </c>
      <c r="F78" s="25">
        <f t="shared" si="11"/>
        <v>0</v>
      </c>
    </row>
    <row r="79" spans="1:6" s="14" customFormat="1">
      <c r="A79" s="55" t="s">
        <v>774</v>
      </c>
      <c r="B79" s="51" t="s">
        <v>1052</v>
      </c>
      <c r="C79" s="22" t="s">
        <v>3</v>
      </c>
      <c r="D79" s="71">
        <v>7</v>
      </c>
      <c r="E79" s="33">
        <v>0</v>
      </c>
      <c r="F79" s="25">
        <f t="shared" si="11"/>
        <v>0</v>
      </c>
    </row>
    <row r="80" spans="1:6" s="14" customFormat="1">
      <c r="A80" s="55" t="s">
        <v>775</v>
      </c>
      <c r="B80" s="51" t="s">
        <v>1053</v>
      </c>
      <c r="C80" s="22" t="s">
        <v>3</v>
      </c>
      <c r="D80" s="71">
        <v>1</v>
      </c>
      <c r="E80" s="33">
        <v>0</v>
      </c>
      <c r="F80" s="25">
        <f t="shared" si="11"/>
        <v>0</v>
      </c>
    </row>
    <row r="81" spans="1:6" s="14" customFormat="1">
      <c r="A81" s="55" t="s">
        <v>776</v>
      </c>
      <c r="B81" s="51" t="s">
        <v>1054</v>
      </c>
      <c r="C81" s="22" t="s">
        <v>3</v>
      </c>
      <c r="D81" s="71">
        <v>2</v>
      </c>
      <c r="E81" s="33">
        <v>0</v>
      </c>
      <c r="F81" s="25">
        <f t="shared" si="11"/>
        <v>0</v>
      </c>
    </row>
    <row r="82" spans="1:6" s="14" customFormat="1">
      <c r="A82" s="55" t="s">
        <v>777</v>
      </c>
      <c r="B82" s="51" t="s">
        <v>1055</v>
      </c>
      <c r="C82" s="22" t="s">
        <v>3</v>
      </c>
      <c r="D82" s="71">
        <v>3</v>
      </c>
      <c r="E82" s="33">
        <v>0</v>
      </c>
      <c r="F82" s="25">
        <f t="shared" si="11"/>
        <v>0</v>
      </c>
    </row>
    <row r="83" spans="1:6" s="14" customFormat="1">
      <c r="A83" s="55" t="s">
        <v>778</v>
      </c>
      <c r="B83" s="51" t="s">
        <v>1056</v>
      </c>
      <c r="C83" s="22" t="s">
        <v>3</v>
      </c>
      <c r="D83" s="71">
        <v>6</v>
      </c>
      <c r="E83" s="33">
        <v>0</v>
      </c>
      <c r="F83" s="25">
        <f t="shared" si="11"/>
        <v>0</v>
      </c>
    </row>
    <row r="84" spans="1:6" s="14" customFormat="1">
      <c r="A84" s="55" t="s">
        <v>779</v>
      </c>
      <c r="B84" s="51" t="s">
        <v>1057</v>
      </c>
      <c r="C84" s="22" t="s">
        <v>3</v>
      </c>
      <c r="D84" s="71">
        <v>1</v>
      </c>
      <c r="E84" s="33">
        <v>0</v>
      </c>
      <c r="F84" s="25">
        <f t="shared" si="11"/>
        <v>0</v>
      </c>
    </row>
    <row r="85" spans="1:6" s="14" customFormat="1">
      <c r="A85" s="55" t="s">
        <v>780</v>
      </c>
      <c r="B85" s="51" t="s">
        <v>1058</v>
      </c>
      <c r="C85" s="22" t="s">
        <v>3</v>
      </c>
      <c r="D85" s="71">
        <v>1</v>
      </c>
      <c r="E85" s="33">
        <v>0</v>
      </c>
      <c r="F85" s="25">
        <f t="shared" si="11"/>
        <v>0</v>
      </c>
    </row>
    <row r="86" spans="1:6" s="14" customFormat="1">
      <c r="A86" s="55" t="s">
        <v>781</v>
      </c>
      <c r="B86" s="51" t="s">
        <v>1059</v>
      </c>
      <c r="C86" s="22" t="s">
        <v>3</v>
      </c>
      <c r="D86" s="71">
        <v>2</v>
      </c>
      <c r="E86" s="33">
        <v>0</v>
      </c>
      <c r="F86" s="25">
        <f t="shared" si="11"/>
        <v>0</v>
      </c>
    </row>
    <row r="87" spans="1:6" s="14" customFormat="1" ht="15" customHeight="1">
      <c r="A87" s="55" t="s">
        <v>782</v>
      </c>
      <c r="B87" s="51" t="s">
        <v>2810</v>
      </c>
      <c r="C87" s="22" t="s">
        <v>3</v>
      </c>
      <c r="D87" s="71">
        <v>27</v>
      </c>
      <c r="E87" s="33">
        <v>0</v>
      </c>
      <c r="F87" s="25">
        <f t="shared" si="11"/>
        <v>0</v>
      </c>
    </row>
    <row r="88" spans="1:6" s="14" customFormat="1" ht="15" customHeight="1">
      <c r="A88" s="55" t="s">
        <v>783</v>
      </c>
      <c r="B88" s="51" t="s">
        <v>2811</v>
      </c>
      <c r="C88" s="22" t="s">
        <v>3</v>
      </c>
      <c r="D88" s="71">
        <v>2</v>
      </c>
      <c r="E88" s="33">
        <v>0</v>
      </c>
      <c r="F88" s="25">
        <f t="shared" si="11"/>
        <v>0</v>
      </c>
    </row>
    <row r="89" spans="1:6" s="14" customFormat="1" ht="15" customHeight="1">
      <c r="A89" s="55" t="s">
        <v>784</v>
      </c>
      <c r="B89" s="51" t="s">
        <v>2812</v>
      </c>
      <c r="C89" s="22" t="s">
        <v>3</v>
      </c>
      <c r="D89" s="71">
        <v>13</v>
      </c>
      <c r="E89" s="33">
        <v>0</v>
      </c>
      <c r="F89" s="25">
        <f t="shared" ref="F89" si="12">ROUND(D89*E89,2)</f>
        <v>0</v>
      </c>
    </row>
    <row r="90" spans="1:6" s="14" customFormat="1" ht="15" customHeight="1">
      <c r="A90" s="55" t="s">
        <v>785</v>
      </c>
      <c r="B90" s="51" t="s">
        <v>2813</v>
      </c>
      <c r="C90" s="22" t="s">
        <v>3</v>
      </c>
      <c r="D90" s="71">
        <v>2</v>
      </c>
      <c r="E90" s="33">
        <v>0</v>
      </c>
      <c r="F90" s="25">
        <f t="shared" si="11"/>
        <v>0</v>
      </c>
    </row>
    <row r="91" spans="1:6" s="14" customFormat="1">
      <c r="A91" s="55" t="s">
        <v>786</v>
      </c>
      <c r="B91" s="51" t="s">
        <v>1060</v>
      </c>
      <c r="C91" s="22" t="s">
        <v>3</v>
      </c>
      <c r="D91" s="71">
        <v>1</v>
      </c>
      <c r="E91" s="33">
        <v>0</v>
      </c>
      <c r="F91" s="25">
        <f t="shared" si="11"/>
        <v>0</v>
      </c>
    </row>
    <row r="92" spans="1:6" s="14" customFormat="1">
      <c r="A92" s="55" t="s">
        <v>787</v>
      </c>
      <c r="B92" s="51" t="s">
        <v>1061</v>
      </c>
      <c r="C92" s="22" t="s">
        <v>3</v>
      </c>
      <c r="D92" s="71">
        <v>1</v>
      </c>
      <c r="E92" s="33">
        <v>0</v>
      </c>
      <c r="F92" s="25">
        <f t="shared" si="11"/>
        <v>0</v>
      </c>
    </row>
    <row r="93" spans="1:6" s="14" customFormat="1">
      <c r="A93" s="55" t="s">
        <v>788</v>
      </c>
      <c r="B93" s="51" t="s">
        <v>1062</v>
      </c>
      <c r="C93" s="22" t="s">
        <v>3</v>
      </c>
      <c r="D93" s="71">
        <v>1</v>
      </c>
      <c r="E93" s="33">
        <v>0</v>
      </c>
      <c r="F93" s="25">
        <f t="shared" si="11"/>
        <v>0</v>
      </c>
    </row>
    <row r="94" spans="1:6" s="14" customFormat="1">
      <c r="A94" s="55" t="s">
        <v>789</v>
      </c>
      <c r="B94" s="51" t="s">
        <v>1063</v>
      </c>
      <c r="C94" s="22" t="s">
        <v>3</v>
      </c>
      <c r="D94" s="71">
        <v>2</v>
      </c>
      <c r="E94" s="33">
        <v>0</v>
      </c>
      <c r="F94" s="25">
        <f t="shared" si="11"/>
        <v>0</v>
      </c>
    </row>
    <row r="95" spans="1:6" s="14" customFormat="1">
      <c r="A95" s="55" t="s">
        <v>790</v>
      </c>
      <c r="B95" s="51" t="s">
        <v>1064</v>
      </c>
      <c r="C95" s="22" t="s">
        <v>3</v>
      </c>
      <c r="D95" s="71">
        <v>2</v>
      </c>
      <c r="E95" s="33">
        <v>0</v>
      </c>
      <c r="F95" s="25">
        <f t="shared" si="11"/>
        <v>0</v>
      </c>
    </row>
    <row r="96" spans="1:6" s="14" customFormat="1">
      <c r="A96" s="55" t="s">
        <v>791</v>
      </c>
      <c r="B96" s="51" t="s">
        <v>1065</v>
      </c>
      <c r="C96" s="22" t="s">
        <v>3</v>
      </c>
      <c r="D96" s="71">
        <v>1</v>
      </c>
      <c r="E96" s="33">
        <v>0</v>
      </c>
      <c r="F96" s="25">
        <f t="shared" si="11"/>
        <v>0</v>
      </c>
    </row>
    <row r="97" spans="1:6" s="14" customFormat="1" ht="111.75" customHeight="1">
      <c r="A97" s="35" t="s">
        <v>792</v>
      </c>
      <c r="B97" s="133" t="s">
        <v>2833</v>
      </c>
      <c r="C97" s="129"/>
      <c r="D97" s="130"/>
      <c r="E97" s="131"/>
      <c r="F97" s="132"/>
    </row>
    <row r="98" spans="1:6" s="14" customFormat="1">
      <c r="A98" s="35" t="s">
        <v>793</v>
      </c>
      <c r="B98" s="51" t="s">
        <v>1066</v>
      </c>
      <c r="C98" s="22" t="s">
        <v>3</v>
      </c>
      <c r="D98" s="72">
        <v>2</v>
      </c>
      <c r="E98" s="33">
        <v>0</v>
      </c>
      <c r="F98" s="25">
        <f t="shared" si="11"/>
        <v>0</v>
      </c>
    </row>
    <row r="99" spans="1:6" s="14" customFormat="1">
      <c r="A99" s="35" t="s">
        <v>794</v>
      </c>
      <c r="B99" s="51" t="s">
        <v>1067</v>
      </c>
      <c r="C99" s="22" t="s">
        <v>3</v>
      </c>
      <c r="D99" s="72">
        <v>1</v>
      </c>
      <c r="E99" s="33">
        <v>0</v>
      </c>
      <c r="F99" s="25">
        <f t="shared" si="11"/>
        <v>0</v>
      </c>
    </row>
    <row r="100" spans="1:6" s="14" customFormat="1">
      <c r="A100" s="35" t="s">
        <v>795</v>
      </c>
      <c r="B100" s="51" t="s">
        <v>1068</v>
      </c>
      <c r="C100" s="22" t="s">
        <v>3</v>
      </c>
      <c r="D100" s="72">
        <v>1</v>
      </c>
      <c r="E100" s="33">
        <v>0</v>
      </c>
      <c r="F100" s="25">
        <f t="shared" si="11"/>
        <v>0</v>
      </c>
    </row>
    <row r="101" spans="1:6" s="14" customFormat="1">
      <c r="A101" s="35" t="s">
        <v>796</v>
      </c>
      <c r="B101" s="51" t="s">
        <v>1069</v>
      </c>
      <c r="C101" s="22" t="s">
        <v>3</v>
      </c>
      <c r="D101" s="72">
        <v>1</v>
      </c>
      <c r="E101" s="33">
        <v>0</v>
      </c>
      <c r="F101" s="25">
        <f t="shared" si="11"/>
        <v>0</v>
      </c>
    </row>
    <row r="102" spans="1:6" s="14" customFormat="1">
      <c r="A102" s="35" t="s">
        <v>797</v>
      </c>
      <c r="B102" s="51" t="s">
        <v>1070</v>
      </c>
      <c r="C102" s="22" t="s">
        <v>3</v>
      </c>
      <c r="D102" s="71">
        <v>6</v>
      </c>
      <c r="E102" s="33">
        <v>0</v>
      </c>
      <c r="F102" s="25">
        <f t="shared" si="11"/>
        <v>0</v>
      </c>
    </row>
    <row r="103" spans="1:6" s="14" customFormat="1">
      <c r="A103" s="35" t="s">
        <v>798</v>
      </c>
      <c r="B103" s="51" t="s">
        <v>1071</v>
      </c>
      <c r="C103" s="22" t="s">
        <v>3</v>
      </c>
      <c r="D103" s="71">
        <v>4</v>
      </c>
      <c r="E103" s="33">
        <v>0</v>
      </c>
      <c r="F103" s="25">
        <f t="shared" si="11"/>
        <v>0</v>
      </c>
    </row>
    <row r="104" spans="1:6">
      <c r="A104" s="39" t="s">
        <v>799</v>
      </c>
      <c r="B104" s="15" t="s">
        <v>19</v>
      </c>
      <c r="C104" s="19"/>
      <c r="D104" s="21"/>
      <c r="E104" s="36"/>
      <c r="F104" s="24">
        <f>SUM(F105:F110)</f>
        <v>0</v>
      </c>
    </row>
    <row r="105" spans="1:6" s="14" customFormat="1" ht="326.25" customHeight="1">
      <c r="A105" s="35" t="s">
        <v>800</v>
      </c>
      <c r="B105" s="137" t="s">
        <v>2577</v>
      </c>
      <c r="C105" s="129"/>
      <c r="D105" s="130"/>
      <c r="E105" s="131"/>
      <c r="F105" s="132"/>
    </row>
    <row r="106" spans="1:6" s="14" customFormat="1">
      <c r="A106" s="35" t="s">
        <v>801</v>
      </c>
      <c r="B106" s="51" t="s">
        <v>1072</v>
      </c>
      <c r="C106" s="56" t="s">
        <v>0</v>
      </c>
      <c r="D106" s="23">
        <v>1852</v>
      </c>
      <c r="E106" s="57">
        <v>0</v>
      </c>
      <c r="F106" s="58">
        <f t="shared" ref="F106:F107" si="13">ROUND(D106*E106,2)</f>
        <v>0</v>
      </c>
    </row>
    <row r="107" spans="1:6" s="14" customFormat="1">
      <c r="A107" s="35" t="s">
        <v>802</v>
      </c>
      <c r="B107" s="51" t="s">
        <v>1073</v>
      </c>
      <c r="C107" s="22" t="s">
        <v>0</v>
      </c>
      <c r="D107" s="23">
        <v>3522</v>
      </c>
      <c r="E107" s="33">
        <v>0</v>
      </c>
      <c r="F107" s="25">
        <f t="shared" si="13"/>
        <v>0</v>
      </c>
    </row>
    <row r="108" spans="1:6" s="14" customFormat="1" ht="313.5" customHeight="1">
      <c r="A108" s="35" t="s">
        <v>803</v>
      </c>
      <c r="B108" s="133" t="s">
        <v>50</v>
      </c>
      <c r="C108" s="129"/>
      <c r="D108" s="130"/>
      <c r="E108" s="131"/>
      <c r="F108" s="132"/>
    </row>
    <row r="109" spans="1:6" s="14" customFormat="1">
      <c r="A109" s="35" t="s">
        <v>804</v>
      </c>
      <c r="B109" s="51" t="s">
        <v>1072</v>
      </c>
      <c r="C109" s="22" t="s">
        <v>0</v>
      </c>
      <c r="D109" s="23">
        <v>1852</v>
      </c>
      <c r="E109" s="33">
        <v>0</v>
      </c>
      <c r="F109" s="25">
        <f t="shared" si="11"/>
        <v>0</v>
      </c>
    </row>
    <row r="110" spans="1:6" s="14" customFormat="1">
      <c r="A110" s="35" t="s">
        <v>805</v>
      </c>
      <c r="B110" s="51" t="s">
        <v>1073</v>
      </c>
      <c r="C110" s="22" t="s">
        <v>0</v>
      </c>
      <c r="D110" s="23">
        <v>3522</v>
      </c>
      <c r="E110" s="33">
        <v>0</v>
      </c>
      <c r="F110" s="25">
        <f t="shared" si="11"/>
        <v>0</v>
      </c>
    </row>
    <row r="111" spans="1:6">
      <c r="A111" s="39" t="s">
        <v>806</v>
      </c>
      <c r="B111" s="15" t="s">
        <v>10</v>
      </c>
      <c r="C111" s="19"/>
      <c r="D111" s="21"/>
      <c r="E111" s="36"/>
      <c r="F111" s="24">
        <f>SUM(F112:F190)</f>
        <v>0</v>
      </c>
    </row>
    <row r="112" spans="1:6" s="14" customFormat="1" ht="192">
      <c r="A112" s="35" t="s">
        <v>807</v>
      </c>
      <c r="B112" s="133" t="s">
        <v>2499</v>
      </c>
      <c r="C112" s="129"/>
      <c r="D112" s="130"/>
      <c r="E112" s="131"/>
      <c r="F112" s="132"/>
    </row>
    <row r="113" spans="1:6" s="14" customFormat="1" ht="48">
      <c r="A113" s="35" t="s">
        <v>808</v>
      </c>
      <c r="B113" s="51" t="s">
        <v>41</v>
      </c>
      <c r="C113" s="22" t="s">
        <v>3</v>
      </c>
      <c r="D113" s="23">
        <v>1</v>
      </c>
      <c r="E113" s="33">
        <v>0</v>
      </c>
      <c r="F113" s="25">
        <f t="shared" si="11"/>
        <v>0</v>
      </c>
    </row>
    <row r="114" spans="1:6" s="14" customFormat="1" ht="48">
      <c r="A114" s="35" t="s">
        <v>809</v>
      </c>
      <c r="B114" s="51" t="s">
        <v>42</v>
      </c>
      <c r="C114" s="22" t="s">
        <v>3</v>
      </c>
      <c r="D114" s="23">
        <v>8</v>
      </c>
      <c r="E114" s="33">
        <v>0</v>
      </c>
      <c r="F114" s="25">
        <f t="shared" si="11"/>
        <v>0</v>
      </c>
    </row>
    <row r="115" spans="1:6" s="14" customFormat="1" ht="60">
      <c r="A115" s="35" t="s">
        <v>810</v>
      </c>
      <c r="B115" s="51" t="s">
        <v>43</v>
      </c>
      <c r="C115" s="22" t="s">
        <v>3</v>
      </c>
      <c r="D115" s="23">
        <v>8</v>
      </c>
      <c r="E115" s="33">
        <v>0</v>
      </c>
      <c r="F115" s="25">
        <f t="shared" si="11"/>
        <v>0</v>
      </c>
    </row>
    <row r="116" spans="1:6" s="14" customFormat="1" ht="192">
      <c r="A116" s="35" t="s">
        <v>811</v>
      </c>
      <c r="B116" s="133" t="s">
        <v>2697</v>
      </c>
      <c r="C116" s="129"/>
      <c r="D116" s="130"/>
      <c r="E116" s="131"/>
      <c r="F116" s="132"/>
    </row>
    <row r="117" spans="1:6" s="14" customFormat="1" ht="36">
      <c r="A117" s="35" t="s">
        <v>812</v>
      </c>
      <c r="B117" s="51" t="s">
        <v>2525</v>
      </c>
      <c r="C117" s="22" t="s">
        <v>0</v>
      </c>
      <c r="D117" s="23">
        <v>39</v>
      </c>
      <c r="E117" s="33">
        <v>0</v>
      </c>
      <c r="F117" s="25">
        <f t="shared" ref="F117:F124" si="14">ROUND(D117*E117,2)</f>
        <v>0</v>
      </c>
    </row>
    <row r="118" spans="1:6" s="14" customFormat="1" ht="36">
      <c r="A118" s="35" t="s">
        <v>813</v>
      </c>
      <c r="B118" s="51" t="s">
        <v>2526</v>
      </c>
      <c r="C118" s="22" t="s">
        <v>0</v>
      </c>
      <c r="D118" s="23">
        <v>46</v>
      </c>
      <c r="E118" s="33">
        <v>0</v>
      </c>
      <c r="F118" s="25">
        <f t="shared" si="14"/>
        <v>0</v>
      </c>
    </row>
    <row r="119" spans="1:6" s="14" customFormat="1" ht="48">
      <c r="A119" s="35" t="s">
        <v>814</v>
      </c>
      <c r="B119" s="137" t="s">
        <v>52</v>
      </c>
      <c r="C119" s="129"/>
      <c r="D119" s="130"/>
      <c r="E119" s="131"/>
      <c r="F119" s="132"/>
    </row>
    <row r="120" spans="1:6" s="14" customFormat="1" ht="60">
      <c r="A120" s="35" t="s">
        <v>1075</v>
      </c>
      <c r="B120" s="32" t="s">
        <v>2527</v>
      </c>
      <c r="C120" s="22" t="s">
        <v>3</v>
      </c>
      <c r="D120" s="23">
        <v>21</v>
      </c>
      <c r="E120" s="33">
        <v>0</v>
      </c>
      <c r="F120" s="25">
        <f t="shared" ref="F120" si="15">ROUND(D120*E120,2)</f>
        <v>0</v>
      </c>
    </row>
    <row r="121" spans="1:6" s="14" customFormat="1" ht="60">
      <c r="A121" s="35" t="s">
        <v>1076</v>
      </c>
      <c r="B121" s="32" t="s">
        <v>2528</v>
      </c>
      <c r="C121" s="22" t="s">
        <v>3</v>
      </c>
      <c r="D121" s="23">
        <v>26</v>
      </c>
      <c r="E121" s="33">
        <v>0</v>
      </c>
      <c r="F121" s="25">
        <f t="shared" ref="F121" si="16">ROUND(D121*E121,2)</f>
        <v>0</v>
      </c>
    </row>
    <row r="122" spans="1:6" s="14" customFormat="1" ht="73.5" customHeight="1">
      <c r="A122" s="35" t="s">
        <v>815</v>
      </c>
      <c r="B122" s="133" t="s">
        <v>44</v>
      </c>
      <c r="C122" s="129"/>
      <c r="D122" s="130"/>
      <c r="E122" s="131"/>
      <c r="F122" s="132"/>
    </row>
    <row r="123" spans="1:6" s="14" customFormat="1" ht="36">
      <c r="A123" s="35" t="s">
        <v>816</v>
      </c>
      <c r="B123" s="51" t="s">
        <v>2529</v>
      </c>
      <c r="C123" s="22" t="s">
        <v>3</v>
      </c>
      <c r="D123" s="23">
        <v>8</v>
      </c>
      <c r="E123" s="33">
        <v>0</v>
      </c>
      <c r="F123" s="25">
        <f t="shared" si="14"/>
        <v>0</v>
      </c>
    </row>
    <row r="124" spans="1:6" s="14" customFormat="1" ht="36">
      <c r="A124" s="35" t="s">
        <v>817</v>
      </c>
      <c r="B124" s="51" t="s">
        <v>2530</v>
      </c>
      <c r="C124" s="22" t="s">
        <v>3</v>
      </c>
      <c r="D124" s="23">
        <v>8</v>
      </c>
      <c r="E124" s="33">
        <v>0</v>
      </c>
      <c r="F124" s="25">
        <f t="shared" si="14"/>
        <v>0</v>
      </c>
    </row>
    <row r="125" spans="1:6" s="14" customFormat="1" ht="48">
      <c r="A125" s="35" t="s">
        <v>818</v>
      </c>
      <c r="B125" s="141" t="s">
        <v>1077</v>
      </c>
      <c r="C125" s="129"/>
      <c r="D125" s="130"/>
      <c r="E125" s="131"/>
      <c r="F125" s="132"/>
    </row>
    <row r="126" spans="1:6" s="14" customFormat="1" ht="42.75" customHeight="1">
      <c r="A126" s="35" t="s">
        <v>819</v>
      </c>
      <c r="B126" s="140" t="s">
        <v>51</v>
      </c>
      <c r="C126" s="129"/>
      <c r="D126" s="130"/>
      <c r="E126" s="131"/>
      <c r="F126" s="132"/>
    </row>
    <row r="127" spans="1:6" s="14" customFormat="1" ht="110.25">
      <c r="A127" s="35" t="s">
        <v>820</v>
      </c>
      <c r="B127" s="73" t="s">
        <v>2700</v>
      </c>
      <c r="C127" s="22" t="s">
        <v>0</v>
      </c>
      <c r="D127" s="23">
        <v>10.25</v>
      </c>
      <c r="E127" s="33">
        <v>0</v>
      </c>
      <c r="F127" s="25">
        <f t="shared" ref="F127:F132" si="17">ROUND(D127*E127,2)</f>
        <v>0</v>
      </c>
    </row>
    <row r="128" spans="1:6" s="14" customFormat="1" ht="110.25">
      <c r="A128" s="35" t="s">
        <v>821</v>
      </c>
      <c r="B128" s="73" t="s">
        <v>2699</v>
      </c>
      <c r="C128" s="22" t="s">
        <v>0</v>
      </c>
      <c r="D128" s="23">
        <v>23.11</v>
      </c>
      <c r="E128" s="33">
        <v>0</v>
      </c>
      <c r="F128" s="25">
        <f t="shared" si="17"/>
        <v>0</v>
      </c>
    </row>
    <row r="129" spans="1:6" s="14" customFormat="1" ht="48">
      <c r="A129" s="35" t="s">
        <v>822</v>
      </c>
      <c r="B129" s="32" t="s">
        <v>53</v>
      </c>
      <c r="C129" s="22" t="s">
        <v>3</v>
      </c>
      <c r="D129" s="23">
        <v>19</v>
      </c>
      <c r="E129" s="33">
        <v>0</v>
      </c>
      <c r="F129" s="25">
        <f t="shared" si="17"/>
        <v>0</v>
      </c>
    </row>
    <row r="130" spans="1:6" s="14" customFormat="1" ht="84">
      <c r="A130" s="35" t="s">
        <v>823</v>
      </c>
      <c r="B130" s="137" t="s">
        <v>45</v>
      </c>
      <c r="C130" s="129"/>
      <c r="D130" s="130"/>
      <c r="E130" s="131"/>
      <c r="F130" s="132"/>
    </row>
    <row r="131" spans="1:6" s="14" customFormat="1" ht="36">
      <c r="A131" s="35" t="s">
        <v>824</v>
      </c>
      <c r="B131" s="51" t="s">
        <v>1078</v>
      </c>
      <c r="C131" s="22" t="s">
        <v>3</v>
      </c>
      <c r="D131" s="23">
        <v>4</v>
      </c>
      <c r="E131" s="33">
        <v>0</v>
      </c>
      <c r="F131" s="25">
        <f t="shared" si="17"/>
        <v>0</v>
      </c>
    </row>
    <row r="132" spans="1:6" s="14" customFormat="1" ht="24">
      <c r="A132" s="35" t="s">
        <v>825</v>
      </c>
      <c r="B132" s="51" t="s">
        <v>1079</v>
      </c>
      <c r="C132" s="22" t="s">
        <v>3</v>
      </c>
      <c r="D132" s="23">
        <v>2</v>
      </c>
      <c r="E132" s="33">
        <v>0</v>
      </c>
      <c r="F132" s="25">
        <f t="shared" si="17"/>
        <v>0</v>
      </c>
    </row>
    <row r="133" spans="1:6" s="14" customFormat="1" ht="72">
      <c r="A133" s="35" t="s">
        <v>1080</v>
      </c>
      <c r="B133" s="61" t="s">
        <v>1081</v>
      </c>
      <c r="C133" s="22" t="s">
        <v>1</v>
      </c>
      <c r="D133" s="23">
        <v>25.45</v>
      </c>
      <c r="E133" s="33">
        <v>0</v>
      </c>
      <c r="F133" s="25">
        <f t="shared" ref="F133" si="18">ROUND(D133*E133,2)</f>
        <v>0</v>
      </c>
    </row>
    <row r="134" spans="1:6" s="14" customFormat="1" ht="96">
      <c r="A134" s="35" t="s">
        <v>1082</v>
      </c>
      <c r="B134" s="61" t="s">
        <v>2701</v>
      </c>
      <c r="C134" s="22" t="s">
        <v>1</v>
      </c>
      <c r="D134" s="23">
        <v>25.45</v>
      </c>
      <c r="E134" s="33">
        <v>0</v>
      </c>
      <c r="F134" s="25">
        <f t="shared" ref="F134" si="19">ROUND(D134*E134,2)</f>
        <v>0</v>
      </c>
    </row>
    <row r="135" spans="1:6" s="14" customFormat="1" ht="113.25">
      <c r="A135" s="35" t="s">
        <v>1083</v>
      </c>
      <c r="B135" s="61" t="s">
        <v>2702</v>
      </c>
      <c r="C135" s="22" t="s">
        <v>1</v>
      </c>
      <c r="D135" s="23">
        <v>23</v>
      </c>
      <c r="E135" s="33">
        <v>0</v>
      </c>
      <c r="F135" s="25">
        <f t="shared" ref="F135:F136" si="20">ROUND(D135*E135,2)</f>
        <v>0</v>
      </c>
    </row>
    <row r="136" spans="1:6" s="14" customFormat="1" ht="60">
      <c r="A136" s="35" t="s">
        <v>1084</v>
      </c>
      <c r="B136" s="61" t="s">
        <v>1088</v>
      </c>
      <c r="C136" s="22" t="s">
        <v>3</v>
      </c>
      <c r="D136" s="23">
        <v>12</v>
      </c>
      <c r="E136" s="33">
        <v>0</v>
      </c>
      <c r="F136" s="25">
        <f t="shared" si="20"/>
        <v>0</v>
      </c>
    </row>
    <row r="137" spans="1:6" s="14" customFormat="1" ht="48">
      <c r="A137" s="35" t="s">
        <v>1085</v>
      </c>
      <c r="B137" s="61" t="s">
        <v>1089</v>
      </c>
      <c r="C137" s="22" t="s">
        <v>3</v>
      </c>
      <c r="D137" s="23">
        <v>23</v>
      </c>
      <c r="E137" s="33">
        <v>0</v>
      </c>
      <c r="F137" s="25">
        <f t="shared" ref="F137:F138" si="21">ROUND(D137*E137,2)</f>
        <v>0</v>
      </c>
    </row>
    <row r="138" spans="1:6" s="14" customFormat="1" ht="76.5">
      <c r="A138" s="35" t="s">
        <v>1086</v>
      </c>
      <c r="B138" s="74" t="s">
        <v>1090</v>
      </c>
      <c r="C138" s="22" t="s">
        <v>3</v>
      </c>
      <c r="D138" s="23">
        <v>12</v>
      </c>
      <c r="E138" s="33">
        <v>0</v>
      </c>
      <c r="F138" s="25">
        <f t="shared" si="21"/>
        <v>0</v>
      </c>
    </row>
    <row r="139" spans="1:6" s="14" customFormat="1" ht="48">
      <c r="A139" s="35" t="s">
        <v>1087</v>
      </c>
      <c r="B139" s="61" t="s">
        <v>1091</v>
      </c>
      <c r="C139" s="22" t="s">
        <v>3</v>
      </c>
      <c r="D139" s="23">
        <v>2</v>
      </c>
      <c r="E139" s="33">
        <v>0</v>
      </c>
      <c r="F139" s="25">
        <f t="shared" ref="F139" si="22">ROUND(D139*E139,2)</f>
        <v>0</v>
      </c>
    </row>
    <row r="140" spans="1:6" s="14" customFormat="1" ht="96">
      <c r="A140" s="35" t="s">
        <v>826</v>
      </c>
      <c r="B140" s="133" t="s">
        <v>1102</v>
      </c>
      <c r="C140" s="129"/>
      <c r="D140" s="130"/>
      <c r="E140" s="131"/>
      <c r="F140" s="132"/>
    </row>
    <row r="141" spans="1:6" s="14" customFormat="1" ht="24">
      <c r="A141" s="35" t="s">
        <v>827</v>
      </c>
      <c r="B141" s="61" t="s">
        <v>2703</v>
      </c>
      <c r="C141" s="22" t="s">
        <v>3</v>
      </c>
      <c r="D141" s="23">
        <v>2</v>
      </c>
      <c r="E141" s="33">
        <v>0</v>
      </c>
      <c r="F141" s="25">
        <f t="shared" ref="F141:F145" si="23">ROUND(D141*E141,2)</f>
        <v>0</v>
      </c>
    </row>
    <row r="142" spans="1:6" s="14" customFormat="1" ht="24">
      <c r="A142" s="35" t="s">
        <v>828</v>
      </c>
      <c r="B142" s="61" t="s">
        <v>2704</v>
      </c>
      <c r="C142" s="22" t="s">
        <v>3</v>
      </c>
      <c r="D142" s="23">
        <v>1</v>
      </c>
      <c r="E142" s="33">
        <v>0</v>
      </c>
      <c r="F142" s="25">
        <f t="shared" si="23"/>
        <v>0</v>
      </c>
    </row>
    <row r="143" spans="1:6" s="14" customFormat="1">
      <c r="A143" s="35" t="s">
        <v>829</v>
      </c>
      <c r="B143" s="61" t="s">
        <v>1103</v>
      </c>
      <c r="C143" s="22" t="s">
        <v>3</v>
      </c>
      <c r="D143" s="23">
        <v>3</v>
      </c>
      <c r="E143" s="33">
        <v>0</v>
      </c>
      <c r="F143" s="25">
        <f t="shared" si="23"/>
        <v>0</v>
      </c>
    </row>
    <row r="144" spans="1:6" s="14" customFormat="1" ht="24">
      <c r="A144" s="35" t="s">
        <v>1104</v>
      </c>
      <c r="B144" s="61" t="s">
        <v>2705</v>
      </c>
      <c r="C144" s="22" t="s">
        <v>3</v>
      </c>
      <c r="D144" s="23">
        <v>3</v>
      </c>
      <c r="E144" s="33">
        <v>0</v>
      </c>
      <c r="F144" s="25">
        <f t="shared" si="23"/>
        <v>0</v>
      </c>
    </row>
    <row r="145" spans="1:6" s="14" customFormat="1" ht="204">
      <c r="A145" s="35" t="s">
        <v>1105</v>
      </c>
      <c r="B145" s="61" t="s">
        <v>2706</v>
      </c>
      <c r="C145" s="22" t="s">
        <v>3</v>
      </c>
      <c r="D145" s="23">
        <v>3</v>
      </c>
      <c r="E145" s="33">
        <v>0</v>
      </c>
      <c r="F145" s="25">
        <f t="shared" si="23"/>
        <v>0</v>
      </c>
    </row>
    <row r="146" spans="1:6" s="14" customFormat="1" ht="108">
      <c r="A146" s="35" t="s">
        <v>830</v>
      </c>
      <c r="B146" s="133" t="s">
        <v>2814</v>
      </c>
      <c r="C146" s="129"/>
      <c r="D146" s="130"/>
      <c r="E146" s="131"/>
      <c r="F146" s="132"/>
    </row>
    <row r="147" spans="1:6" s="14" customFormat="1">
      <c r="A147" s="35" t="s">
        <v>1092</v>
      </c>
      <c r="B147" s="51" t="s">
        <v>54</v>
      </c>
      <c r="C147" s="22" t="s">
        <v>3</v>
      </c>
      <c r="D147" s="23">
        <v>20</v>
      </c>
      <c r="E147" s="33">
        <v>0</v>
      </c>
      <c r="F147" s="25">
        <f t="shared" ref="F147:F149" si="24">ROUND(D147*E147,2)</f>
        <v>0</v>
      </c>
    </row>
    <row r="148" spans="1:6" s="14" customFormat="1">
      <c r="A148" s="35" t="s">
        <v>1093</v>
      </c>
      <c r="B148" s="51" t="s">
        <v>55</v>
      </c>
      <c r="C148" s="22" t="s">
        <v>3</v>
      </c>
      <c r="D148" s="23">
        <v>15</v>
      </c>
      <c r="E148" s="33">
        <v>0</v>
      </c>
      <c r="F148" s="25">
        <f t="shared" si="24"/>
        <v>0</v>
      </c>
    </row>
    <row r="149" spans="1:6" s="14" customFormat="1">
      <c r="A149" s="35" t="s">
        <v>1094</v>
      </c>
      <c r="B149" s="51" t="s">
        <v>995</v>
      </c>
      <c r="C149" s="22" t="s">
        <v>3</v>
      </c>
      <c r="D149" s="23">
        <v>5</v>
      </c>
      <c r="E149" s="33">
        <v>0</v>
      </c>
      <c r="F149" s="25">
        <f t="shared" si="24"/>
        <v>0</v>
      </c>
    </row>
    <row r="150" spans="1:6" s="14" customFormat="1" ht="63" customHeight="1">
      <c r="A150" s="35" t="s">
        <v>831</v>
      </c>
      <c r="B150" s="61" t="s">
        <v>1118</v>
      </c>
      <c r="C150" s="22" t="s">
        <v>3</v>
      </c>
      <c r="D150" s="23">
        <v>1000</v>
      </c>
      <c r="E150" s="33">
        <v>0</v>
      </c>
      <c r="F150" s="25">
        <f t="shared" si="11"/>
        <v>0</v>
      </c>
    </row>
    <row r="151" spans="1:6" s="14" customFormat="1" ht="65.25" customHeight="1">
      <c r="A151" s="35" t="s">
        <v>832</v>
      </c>
      <c r="B151" s="133" t="s">
        <v>2585</v>
      </c>
      <c r="C151" s="129"/>
      <c r="D151" s="130"/>
      <c r="E151" s="131"/>
      <c r="F151" s="132"/>
    </row>
    <row r="152" spans="1:6" s="14" customFormat="1">
      <c r="A152" s="35" t="s">
        <v>833</v>
      </c>
      <c r="B152" s="51" t="s">
        <v>25</v>
      </c>
      <c r="C152" s="22" t="s">
        <v>1</v>
      </c>
      <c r="D152" s="23">
        <v>4</v>
      </c>
      <c r="E152" s="33">
        <v>0</v>
      </c>
      <c r="F152" s="25">
        <f t="shared" si="11"/>
        <v>0</v>
      </c>
    </row>
    <row r="153" spans="1:6" s="14" customFormat="1">
      <c r="A153" s="35" t="s">
        <v>1095</v>
      </c>
      <c r="B153" s="51" t="s">
        <v>26</v>
      </c>
      <c r="C153" s="22" t="s">
        <v>1</v>
      </c>
      <c r="D153" s="23">
        <v>0.5</v>
      </c>
      <c r="E153" s="33">
        <v>0</v>
      </c>
      <c r="F153" s="25">
        <f t="shared" si="11"/>
        <v>0</v>
      </c>
    </row>
    <row r="154" spans="1:6" s="14" customFormat="1">
      <c r="A154" s="35" t="s">
        <v>1096</v>
      </c>
      <c r="B154" s="51" t="s">
        <v>27</v>
      </c>
      <c r="C154" s="22" t="s">
        <v>2</v>
      </c>
      <c r="D154" s="23">
        <v>1</v>
      </c>
      <c r="E154" s="33">
        <v>0</v>
      </c>
      <c r="F154" s="25">
        <f t="shared" si="11"/>
        <v>0</v>
      </c>
    </row>
    <row r="155" spans="1:6" s="14" customFormat="1" ht="36">
      <c r="A155" s="35" t="s">
        <v>1097</v>
      </c>
      <c r="B155" s="51" t="s">
        <v>1106</v>
      </c>
      <c r="C155" s="22" t="s">
        <v>0</v>
      </c>
      <c r="D155" s="23">
        <v>16</v>
      </c>
      <c r="E155" s="33">
        <v>0</v>
      </c>
      <c r="F155" s="25">
        <f t="shared" si="11"/>
        <v>0</v>
      </c>
    </row>
    <row r="156" spans="1:6" s="14" customFormat="1" ht="54.75" customHeight="1">
      <c r="A156" s="35" t="s">
        <v>834</v>
      </c>
      <c r="B156" s="133" t="s">
        <v>60</v>
      </c>
      <c r="C156" s="129"/>
      <c r="D156" s="130"/>
      <c r="E156" s="131"/>
      <c r="F156" s="132"/>
    </row>
    <row r="157" spans="1:6" s="14" customFormat="1">
      <c r="A157" s="35" t="s">
        <v>1098</v>
      </c>
      <c r="B157" s="51" t="s">
        <v>1107</v>
      </c>
      <c r="C157" s="22" t="s">
        <v>3</v>
      </c>
      <c r="D157" s="23">
        <v>2</v>
      </c>
      <c r="E157" s="33">
        <v>0</v>
      </c>
      <c r="F157" s="25">
        <f t="shared" ref="F157:F190" si="25">ROUND(D157*E157,2)</f>
        <v>0</v>
      </c>
    </row>
    <row r="158" spans="1:6" s="14" customFormat="1">
      <c r="A158" s="35" t="s">
        <v>1098</v>
      </c>
      <c r="B158" s="51" t="s">
        <v>1108</v>
      </c>
      <c r="C158" s="22" t="s">
        <v>3</v>
      </c>
      <c r="D158" s="23">
        <v>11</v>
      </c>
      <c r="E158" s="33">
        <v>0</v>
      </c>
      <c r="F158" s="25">
        <f t="shared" ref="F158:F159" si="26">ROUND(D158*E158,2)</f>
        <v>0</v>
      </c>
    </row>
    <row r="159" spans="1:6" s="14" customFormat="1">
      <c r="A159" s="35" t="s">
        <v>1098</v>
      </c>
      <c r="B159" s="51" t="s">
        <v>1109</v>
      </c>
      <c r="C159" s="22" t="s">
        <v>3</v>
      </c>
      <c r="D159" s="23">
        <v>1</v>
      </c>
      <c r="E159" s="33">
        <v>0</v>
      </c>
      <c r="F159" s="25">
        <f t="shared" si="26"/>
        <v>0</v>
      </c>
    </row>
    <row r="160" spans="1:6" s="14" customFormat="1">
      <c r="A160" s="35" t="s">
        <v>1098</v>
      </c>
      <c r="B160" s="51" t="s">
        <v>1110</v>
      </c>
      <c r="C160" s="22" t="s">
        <v>3</v>
      </c>
      <c r="D160" s="23">
        <v>2</v>
      </c>
      <c r="E160" s="33">
        <v>0</v>
      </c>
      <c r="F160" s="25">
        <f t="shared" ref="F160" si="27">ROUND(D160*E160,2)</f>
        <v>0</v>
      </c>
    </row>
    <row r="161" spans="1:6" s="14" customFormat="1">
      <c r="A161" s="35" t="s">
        <v>1098</v>
      </c>
      <c r="B161" s="51" t="s">
        <v>1111</v>
      </c>
      <c r="C161" s="22" t="s">
        <v>3</v>
      </c>
      <c r="D161" s="23">
        <v>20</v>
      </c>
      <c r="E161" s="33">
        <v>0</v>
      </c>
      <c r="F161" s="25">
        <f t="shared" ref="F161" si="28">ROUND(D161*E161,2)</f>
        <v>0</v>
      </c>
    </row>
    <row r="162" spans="1:6" s="14" customFormat="1" ht="120">
      <c r="A162" s="35" t="s">
        <v>835</v>
      </c>
      <c r="B162" s="133" t="s">
        <v>2516</v>
      </c>
      <c r="C162" s="129"/>
      <c r="D162" s="130"/>
      <c r="E162" s="131"/>
      <c r="F162" s="132"/>
    </row>
    <row r="163" spans="1:6" s="14" customFormat="1" ht="36">
      <c r="A163" s="35" t="s">
        <v>2523</v>
      </c>
      <c r="B163" s="63" t="s">
        <v>2517</v>
      </c>
      <c r="C163" s="22" t="s">
        <v>1</v>
      </c>
      <c r="D163" s="23">
        <v>500</v>
      </c>
      <c r="E163" s="33">
        <v>0</v>
      </c>
      <c r="F163" s="25">
        <f>ROUND(D163*E163,2)</f>
        <v>0</v>
      </c>
    </row>
    <row r="164" spans="1:6" s="14" customFormat="1" ht="36">
      <c r="A164" s="35" t="s">
        <v>2824</v>
      </c>
      <c r="B164" s="63" t="s">
        <v>2665</v>
      </c>
      <c r="C164" s="22" t="s">
        <v>1</v>
      </c>
      <c r="D164" s="23">
        <v>250</v>
      </c>
      <c r="E164" s="33">
        <v>0</v>
      </c>
      <c r="F164" s="25">
        <f>ROUND(D164*E164,2)</f>
        <v>0</v>
      </c>
    </row>
    <row r="165" spans="1:6" s="14" customFormat="1" ht="36">
      <c r="A165" s="35" t="s">
        <v>2825</v>
      </c>
      <c r="B165" s="63" t="s">
        <v>2666</v>
      </c>
      <c r="C165" s="22" t="s">
        <v>1</v>
      </c>
      <c r="D165" s="23">
        <v>875</v>
      </c>
      <c r="E165" s="33">
        <v>0</v>
      </c>
      <c r="F165" s="25">
        <f>ROUND(D165*E165,2)</f>
        <v>0</v>
      </c>
    </row>
    <row r="166" spans="1:6" s="14" customFormat="1" ht="96">
      <c r="A166" s="35" t="s">
        <v>836</v>
      </c>
      <c r="B166" s="61" t="s">
        <v>61</v>
      </c>
      <c r="C166" s="22" t="s">
        <v>0</v>
      </c>
      <c r="D166" s="23">
        <v>200</v>
      </c>
      <c r="E166" s="33">
        <v>0</v>
      </c>
      <c r="F166" s="25">
        <f t="shared" si="25"/>
        <v>0</v>
      </c>
    </row>
    <row r="167" spans="1:6" s="14" customFormat="1" ht="108">
      <c r="A167" s="35" t="s">
        <v>837</v>
      </c>
      <c r="B167" s="133" t="s">
        <v>1112</v>
      </c>
      <c r="C167" s="129"/>
      <c r="D167" s="130"/>
      <c r="E167" s="131"/>
      <c r="F167" s="132"/>
    </row>
    <row r="168" spans="1:6" s="14" customFormat="1" ht="24">
      <c r="A168" s="35" t="s">
        <v>1099</v>
      </c>
      <c r="B168" s="51" t="s">
        <v>1113</v>
      </c>
      <c r="C168" s="22" t="s">
        <v>3</v>
      </c>
      <c r="D168" s="22">
        <v>11</v>
      </c>
      <c r="E168" s="33">
        <v>0</v>
      </c>
      <c r="F168" s="25">
        <f t="shared" ref="F168:F170" si="29">ROUND(D168*E168,2)</f>
        <v>0</v>
      </c>
    </row>
    <row r="169" spans="1:6" s="14" customFormat="1" ht="24">
      <c r="A169" s="35" t="s">
        <v>1100</v>
      </c>
      <c r="B169" s="51" t="s">
        <v>1114</v>
      </c>
      <c r="C169" s="22" t="s">
        <v>3</v>
      </c>
      <c r="D169" s="22">
        <v>5</v>
      </c>
      <c r="E169" s="33">
        <v>0</v>
      </c>
      <c r="F169" s="25">
        <f t="shared" si="29"/>
        <v>0</v>
      </c>
    </row>
    <row r="170" spans="1:6" s="14" customFormat="1" ht="120">
      <c r="A170" s="35" t="s">
        <v>838</v>
      </c>
      <c r="B170" s="32" t="s">
        <v>1116</v>
      </c>
      <c r="C170" s="22" t="s">
        <v>1117</v>
      </c>
      <c r="D170" s="22">
        <v>30</v>
      </c>
      <c r="E170" s="33">
        <v>0</v>
      </c>
      <c r="F170" s="25">
        <f t="shared" si="29"/>
        <v>0</v>
      </c>
    </row>
    <row r="171" spans="1:6" s="14" customFormat="1" ht="60">
      <c r="A171" s="35" t="s">
        <v>839</v>
      </c>
      <c r="B171" s="32" t="s">
        <v>62</v>
      </c>
      <c r="C171" s="22" t="s">
        <v>3</v>
      </c>
      <c r="D171" s="23">
        <v>2</v>
      </c>
      <c r="E171" s="33">
        <v>0</v>
      </c>
      <c r="F171" s="25">
        <f t="shared" si="25"/>
        <v>0</v>
      </c>
    </row>
    <row r="172" spans="1:6" s="11" customFormat="1" ht="79.5" customHeight="1">
      <c r="A172" s="35" t="s">
        <v>1101</v>
      </c>
      <c r="B172" s="64" t="s">
        <v>63</v>
      </c>
      <c r="C172" s="22" t="s">
        <v>8</v>
      </c>
      <c r="D172" s="59">
        <v>1</v>
      </c>
      <c r="E172" s="33">
        <v>0</v>
      </c>
      <c r="F172" s="25">
        <f t="shared" si="25"/>
        <v>0</v>
      </c>
    </row>
    <row r="173" spans="1:6" s="11" customFormat="1" ht="84">
      <c r="A173" s="35" t="s">
        <v>1115</v>
      </c>
      <c r="B173" s="61" t="s">
        <v>2910</v>
      </c>
      <c r="C173" s="22" t="s">
        <v>3</v>
      </c>
      <c r="D173" s="23">
        <v>1</v>
      </c>
      <c r="E173" s="33">
        <v>0</v>
      </c>
      <c r="F173" s="25">
        <f t="shared" si="25"/>
        <v>0</v>
      </c>
    </row>
    <row r="174" spans="1:6" s="11" customFormat="1" ht="72">
      <c r="A174" s="35" t="s">
        <v>1115</v>
      </c>
      <c r="B174" s="139" t="s">
        <v>2184</v>
      </c>
      <c r="C174" s="129"/>
      <c r="D174" s="130"/>
      <c r="E174" s="131"/>
      <c r="F174" s="132"/>
    </row>
    <row r="175" spans="1:6" s="11" customFormat="1" ht="60">
      <c r="A175" s="35" t="s">
        <v>2192</v>
      </c>
      <c r="B175" s="64" t="s">
        <v>2185</v>
      </c>
      <c r="C175" s="22" t="s">
        <v>0</v>
      </c>
      <c r="D175" s="23">
        <v>10</v>
      </c>
      <c r="E175" s="33">
        <v>0</v>
      </c>
      <c r="F175" s="25">
        <f t="shared" ref="F175:F183" si="30">ROUND(D175*E175,2)</f>
        <v>0</v>
      </c>
    </row>
    <row r="176" spans="1:6" s="11" customFormat="1" ht="72">
      <c r="A176" s="35" t="s">
        <v>2193</v>
      </c>
      <c r="B176" s="64" t="s">
        <v>2186</v>
      </c>
      <c r="C176" s="22" t="s">
        <v>0</v>
      </c>
      <c r="D176" s="23">
        <v>5</v>
      </c>
      <c r="E176" s="33">
        <v>0</v>
      </c>
      <c r="F176" s="25">
        <f t="shared" si="30"/>
        <v>0</v>
      </c>
    </row>
    <row r="177" spans="1:6" s="11" customFormat="1" ht="96">
      <c r="A177" s="35" t="s">
        <v>2182</v>
      </c>
      <c r="B177" s="61" t="s">
        <v>2914</v>
      </c>
      <c r="C177" s="22" t="s">
        <v>1</v>
      </c>
      <c r="D177" s="23">
        <v>500</v>
      </c>
      <c r="E177" s="33">
        <v>0</v>
      </c>
      <c r="F177" s="25">
        <f t="shared" si="30"/>
        <v>0</v>
      </c>
    </row>
    <row r="178" spans="1:6" s="70" customFormat="1" ht="120">
      <c r="A178" s="35" t="s">
        <v>2195</v>
      </c>
      <c r="B178" s="61" t="s">
        <v>2209</v>
      </c>
      <c r="C178" s="22" t="s">
        <v>1</v>
      </c>
      <c r="D178" s="23">
        <v>500</v>
      </c>
      <c r="E178" s="33">
        <v>0</v>
      </c>
      <c r="F178" s="69">
        <f t="shared" si="30"/>
        <v>0</v>
      </c>
    </row>
    <row r="179" spans="1:6" s="70" customFormat="1" ht="132">
      <c r="A179" s="35" t="s">
        <v>2202</v>
      </c>
      <c r="B179" s="61" t="s">
        <v>2498</v>
      </c>
      <c r="C179" s="22" t="s">
        <v>1</v>
      </c>
      <c r="D179" s="59">
        <v>100</v>
      </c>
      <c r="E179" s="33">
        <v>0</v>
      </c>
      <c r="F179" s="69">
        <f t="shared" si="30"/>
        <v>0</v>
      </c>
    </row>
    <row r="180" spans="1:6" s="14" customFormat="1" ht="144">
      <c r="A180" s="35" t="s">
        <v>2216</v>
      </c>
      <c r="B180" s="61" t="s">
        <v>2296</v>
      </c>
      <c r="C180" s="22" t="s">
        <v>1</v>
      </c>
      <c r="D180" s="59">
        <v>1000</v>
      </c>
      <c r="E180" s="33">
        <v>0</v>
      </c>
      <c r="F180" s="69">
        <f t="shared" si="30"/>
        <v>0</v>
      </c>
    </row>
    <row r="181" spans="1:6" s="14" customFormat="1" ht="192">
      <c r="A181" s="35" t="s">
        <v>2223</v>
      </c>
      <c r="B181" s="61" t="s">
        <v>2497</v>
      </c>
      <c r="C181" s="22" t="s">
        <v>3</v>
      </c>
      <c r="D181" s="59">
        <v>1</v>
      </c>
      <c r="E181" s="33">
        <v>0</v>
      </c>
      <c r="F181" s="69">
        <f t="shared" si="30"/>
        <v>0</v>
      </c>
    </row>
    <row r="182" spans="1:6" s="14" customFormat="1" ht="72">
      <c r="A182" s="35" t="s">
        <v>2231</v>
      </c>
      <c r="B182" s="61" t="s">
        <v>2225</v>
      </c>
      <c r="C182" s="22" t="s">
        <v>0</v>
      </c>
      <c r="D182" s="59">
        <v>100</v>
      </c>
      <c r="E182" s="33">
        <v>0</v>
      </c>
      <c r="F182" s="69">
        <f t="shared" si="30"/>
        <v>0</v>
      </c>
    </row>
    <row r="183" spans="1:6" s="70" customFormat="1" ht="108">
      <c r="A183" s="35" t="s">
        <v>2239</v>
      </c>
      <c r="B183" s="32" t="s">
        <v>2233</v>
      </c>
      <c r="C183" s="22" t="s">
        <v>3</v>
      </c>
      <c r="D183" s="23">
        <v>3</v>
      </c>
      <c r="E183" s="33">
        <v>0</v>
      </c>
      <c r="F183" s="69">
        <f t="shared" si="30"/>
        <v>0</v>
      </c>
    </row>
    <row r="184" spans="1:6" s="70" customFormat="1" ht="252">
      <c r="A184" s="35" t="s">
        <v>2262</v>
      </c>
      <c r="B184" s="32" t="s">
        <v>2241</v>
      </c>
      <c r="C184" s="22" t="s">
        <v>8</v>
      </c>
      <c r="D184" s="23">
        <v>1</v>
      </c>
      <c r="E184" s="33">
        <v>0</v>
      </c>
      <c r="F184" s="69">
        <f>ROUND(D184*E184,2)</f>
        <v>0</v>
      </c>
    </row>
    <row r="185" spans="1:6" s="70" customFormat="1">
      <c r="A185" s="50" t="s">
        <v>2263</v>
      </c>
      <c r="B185" s="133" t="s">
        <v>2482</v>
      </c>
      <c r="C185" s="129"/>
      <c r="D185" s="136"/>
      <c r="E185" s="131"/>
      <c r="F185" s="132"/>
    </row>
    <row r="186" spans="1:6" s="70" customFormat="1" ht="60">
      <c r="A186" s="50" t="s">
        <v>2484</v>
      </c>
      <c r="B186" s="61" t="s">
        <v>2483</v>
      </c>
      <c r="C186" s="22" t="s">
        <v>3</v>
      </c>
      <c r="D186" s="59">
        <v>1</v>
      </c>
      <c r="E186" s="33">
        <v>0</v>
      </c>
      <c r="F186" s="69">
        <f>ROUND(D186*E186,2)</f>
        <v>0</v>
      </c>
    </row>
    <row r="187" spans="1:6" s="70" customFormat="1" ht="60">
      <c r="A187" s="50" t="s">
        <v>2485</v>
      </c>
      <c r="B187" s="108" t="s">
        <v>2911</v>
      </c>
      <c r="C187" s="22" t="s">
        <v>3</v>
      </c>
      <c r="D187" s="59">
        <v>1</v>
      </c>
      <c r="E187" s="33">
        <v>0</v>
      </c>
      <c r="F187" s="69">
        <f>ROUND(D187*E187,2)</f>
        <v>0</v>
      </c>
    </row>
    <row r="188" spans="1:6" s="70" customFormat="1" ht="48">
      <c r="A188" s="35" t="s">
        <v>2264</v>
      </c>
      <c r="B188" s="61" t="s">
        <v>2242</v>
      </c>
      <c r="C188" s="22" t="s">
        <v>8</v>
      </c>
      <c r="D188" s="59">
        <v>1</v>
      </c>
      <c r="E188" s="33">
        <v>0</v>
      </c>
      <c r="F188" s="69">
        <f t="shared" ref="F188" si="31">ROUND(D188*E188,2)</f>
        <v>0</v>
      </c>
    </row>
    <row r="189" spans="1:6" s="11" customFormat="1" ht="24">
      <c r="A189" s="35" t="s">
        <v>2265</v>
      </c>
      <c r="B189" s="61" t="s">
        <v>2759</v>
      </c>
      <c r="C189" s="22" t="s">
        <v>3</v>
      </c>
      <c r="D189" s="59">
        <v>4</v>
      </c>
      <c r="E189" s="33">
        <v>0</v>
      </c>
      <c r="F189" s="69">
        <f>ROUND(D189*E189,2)</f>
        <v>0</v>
      </c>
    </row>
    <row r="190" spans="1:6" s="11" customFormat="1" ht="264">
      <c r="A190" s="35" t="s">
        <v>2266</v>
      </c>
      <c r="B190" s="64" t="s">
        <v>28</v>
      </c>
      <c r="C190" s="22" t="s">
        <v>8</v>
      </c>
      <c r="D190" s="59">
        <v>1</v>
      </c>
      <c r="E190" s="33">
        <v>0</v>
      </c>
      <c r="F190" s="25">
        <f t="shared" si="25"/>
        <v>0</v>
      </c>
    </row>
  </sheetData>
  <mergeCells count="6">
    <mergeCell ref="E6:F6"/>
    <mergeCell ref="A1:F1"/>
    <mergeCell ref="A2:F2"/>
    <mergeCell ref="A3:F3"/>
    <mergeCell ref="B4:D4"/>
    <mergeCell ref="E4:F4"/>
  </mergeCells>
  <pageMargins left="0.70866141732283472" right="0.70866141732283472" top="0.74803149606299213" bottom="0.74803149606299213" header="0.31496062992125984" footer="0.31496062992125984"/>
  <pageSetup paperSize="9" scale="9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pageSetUpPr fitToPage="1"/>
  </sheetPr>
  <dimension ref="A1:G136"/>
  <sheetViews>
    <sheetView zoomScaleNormal="100" zoomScaleSheetLayoutView="100" zoomScalePageLayoutView="115" workbookViewId="0">
      <pane ySplit="5" topLeftCell="A6" activePane="bottomLeft" state="frozen"/>
      <selection activeCell="I41" sqref="I41"/>
      <selection pane="bottomLeft" activeCell="E6" sqref="E6:F6"/>
    </sheetView>
  </sheetViews>
  <sheetFormatPr defaultRowHeight="15"/>
  <cols>
    <col min="1" max="1" width="10.570312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6" s="28" customFormat="1">
      <c r="A1" s="162" t="s">
        <v>1716</v>
      </c>
      <c r="B1" s="172"/>
      <c r="C1" s="172"/>
      <c r="D1" s="172"/>
      <c r="E1" s="172"/>
      <c r="F1" s="172"/>
    </row>
    <row r="2" spans="1:6" s="29" customFormat="1">
      <c r="A2" s="164" t="s">
        <v>1717</v>
      </c>
      <c r="B2" s="173"/>
      <c r="C2" s="173"/>
      <c r="D2" s="173"/>
      <c r="E2" s="173"/>
      <c r="F2" s="173"/>
    </row>
    <row r="3" spans="1:6" s="28" customFormat="1">
      <c r="A3" s="167" t="s">
        <v>1897</v>
      </c>
      <c r="B3" s="168"/>
      <c r="C3" s="168"/>
      <c r="D3" s="168"/>
      <c r="E3" s="168"/>
      <c r="F3" s="169"/>
    </row>
    <row r="4" spans="1:6" s="11" customFormat="1" ht="46.5" customHeight="1">
      <c r="A4" s="42" t="s">
        <v>841</v>
      </c>
      <c r="B4" s="174" t="s">
        <v>944</v>
      </c>
      <c r="C4" s="174"/>
      <c r="D4" s="174"/>
      <c r="E4" s="175">
        <f>+E6</f>
        <v>0</v>
      </c>
      <c r="F4" s="176"/>
    </row>
    <row r="5" spans="1:6" s="27" customFormat="1" ht="24">
      <c r="A5" s="43" t="s">
        <v>13</v>
      </c>
      <c r="B5" s="44" t="s">
        <v>4</v>
      </c>
      <c r="C5" s="45" t="s">
        <v>5</v>
      </c>
      <c r="D5" s="45" t="s">
        <v>6</v>
      </c>
      <c r="E5" s="45" t="s">
        <v>11</v>
      </c>
      <c r="F5" s="45" t="s">
        <v>12</v>
      </c>
    </row>
    <row r="6" spans="1:6" ht="139.5">
      <c r="A6" s="46" t="s">
        <v>842</v>
      </c>
      <c r="B6" s="102" t="s">
        <v>2122</v>
      </c>
      <c r="C6" s="48"/>
      <c r="D6" s="49"/>
      <c r="E6" s="170">
        <f>SUM(F7,F23,F34,F37,F45,F77,F85)</f>
        <v>0</v>
      </c>
      <c r="F6" s="171"/>
    </row>
    <row r="7" spans="1:6">
      <c r="A7" s="38" t="s">
        <v>843</v>
      </c>
      <c r="B7" s="15" t="s">
        <v>7</v>
      </c>
      <c r="C7" s="16"/>
      <c r="D7" s="20"/>
      <c r="E7" s="17"/>
      <c r="F7" s="24">
        <f>SUM(F8:F22)</f>
        <v>0</v>
      </c>
    </row>
    <row r="8" spans="1:6" ht="291.75" customHeight="1">
      <c r="A8" s="35" t="s">
        <v>844</v>
      </c>
      <c r="B8" s="61" t="s">
        <v>2471</v>
      </c>
      <c r="C8" s="22" t="s">
        <v>8</v>
      </c>
      <c r="D8" s="23">
        <v>1</v>
      </c>
      <c r="E8" s="33">
        <v>0</v>
      </c>
      <c r="F8" s="25">
        <f>ROUND(D8*E8,2)</f>
        <v>0</v>
      </c>
    </row>
    <row r="9" spans="1:6" ht="181.5" customHeight="1">
      <c r="A9" s="35" t="s">
        <v>845</v>
      </c>
      <c r="B9" s="61" t="s">
        <v>2472</v>
      </c>
      <c r="C9" s="22" t="s">
        <v>8</v>
      </c>
      <c r="D9" s="23">
        <v>1</v>
      </c>
      <c r="E9" s="33">
        <v>0</v>
      </c>
      <c r="F9" s="25">
        <f>ROUND(D9*E9,2)</f>
        <v>0</v>
      </c>
    </row>
    <row r="10" spans="1:6" s="11" customFormat="1" ht="120">
      <c r="A10" s="35" t="s">
        <v>846</v>
      </c>
      <c r="B10" s="61" t="s">
        <v>2473</v>
      </c>
      <c r="C10" s="22" t="s">
        <v>8</v>
      </c>
      <c r="D10" s="23">
        <v>1</v>
      </c>
      <c r="E10" s="33">
        <v>0</v>
      </c>
      <c r="F10" s="25">
        <f>ROUND(D10*E10,2)</f>
        <v>0</v>
      </c>
    </row>
    <row r="11" spans="1:6" s="14" customFormat="1" ht="48">
      <c r="A11" s="35" t="s">
        <v>847</v>
      </c>
      <c r="B11" s="61" t="s">
        <v>46</v>
      </c>
      <c r="C11" s="22" t="s">
        <v>0</v>
      </c>
      <c r="D11" s="41">
        <v>2506</v>
      </c>
      <c r="E11" s="33">
        <v>0</v>
      </c>
      <c r="F11" s="25">
        <f t="shared" ref="F11:F22" si="0">ROUND(D11*E11,2)</f>
        <v>0</v>
      </c>
    </row>
    <row r="12" spans="1:6" s="14" customFormat="1" ht="132">
      <c r="A12" s="35" t="s">
        <v>848</v>
      </c>
      <c r="B12" s="61" t="s">
        <v>31</v>
      </c>
      <c r="C12" s="22" t="s">
        <v>0</v>
      </c>
      <c r="D12" s="41">
        <v>2506</v>
      </c>
      <c r="E12" s="33">
        <v>0</v>
      </c>
      <c r="F12" s="25">
        <f t="shared" si="0"/>
        <v>0</v>
      </c>
    </row>
    <row r="13" spans="1:6" s="14" customFormat="1" ht="101.25" customHeight="1">
      <c r="A13" s="35" t="s">
        <v>849</v>
      </c>
      <c r="B13" s="61" t="s">
        <v>33</v>
      </c>
      <c r="C13" s="22" t="s">
        <v>1</v>
      </c>
      <c r="D13" s="23">
        <v>200</v>
      </c>
      <c r="E13" s="33">
        <v>0</v>
      </c>
      <c r="F13" s="25">
        <f t="shared" si="0"/>
        <v>0</v>
      </c>
    </row>
    <row r="14" spans="1:6" s="11" customFormat="1" ht="72">
      <c r="A14" s="35" t="s">
        <v>850</v>
      </c>
      <c r="B14" s="61" t="s">
        <v>2123</v>
      </c>
      <c r="C14" s="22"/>
      <c r="D14" s="23"/>
      <c r="E14" s="33"/>
      <c r="F14" s="69"/>
    </row>
    <row r="15" spans="1:6" s="11" customFormat="1">
      <c r="A15" s="35" t="s">
        <v>2154</v>
      </c>
      <c r="B15" s="63" t="s">
        <v>2124</v>
      </c>
      <c r="C15" s="22" t="s">
        <v>3</v>
      </c>
      <c r="D15" s="23">
        <v>10</v>
      </c>
      <c r="E15" s="33">
        <v>0</v>
      </c>
      <c r="F15" s="69">
        <f t="shared" ref="F15:F16" si="1">ROUND(D15*E15,2)</f>
        <v>0</v>
      </c>
    </row>
    <row r="16" spans="1:6" s="11" customFormat="1">
      <c r="A16" s="35" t="s">
        <v>2155</v>
      </c>
      <c r="B16" s="63" t="s">
        <v>2125</v>
      </c>
      <c r="C16" s="22" t="s">
        <v>3</v>
      </c>
      <c r="D16" s="23">
        <v>20</v>
      </c>
      <c r="E16" s="33">
        <v>0</v>
      </c>
      <c r="F16" s="69">
        <f t="shared" si="1"/>
        <v>0</v>
      </c>
    </row>
    <row r="17" spans="1:7" s="14" customFormat="1" ht="252" customHeight="1">
      <c r="A17" s="35" t="s">
        <v>851</v>
      </c>
      <c r="B17" s="61" t="s">
        <v>2474</v>
      </c>
      <c r="C17" s="22" t="s">
        <v>8</v>
      </c>
      <c r="D17" s="23">
        <v>1</v>
      </c>
      <c r="E17" s="33">
        <v>0</v>
      </c>
      <c r="F17" s="25">
        <f t="shared" si="0"/>
        <v>0</v>
      </c>
      <c r="G17" s="37"/>
    </row>
    <row r="18" spans="1:7" s="14" customFormat="1" ht="228">
      <c r="A18" s="35" t="s">
        <v>852</v>
      </c>
      <c r="B18" s="61" t="s">
        <v>34</v>
      </c>
      <c r="C18" s="22" t="s">
        <v>8</v>
      </c>
      <c r="D18" s="23">
        <v>1</v>
      </c>
      <c r="E18" s="33">
        <v>0</v>
      </c>
      <c r="F18" s="25">
        <f t="shared" si="0"/>
        <v>0</v>
      </c>
    </row>
    <row r="19" spans="1:7" s="14" customFormat="1" ht="84">
      <c r="A19" s="35" t="s">
        <v>853</v>
      </c>
      <c r="B19" s="61" t="s">
        <v>35</v>
      </c>
      <c r="C19" s="22" t="s">
        <v>2</v>
      </c>
      <c r="D19" s="23">
        <v>50</v>
      </c>
      <c r="E19" s="33">
        <v>0</v>
      </c>
      <c r="F19" s="25">
        <f t="shared" si="0"/>
        <v>0</v>
      </c>
    </row>
    <row r="20" spans="1:7" s="14" customFormat="1" ht="132">
      <c r="A20" s="35" t="s">
        <v>854</v>
      </c>
      <c r="B20" s="61" t="s">
        <v>29</v>
      </c>
      <c r="C20" s="22" t="s">
        <v>0</v>
      </c>
      <c r="D20" s="23">
        <v>50</v>
      </c>
      <c r="E20" s="33">
        <v>0</v>
      </c>
      <c r="F20" s="25">
        <f t="shared" si="0"/>
        <v>0</v>
      </c>
    </row>
    <row r="21" spans="1:7" s="14" customFormat="1" ht="180">
      <c r="A21" s="35" t="s">
        <v>2139</v>
      </c>
      <c r="B21" s="61" t="s">
        <v>2130</v>
      </c>
      <c r="C21" s="22" t="s">
        <v>3</v>
      </c>
      <c r="D21" s="23">
        <v>1</v>
      </c>
      <c r="E21" s="33">
        <v>0</v>
      </c>
      <c r="F21" s="25">
        <f t="shared" si="0"/>
        <v>0</v>
      </c>
    </row>
    <row r="22" spans="1:7" s="28" customFormat="1" ht="156">
      <c r="A22" s="35" t="s">
        <v>2137</v>
      </c>
      <c r="B22" s="32" t="s">
        <v>2475</v>
      </c>
      <c r="C22" s="22" t="s">
        <v>3</v>
      </c>
      <c r="D22" s="23">
        <v>1</v>
      </c>
      <c r="E22" s="103">
        <v>0</v>
      </c>
      <c r="F22" s="69">
        <f t="shared" si="0"/>
        <v>0</v>
      </c>
    </row>
    <row r="23" spans="1:7">
      <c r="A23" s="39" t="s">
        <v>855</v>
      </c>
      <c r="B23" s="18" t="s">
        <v>9</v>
      </c>
      <c r="C23" s="19"/>
      <c r="D23" s="21"/>
      <c r="E23" s="36"/>
      <c r="F23" s="24">
        <f>SUM(F24:F33)</f>
        <v>0</v>
      </c>
    </row>
    <row r="24" spans="1:7" s="14" customFormat="1" ht="341.25" customHeight="1">
      <c r="A24" s="35" t="s">
        <v>856</v>
      </c>
      <c r="B24" s="61" t="s">
        <v>2156</v>
      </c>
      <c r="C24" s="22" t="s">
        <v>2</v>
      </c>
      <c r="D24" s="23">
        <v>3668</v>
      </c>
      <c r="E24" s="33">
        <v>0</v>
      </c>
      <c r="F24" s="25">
        <f t="shared" ref="F24:F33" si="2">ROUND(D24*E24,2)</f>
        <v>0</v>
      </c>
    </row>
    <row r="25" spans="1:7" s="14" customFormat="1" ht="120">
      <c r="A25" s="35" t="s">
        <v>2786</v>
      </c>
      <c r="B25" s="128" t="s">
        <v>32</v>
      </c>
      <c r="C25" s="129"/>
      <c r="D25" s="130"/>
      <c r="E25" s="131"/>
      <c r="F25" s="132"/>
    </row>
    <row r="26" spans="1:7" s="14" customFormat="1" ht="120">
      <c r="A26" s="35" t="s">
        <v>857</v>
      </c>
      <c r="B26" s="32" t="s">
        <v>47</v>
      </c>
      <c r="C26" s="22" t="s">
        <v>2</v>
      </c>
      <c r="D26" s="23">
        <v>50</v>
      </c>
      <c r="E26" s="33">
        <v>0</v>
      </c>
      <c r="F26" s="25">
        <f t="shared" ref="F26" si="3">ROUND(D26*E26,2)</f>
        <v>0</v>
      </c>
    </row>
    <row r="27" spans="1:7" s="14" customFormat="1" ht="168">
      <c r="A27" s="40" t="s">
        <v>858</v>
      </c>
      <c r="B27" s="61" t="s">
        <v>2476</v>
      </c>
      <c r="C27" s="22" t="s">
        <v>2</v>
      </c>
      <c r="D27" s="23">
        <v>50</v>
      </c>
      <c r="E27" s="33">
        <v>0</v>
      </c>
      <c r="F27" s="25">
        <f t="shared" si="2"/>
        <v>0</v>
      </c>
    </row>
    <row r="28" spans="1:7" s="14" customFormat="1" ht="48">
      <c r="A28" s="40" t="s">
        <v>859</v>
      </c>
      <c r="B28" s="61" t="s">
        <v>36</v>
      </c>
      <c r="C28" s="22" t="s">
        <v>1</v>
      </c>
      <c r="D28" s="23">
        <v>2005</v>
      </c>
      <c r="E28" s="33">
        <v>0</v>
      </c>
      <c r="F28" s="25">
        <f t="shared" si="2"/>
        <v>0</v>
      </c>
    </row>
    <row r="29" spans="1:7" s="14" customFormat="1" ht="60">
      <c r="A29" s="40" t="s">
        <v>860</v>
      </c>
      <c r="B29" s="61" t="s">
        <v>2480</v>
      </c>
      <c r="C29" s="22" t="s">
        <v>2</v>
      </c>
      <c r="D29" s="23">
        <v>201</v>
      </c>
      <c r="E29" s="33">
        <v>0</v>
      </c>
      <c r="F29" s="25">
        <f t="shared" si="2"/>
        <v>0</v>
      </c>
    </row>
    <row r="30" spans="1:7" s="14" customFormat="1" ht="96">
      <c r="A30" s="40" t="s">
        <v>861</v>
      </c>
      <c r="B30" s="61" t="s">
        <v>2608</v>
      </c>
      <c r="C30" s="22" t="s">
        <v>2</v>
      </c>
      <c r="D30" s="23">
        <v>827</v>
      </c>
      <c r="E30" s="33">
        <v>0</v>
      </c>
      <c r="F30" s="25">
        <f t="shared" si="2"/>
        <v>0</v>
      </c>
    </row>
    <row r="31" spans="1:7" s="14" customFormat="1" ht="168">
      <c r="A31" s="40" t="s">
        <v>862</v>
      </c>
      <c r="B31" s="61" t="s">
        <v>2477</v>
      </c>
      <c r="C31" s="22" t="s">
        <v>2</v>
      </c>
      <c r="D31" s="23">
        <v>2360</v>
      </c>
      <c r="E31" s="33">
        <v>0</v>
      </c>
      <c r="F31" s="25">
        <f t="shared" si="2"/>
        <v>0</v>
      </c>
    </row>
    <row r="32" spans="1:7" s="14" customFormat="1" ht="96">
      <c r="A32" s="40" t="s">
        <v>863</v>
      </c>
      <c r="B32" s="61" t="s">
        <v>38</v>
      </c>
      <c r="C32" s="22" t="s">
        <v>2</v>
      </c>
      <c r="D32" s="23">
        <v>280</v>
      </c>
      <c r="E32" s="33">
        <v>0</v>
      </c>
      <c r="F32" s="25">
        <f t="shared" si="2"/>
        <v>0</v>
      </c>
    </row>
    <row r="33" spans="1:6" s="14" customFormat="1" ht="108">
      <c r="A33" s="40" t="s">
        <v>864</v>
      </c>
      <c r="B33" s="61" t="s">
        <v>2479</v>
      </c>
      <c r="C33" s="22" t="s">
        <v>2</v>
      </c>
      <c r="D33" s="23">
        <v>3388</v>
      </c>
      <c r="E33" s="33">
        <v>0</v>
      </c>
      <c r="F33" s="25">
        <f t="shared" si="2"/>
        <v>0</v>
      </c>
    </row>
    <row r="34" spans="1:6">
      <c r="A34" s="39" t="s">
        <v>865</v>
      </c>
      <c r="B34" s="18" t="s">
        <v>18</v>
      </c>
      <c r="C34" s="16"/>
      <c r="D34" s="20"/>
      <c r="E34" s="52"/>
      <c r="F34" s="24">
        <f>SUM(F35:F36)</f>
        <v>0</v>
      </c>
    </row>
    <row r="35" spans="1:6" ht="108">
      <c r="A35" s="35" t="s">
        <v>866</v>
      </c>
      <c r="B35" s="61" t="s">
        <v>21</v>
      </c>
      <c r="C35" s="22" t="s">
        <v>0</v>
      </c>
      <c r="D35" s="23">
        <v>200</v>
      </c>
      <c r="E35" s="33">
        <v>0</v>
      </c>
      <c r="F35" s="25">
        <f>ROUND(D35*E35,2)</f>
        <v>0</v>
      </c>
    </row>
    <row r="36" spans="1:6" ht="84">
      <c r="A36" s="35" t="s">
        <v>867</v>
      </c>
      <c r="B36" s="61" t="s">
        <v>39</v>
      </c>
      <c r="C36" s="22" t="s">
        <v>3</v>
      </c>
      <c r="D36" s="23">
        <v>2</v>
      </c>
      <c r="E36" s="33">
        <v>0</v>
      </c>
      <c r="F36" s="25">
        <f>ROUND(D36*E36,2)</f>
        <v>0</v>
      </c>
    </row>
    <row r="37" spans="1:6">
      <c r="A37" s="39" t="s">
        <v>868</v>
      </c>
      <c r="B37" s="60" t="s">
        <v>20</v>
      </c>
      <c r="C37" s="19"/>
      <c r="D37" s="21"/>
      <c r="E37" s="36"/>
      <c r="F37" s="24">
        <f>SUM(F38:F44)</f>
        <v>0</v>
      </c>
    </row>
    <row r="38" spans="1:6" s="14" customFormat="1" ht="216.75" customHeight="1">
      <c r="A38" s="40" t="s">
        <v>869</v>
      </c>
      <c r="B38" s="133" t="s">
        <v>2673</v>
      </c>
      <c r="C38" s="129"/>
      <c r="D38" s="136"/>
      <c r="E38" s="131"/>
      <c r="F38" s="132"/>
    </row>
    <row r="39" spans="1:6" s="14" customFormat="1" ht="345" customHeight="1">
      <c r="A39" s="40" t="s">
        <v>2795</v>
      </c>
      <c r="B39" s="144" t="s">
        <v>2905</v>
      </c>
      <c r="C39" s="129"/>
      <c r="D39" s="130"/>
      <c r="E39" s="131"/>
      <c r="F39" s="132"/>
    </row>
    <row r="40" spans="1:6" s="14" customFormat="1" ht="24">
      <c r="A40" s="40" t="s">
        <v>870</v>
      </c>
      <c r="B40" s="51" t="s">
        <v>48</v>
      </c>
      <c r="C40" s="22" t="s">
        <v>3</v>
      </c>
      <c r="D40" s="23">
        <v>2</v>
      </c>
      <c r="E40" s="33">
        <v>0</v>
      </c>
      <c r="F40" s="25">
        <f t="shared" ref="F40:F43" si="4">ROUND(D40*E40,2)</f>
        <v>0</v>
      </c>
    </row>
    <row r="41" spans="1:6" s="14" customFormat="1" ht="36">
      <c r="A41" s="40" t="s">
        <v>871</v>
      </c>
      <c r="B41" s="51" t="s">
        <v>1023</v>
      </c>
      <c r="C41" s="22" t="s">
        <v>3</v>
      </c>
      <c r="D41" s="23">
        <v>2</v>
      </c>
      <c r="E41" s="33">
        <v>0</v>
      </c>
      <c r="F41" s="25">
        <f t="shared" si="4"/>
        <v>0</v>
      </c>
    </row>
    <row r="42" spans="1:6" s="14" customFormat="1" ht="24">
      <c r="A42" s="40" t="s">
        <v>872</v>
      </c>
      <c r="B42" s="51" t="s">
        <v>1024</v>
      </c>
      <c r="C42" s="22" t="s">
        <v>3</v>
      </c>
      <c r="D42" s="23">
        <v>2</v>
      </c>
      <c r="E42" s="33">
        <v>0</v>
      </c>
      <c r="F42" s="25">
        <f t="shared" si="4"/>
        <v>0</v>
      </c>
    </row>
    <row r="43" spans="1:6" s="14" customFormat="1" ht="96">
      <c r="A43" s="40" t="s">
        <v>2501</v>
      </c>
      <c r="B43" s="61" t="s">
        <v>2634</v>
      </c>
      <c r="C43" s="22" t="s">
        <v>3</v>
      </c>
      <c r="D43" s="23">
        <v>6</v>
      </c>
      <c r="E43" s="33">
        <v>0</v>
      </c>
      <c r="F43" s="25">
        <f t="shared" si="4"/>
        <v>0</v>
      </c>
    </row>
    <row r="44" spans="1:6" s="14" customFormat="1" ht="122.25" customHeight="1">
      <c r="A44" s="40" t="s">
        <v>873</v>
      </c>
      <c r="B44" s="61" t="s">
        <v>40</v>
      </c>
      <c r="C44" s="22" t="s">
        <v>2</v>
      </c>
      <c r="D44" s="23">
        <v>6.5</v>
      </c>
      <c r="E44" s="33">
        <v>0</v>
      </c>
      <c r="F44" s="25">
        <f t="shared" ref="F44" si="5">ROUND(D44*E44,2)</f>
        <v>0</v>
      </c>
    </row>
    <row r="45" spans="1:6">
      <c r="A45" s="39" t="s">
        <v>874</v>
      </c>
      <c r="B45" s="15" t="s">
        <v>22</v>
      </c>
      <c r="C45" s="16"/>
      <c r="D45" s="20"/>
      <c r="E45" s="52"/>
      <c r="F45" s="24">
        <f>SUM(F46:F76)</f>
        <v>0</v>
      </c>
    </row>
    <row r="46" spans="1:6" s="14" customFormat="1" ht="397.5" customHeight="1">
      <c r="A46" s="53" t="s">
        <v>875</v>
      </c>
      <c r="B46" s="133" t="s">
        <v>2834</v>
      </c>
      <c r="C46" s="129"/>
      <c r="D46" s="136"/>
      <c r="E46" s="131"/>
      <c r="F46" s="132"/>
    </row>
    <row r="47" spans="1:6" s="14" customFormat="1" ht="36">
      <c r="A47" s="53" t="s">
        <v>2799</v>
      </c>
      <c r="B47" s="61" t="s">
        <v>2796</v>
      </c>
      <c r="C47" s="129"/>
      <c r="D47" s="130"/>
      <c r="E47" s="131"/>
      <c r="F47" s="132"/>
    </row>
    <row r="48" spans="1:6" s="14" customFormat="1">
      <c r="A48" s="53" t="s">
        <v>876</v>
      </c>
      <c r="B48" s="51" t="s">
        <v>2652</v>
      </c>
      <c r="C48" s="22" t="s">
        <v>0</v>
      </c>
      <c r="D48" s="23">
        <v>2450</v>
      </c>
      <c r="E48" s="33">
        <v>0</v>
      </c>
      <c r="F48" s="25">
        <f t="shared" ref="F48:F49" si="6">ROUND(D48*E48,2)</f>
        <v>0</v>
      </c>
    </row>
    <row r="49" spans="1:6" s="14" customFormat="1">
      <c r="A49" s="53" t="s">
        <v>877</v>
      </c>
      <c r="B49" s="51" t="s">
        <v>2656</v>
      </c>
      <c r="C49" s="22" t="s">
        <v>0</v>
      </c>
      <c r="D49" s="23">
        <v>15</v>
      </c>
      <c r="E49" s="33">
        <v>0</v>
      </c>
      <c r="F49" s="25">
        <f t="shared" si="6"/>
        <v>0</v>
      </c>
    </row>
    <row r="50" spans="1:6" s="14" customFormat="1" ht="408.75" customHeight="1">
      <c r="A50" s="53" t="s">
        <v>2716</v>
      </c>
      <c r="B50" s="133" t="s">
        <v>2609</v>
      </c>
      <c r="C50" s="129"/>
      <c r="D50" s="136"/>
      <c r="E50" s="131"/>
      <c r="F50" s="132"/>
    </row>
    <row r="51" spans="1:6" s="14" customFormat="1" ht="16.5" customHeight="1">
      <c r="A51" s="53" t="s">
        <v>2717</v>
      </c>
      <c r="B51" s="51" t="s">
        <v>1017</v>
      </c>
      <c r="C51" s="22" t="s">
        <v>0</v>
      </c>
      <c r="D51" s="23">
        <v>56</v>
      </c>
      <c r="E51" s="33">
        <v>0</v>
      </c>
      <c r="F51" s="25">
        <f t="shared" ref="F51" si="7">ROUND(D51*E51,2)</f>
        <v>0</v>
      </c>
    </row>
    <row r="52" spans="1:6" s="14" customFormat="1" ht="204">
      <c r="A52" s="50" t="s">
        <v>878</v>
      </c>
      <c r="B52" s="133" t="s">
        <v>2696</v>
      </c>
      <c r="C52" s="129"/>
      <c r="D52" s="136"/>
      <c r="E52" s="131"/>
      <c r="F52" s="132"/>
    </row>
    <row r="53" spans="1:6" s="14" customFormat="1" ht="24">
      <c r="A53" s="54" t="s">
        <v>879</v>
      </c>
      <c r="B53" s="51" t="s">
        <v>1121</v>
      </c>
      <c r="C53" s="22" t="s">
        <v>3</v>
      </c>
      <c r="D53" s="23">
        <v>7</v>
      </c>
      <c r="E53" s="33">
        <v>0</v>
      </c>
      <c r="F53" s="25">
        <f>ROUND(D53*E53,2)</f>
        <v>0</v>
      </c>
    </row>
    <row r="54" spans="1:6" s="14" customFormat="1" ht="24">
      <c r="A54" s="54" t="s">
        <v>880</v>
      </c>
      <c r="B54" s="51" t="s">
        <v>1122</v>
      </c>
      <c r="C54" s="22" t="s">
        <v>3</v>
      </c>
      <c r="D54" s="23">
        <v>17</v>
      </c>
      <c r="E54" s="33">
        <v>0</v>
      </c>
      <c r="F54" s="25">
        <f>ROUND(D54*E54,2)</f>
        <v>0</v>
      </c>
    </row>
    <row r="55" spans="1:6" s="14" customFormat="1" ht="24">
      <c r="A55" s="54" t="s">
        <v>881</v>
      </c>
      <c r="B55" s="51" t="s">
        <v>1126</v>
      </c>
      <c r="C55" s="22" t="s">
        <v>3</v>
      </c>
      <c r="D55" s="23">
        <v>2</v>
      </c>
      <c r="E55" s="33">
        <v>0</v>
      </c>
      <c r="F55" s="25">
        <f t="shared" ref="F55" si="8">ROUND(D55*E55,2)</f>
        <v>0</v>
      </c>
    </row>
    <row r="56" spans="1:6" s="14" customFormat="1" ht="24">
      <c r="A56" s="54" t="s">
        <v>882</v>
      </c>
      <c r="B56" s="51" t="s">
        <v>1125</v>
      </c>
      <c r="C56" s="22" t="s">
        <v>3</v>
      </c>
      <c r="D56" s="23">
        <v>2</v>
      </c>
      <c r="E56" s="33">
        <v>0</v>
      </c>
      <c r="F56" s="25">
        <f>ROUND(D56*E56,2)</f>
        <v>0</v>
      </c>
    </row>
    <row r="57" spans="1:6" s="14" customFormat="1" ht="36">
      <c r="A57" s="54" t="s">
        <v>883</v>
      </c>
      <c r="B57" s="51" t="s">
        <v>1124</v>
      </c>
      <c r="C57" s="22" t="s">
        <v>3</v>
      </c>
      <c r="D57" s="23">
        <v>26</v>
      </c>
      <c r="E57" s="33">
        <v>0</v>
      </c>
      <c r="F57" s="25">
        <f>ROUND(D57*E57,2)</f>
        <v>0</v>
      </c>
    </row>
    <row r="58" spans="1:6" s="14" customFormat="1" ht="24">
      <c r="A58" s="54" t="s">
        <v>884</v>
      </c>
      <c r="B58" s="51" t="s">
        <v>1123</v>
      </c>
      <c r="C58" s="22" t="s">
        <v>3</v>
      </c>
      <c r="D58" s="23">
        <v>26</v>
      </c>
      <c r="E58" s="33">
        <v>0</v>
      </c>
      <c r="F58" s="25">
        <f>ROUND(D58*E58,2)</f>
        <v>0</v>
      </c>
    </row>
    <row r="59" spans="1:6" s="14" customFormat="1" ht="24">
      <c r="A59" s="54" t="s">
        <v>885</v>
      </c>
      <c r="B59" s="51" t="s">
        <v>196</v>
      </c>
      <c r="C59" s="22" t="s">
        <v>3</v>
      </c>
      <c r="D59" s="23">
        <v>2</v>
      </c>
      <c r="E59" s="33">
        <v>0</v>
      </c>
      <c r="F59" s="25">
        <f t="shared" ref="F59:F60" si="9">ROUND(D59*E59,2)</f>
        <v>0</v>
      </c>
    </row>
    <row r="60" spans="1:6" s="14" customFormat="1" ht="228">
      <c r="A60" s="54" t="s">
        <v>886</v>
      </c>
      <c r="B60" s="145" t="s">
        <v>2940</v>
      </c>
      <c r="C60" s="22" t="s">
        <v>3</v>
      </c>
      <c r="D60" s="23">
        <v>17</v>
      </c>
      <c r="E60" s="33">
        <v>0</v>
      </c>
      <c r="F60" s="69">
        <f t="shared" si="9"/>
        <v>0</v>
      </c>
    </row>
    <row r="61" spans="1:6" s="14" customFormat="1" ht="135" customHeight="1">
      <c r="A61" s="35" t="s">
        <v>887</v>
      </c>
      <c r="B61" s="133" t="s">
        <v>2576</v>
      </c>
      <c r="C61" s="129"/>
      <c r="D61" s="136"/>
      <c r="E61" s="131"/>
      <c r="F61" s="132"/>
    </row>
    <row r="62" spans="1:6" s="14" customFormat="1">
      <c r="A62" s="55" t="s">
        <v>888</v>
      </c>
      <c r="B62" s="51" t="s">
        <v>966</v>
      </c>
      <c r="C62" s="22" t="s">
        <v>3</v>
      </c>
      <c r="D62" s="23">
        <v>3</v>
      </c>
      <c r="E62" s="33">
        <v>0</v>
      </c>
      <c r="F62" s="25">
        <f>ROUND(D62*E62,2)</f>
        <v>0</v>
      </c>
    </row>
    <row r="63" spans="1:6" s="14" customFormat="1">
      <c r="A63" s="55" t="s">
        <v>889</v>
      </c>
      <c r="B63" s="51" t="s">
        <v>204</v>
      </c>
      <c r="C63" s="22" t="s">
        <v>3</v>
      </c>
      <c r="D63" s="23">
        <v>17</v>
      </c>
      <c r="E63" s="33">
        <v>0</v>
      </c>
      <c r="F63" s="25">
        <f t="shared" ref="F63" si="10">ROUND(D63*E63,2)</f>
        <v>0</v>
      </c>
    </row>
    <row r="64" spans="1:6" s="14" customFormat="1">
      <c r="A64" s="55" t="s">
        <v>890</v>
      </c>
      <c r="B64" s="51" t="s">
        <v>1127</v>
      </c>
      <c r="C64" s="22" t="s">
        <v>3</v>
      </c>
      <c r="D64" s="23">
        <v>2</v>
      </c>
      <c r="E64" s="33">
        <v>0</v>
      </c>
      <c r="F64" s="25">
        <f>ROUND(D64*E64,2)</f>
        <v>0</v>
      </c>
    </row>
    <row r="65" spans="1:6" s="14" customFormat="1">
      <c r="A65" s="55" t="s">
        <v>891</v>
      </c>
      <c r="B65" s="51" t="s">
        <v>1128</v>
      </c>
      <c r="C65" s="22" t="s">
        <v>3</v>
      </c>
      <c r="D65" s="23">
        <v>2</v>
      </c>
      <c r="E65" s="33">
        <v>0</v>
      </c>
      <c r="F65" s="25">
        <f>ROUND(D65*E65,2)</f>
        <v>0</v>
      </c>
    </row>
    <row r="66" spans="1:6" s="14" customFormat="1" ht="24">
      <c r="A66" s="55" t="s">
        <v>892</v>
      </c>
      <c r="B66" s="51" t="s">
        <v>1133</v>
      </c>
      <c r="C66" s="22" t="s">
        <v>3</v>
      </c>
      <c r="D66" s="23">
        <v>3</v>
      </c>
      <c r="E66" s="33">
        <v>0</v>
      </c>
      <c r="F66" s="25">
        <f>ROUND(D66*E66,2)</f>
        <v>0</v>
      </c>
    </row>
    <row r="67" spans="1:6" s="14" customFormat="1" ht="24">
      <c r="A67" s="55" t="s">
        <v>893</v>
      </c>
      <c r="B67" s="51" t="s">
        <v>1134</v>
      </c>
      <c r="C67" s="22" t="s">
        <v>3</v>
      </c>
      <c r="D67" s="23">
        <v>6</v>
      </c>
      <c r="E67" s="33">
        <v>0</v>
      </c>
      <c r="F67" s="25">
        <f t="shared" ref="F67" si="11">ROUND(D67*E67,2)</f>
        <v>0</v>
      </c>
    </row>
    <row r="68" spans="1:6" s="14" customFormat="1" ht="111.75" customHeight="1">
      <c r="A68" s="35" t="s">
        <v>894</v>
      </c>
      <c r="B68" s="133" t="s">
        <v>2833</v>
      </c>
      <c r="C68" s="129"/>
      <c r="D68" s="136"/>
      <c r="E68" s="131"/>
      <c r="F68" s="132"/>
    </row>
    <row r="69" spans="1:6" s="14" customFormat="1">
      <c r="A69" s="35" t="s">
        <v>895</v>
      </c>
      <c r="B69" s="51" t="s">
        <v>1490</v>
      </c>
      <c r="C69" s="22" t="s">
        <v>3</v>
      </c>
      <c r="D69" s="23">
        <v>2</v>
      </c>
      <c r="E69" s="33">
        <v>0</v>
      </c>
      <c r="F69" s="25">
        <f t="shared" ref="F69:F110" si="12">ROUND(D69*E69,2)</f>
        <v>0</v>
      </c>
    </row>
    <row r="70" spans="1:6" s="14" customFormat="1">
      <c r="A70" s="35" t="s">
        <v>896</v>
      </c>
      <c r="B70" s="51" t="s">
        <v>1491</v>
      </c>
      <c r="C70" s="22" t="s">
        <v>3</v>
      </c>
      <c r="D70" s="23">
        <v>3</v>
      </c>
      <c r="E70" s="33">
        <v>0</v>
      </c>
      <c r="F70" s="25">
        <f t="shared" si="12"/>
        <v>0</v>
      </c>
    </row>
    <row r="71" spans="1:6" s="14" customFormat="1">
      <c r="A71" s="35" t="s">
        <v>897</v>
      </c>
      <c r="B71" s="51" t="s">
        <v>1492</v>
      </c>
      <c r="C71" s="22" t="s">
        <v>3</v>
      </c>
      <c r="D71" s="23">
        <v>17</v>
      </c>
      <c r="E71" s="33">
        <v>0</v>
      </c>
      <c r="F71" s="25">
        <f t="shared" si="12"/>
        <v>0</v>
      </c>
    </row>
    <row r="72" spans="1:6" s="14" customFormat="1">
      <c r="A72" s="35" t="s">
        <v>898</v>
      </c>
      <c r="B72" s="51" t="s">
        <v>1493</v>
      </c>
      <c r="C72" s="22" t="s">
        <v>3</v>
      </c>
      <c r="D72" s="23">
        <v>4</v>
      </c>
      <c r="E72" s="33">
        <v>0</v>
      </c>
      <c r="F72" s="25">
        <f t="shared" si="12"/>
        <v>0</v>
      </c>
    </row>
    <row r="73" spans="1:6" s="14" customFormat="1">
      <c r="A73" s="35" t="s">
        <v>899</v>
      </c>
      <c r="B73" s="51" t="s">
        <v>1019</v>
      </c>
      <c r="C73" s="22" t="s">
        <v>3</v>
      </c>
      <c r="D73" s="23">
        <v>10</v>
      </c>
      <c r="E73" s="33">
        <v>0</v>
      </c>
      <c r="F73" s="25">
        <f t="shared" si="12"/>
        <v>0</v>
      </c>
    </row>
    <row r="74" spans="1:6" s="14" customFormat="1">
      <c r="A74" s="35" t="s">
        <v>900</v>
      </c>
      <c r="B74" s="51" t="s">
        <v>1020</v>
      </c>
      <c r="C74" s="22" t="s">
        <v>3</v>
      </c>
      <c r="D74" s="23">
        <v>15</v>
      </c>
      <c r="E74" s="33">
        <v>0</v>
      </c>
      <c r="F74" s="25">
        <f t="shared" si="12"/>
        <v>0</v>
      </c>
    </row>
    <row r="75" spans="1:6" s="14" customFormat="1">
      <c r="A75" s="35" t="s">
        <v>901</v>
      </c>
      <c r="B75" s="51" t="s">
        <v>1015</v>
      </c>
      <c r="C75" s="22" t="s">
        <v>3</v>
      </c>
      <c r="D75" s="23">
        <v>1</v>
      </c>
      <c r="E75" s="33">
        <v>0</v>
      </c>
      <c r="F75" s="25">
        <f t="shared" si="12"/>
        <v>0</v>
      </c>
    </row>
    <row r="76" spans="1:6" s="14" customFormat="1">
      <c r="A76" s="35" t="s">
        <v>2119</v>
      </c>
      <c r="B76" s="51" t="s">
        <v>1135</v>
      </c>
      <c r="C76" s="22" t="s">
        <v>3</v>
      </c>
      <c r="D76" s="23">
        <v>6</v>
      </c>
      <c r="E76" s="33">
        <v>0</v>
      </c>
      <c r="F76" s="25">
        <f t="shared" si="12"/>
        <v>0</v>
      </c>
    </row>
    <row r="77" spans="1:6">
      <c r="A77" s="39" t="s">
        <v>902</v>
      </c>
      <c r="B77" s="15" t="s">
        <v>19</v>
      </c>
      <c r="C77" s="19"/>
      <c r="D77" s="21"/>
      <c r="E77" s="36"/>
      <c r="F77" s="24">
        <f>SUM(F78:F84)</f>
        <v>0</v>
      </c>
    </row>
    <row r="78" spans="1:6" s="14" customFormat="1" ht="326.25" customHeight="1">
      <c r="A78" s="35" t="s">
        <v>903</v>
      </c>
      <c r="B78" s="137" t="s">
        <v>2577</v>
      </c>
      <c r="C78" s="129"/>
      <c r="D78" s="136"/>
      <c r="E78" s="131"/>
      <c r="F78" s="132"/>
    </row>
    <row r="79" spans="1:6" s="14" customFormat="1">
      <c r="A79" s="35" t="s">
        <v>904</v>
      </c>
      <c r="B79" s="51" t="s">
        <v>2664</v>
      </c>
      <c r="C79" s="22" t="s">
        <v>0</v>
      </c>
      <c r="D79" s="23">
        <v>2506</v>
      </c>
      <c r="E79" s="57">
        <v>0</v>
      </c>
      <c r="F79" s="58">
        <f t="shared" ref="F79:F80" si="13">ROUND(D79*E79,2)</f>
        <v>0</v>
      </c>
    </row>
    <row r="80" spans="1:6" s="14" customFormat="1">
      <c r="A80" s="35" t="s">
        <v>905</v>
      </c>
      <c r="B80" s="51" t="s">
        <v>2663</v>
      </c>
      <c r="C80" s="22" t="s">
        <v>0</v>
      </c>
      <c r="D80" s="23">
        <v>15</v>
      </c>
      <c r="E80" s="33">
        <v>0</v>
      </c>
      <c r="F80" s="25">
        <f t="shared" si="13"/>
        <v>0</v>
      </c>
    </row>
    <row r="81" spans="1:6" s="14" customFormat="1" ht="313.5" customHeight="1">
      <c r="A81" s="35" t="s">
        <v>906</v>
      </c>
      <c r="B81" s="133" t="s">
        <v>50</v>
      </c>
      <c r="C81" s="129"/>
      <c r="D81" s="136"/>
      <c r="E81" s="131"/>
      <c r="F81" s="132"/>
    </row>
    <row r="82" spans="1:6" s="14" customFormat="1">
      <c r="A82" s="35" t="s">
        <v>907</v>
      </c>
      <c r="B82" s="51" t="s">
        <v>2664</v>
      </c>
      <c r="C82" s="22" t="s">
        <v>0</v>
      </c>
      <c r="D82" s="23">
        <v>2506</v>
      </c>
      <c r="E82" s="33">
        <v>0</v>
      </c>
      <c r="F82" s="25">
        <f t="shared" si="12"/>
        <v>0</v>
      </c>
    </row>
    <row r="83" spans="1:6" s="14" customFormat="1">
      <c r="A83" s="35" t="s">
        <v>908</v>
      </c>
      <c r="B83" s="51" t="s">
        <v>2663</v>
      </c>
      <c r="C83" s="22" t="s">
        <v>0</v>
      </c>
      <c r="D83" s="23">
        <v>15</v>
      </c>
      <c r="E83" s="33">
        <v>0</v>
      </c>
      <c r="F83" s="25">
        <f t="shared" si="12"/>
        <v>0</v>
      </c>
    </row>
    <row r="84" spans="1:6" s="14" customFormat="1" ht="60">
      <c r="A84" s="35" t="s">
        <v>909</v>
      </c>
      <c r="B84" s="51" t="s">
        <v>24</v>
      </c>
      <c r="C84" s="22" t="s">
        <v>8</v>
      </c>
      <c r="D84" s="23">
        <v>1</v>
      </c>
      <c r="E84" s="33">
        <v>0</v>
      </c>
      <c r="F84" s="25">
        <f t="shared" si="12"/>
        <v>0</v>
      </c>
    </row>
    <row r="85" spans="1:6">
      <c r="A85" s="39" t="s">
        <v>910</v>
      </c>
      <c r="B85" s="15" t="s">
        <v>10</v>
      </c>
      <c r="C85" s="19"/>
      <c r="D85" s="21"/>
      <c r="E85" s="36"/>
      <c r="F85" s="24">
        <f>SUM(F86:F136)</f>
        <v>0</v>
      </c>
    </row>
    <row r="86" spans="1:6" s="14" customFormat="1" ht="192">
      <c r="A86" s="35" t="s">
        <v>911</v>
      </c>
      <c r="B86" s="133" t="s">
        <v>2499</v>
      </c>
      <c r="C86" s="129"/>
      <c r="D86" s="136"/>
      <c r="E86" s="131"/>
      <c r="F86" s="132"/>
    </row>
    <row r="87" spans="1:6" s="14" customFormat="1" ht="48">
      <c r="A87" s="35" t="s">
        <v>912</v>
      </c>
      <c r="B87" s="51" t="s">
        <v>41</v>
      </c>
      <c r="C87" s="22" t="s">
        <v>3</v>
      </c>
      <c r="D87" s="23">
        <v>1</v>
      </c>
      <c r="E87" s="33">
        <v>0</v>
      </c>
      <c r="F87" s="25">
        <f t="shared" si="12"/>
        <v>0</v>
      </c>
    </row>
    <row r="88" spans="1:6" s="14" customFormat="1" ht="48">
      <c r="A88" s="35" t="s">
        <v>913</v>
      </c>
      <c r="B88" s="51" t="s">
        <v>42</v>
      </c>
      <c r="C88" s="22" t="s">
        <v>3</v>
      </c>
      <c r="D88" s="23">
        <v>6</v>
      </c>
      <c r="E88" s="33">
        <v>0</v>
      </c>
      <c r="F88" s="25">
        <f t="shared" si="12"/>
        <v>0</v>
      </c>
    </row>
    <row r="89" spans="1:6" s="14" customFormat="1" ht="60">
      <c r="A89" s="35" t="s">
        <v>914</v>
      </c>
      <c r="B89" s="51" t="s">
        <v>43</v>
      </c>
      <c r="C89" s="22" t="s">
        <v>3</v>
      </c>
      <c r="D89" s="23">
        <v>6</v>
      </c>
      <c r="E89" s="33">
        <v>0</v>
      </c>
      <c r="F89" s="25">
        <f t="shared" si="12"/>
        <v>0</v>
      </c>
    </row>
    <row r="90" spans="1:6" s="14" customFormat="1" ht="193.5" customHeight="1">
      <c r="A90" s="35" t="s">
        <v>915</v>
      </c>
      <c r="B90" s="133" t="s">
        <v>2697</v>
      </c>
      <c r="C90" s="129"/>
      <c r="D90" s="136"/>
      <c r="E90" s="131"/>
      <c r="F90" s="132"/>
    </row>
    <row r="91" spans="1:6" s="14" customFormat="1" ht="36">
      <c r="A91" s="35" t="s">
        <v>916</v>
      </c>
      <c r="B91" s="51" t="s">
        <v>2524</v>
      </c>
      <c r="C91" s="22" t="s">
        <v>0</v>
      </c>
      <c r="D91" s="23">
        <v>36</v>
      </c>
      <c r="E91" s="33">
        <v>0</v>
      </c>
      <c r="F91" s="25">
        <f t="shared" ref="F91:F94" si="14">ROUND(D91*E91,2)</f>
        <v>0</v>
      </c>
    </row>
    <row r="92" spans="1:6" s="14" customFormat="1" ht="60">
      <c r="A92" s="35" t="s">
        <v>917</v>
      </c>
      <c r="B92" s="32" t="s">
        <v>2532</v>
      </c>
      <c r="C92" s="22" t="s">
        <v>3</v>
      </c>
      <c r="D92" s="23">
        <v>18</v>
      </c>
      <c r="E92" s="33">
        <v>0</v>
      </c>
      <c r="F92" s="25">
        <f t="shared" si="14"/>
        <v>0</v>
      </c>
    </row>
    <row r="93" spans="1:6" s="14" customFormat="1" ht="73.5" customHeight="1">
      <c r="A93" s="35" t="s">
        <v>918</v>
      </c>
      <c r="B93" s="61" t="s">
        <v>44</v>
      </c>
      <c r="C93" s="22"/>
      <c r="D93" s="23"/>
      <c r="E93" s="33"/>
      <c r="F93" s="25"/>
    </row>
    <row r="94" spans="1:6" s="14" customFormat="1" ht="24">
      <c r="A94" s="35" t="s">
        <v>919</v>
      </c>
      <c r="B94" s="51" t="s">
        <v>2531</v>
      </c>
      <c r="C94" s="22" t="s">
        <v>3</v>
      </c>
      <c r="D94" s="23">
        <v>12</v>
      </c>
      <c r="E94" s="33">
        <v>0</v>
      </c>
      <c r="F94" s="25">
        <f t="shared" si="14"/>
        <v>0</v>
      </c>
    </row>
    <row r="95" spans="1:6" s="14" customFormat="1" ht="108">
      <c r="A95" s="35" t="s">
        <v>920</v>
      </c>
      <c r="B95" s="137" t="s">
        <v>2173</v>
      </c>
      <c r="C95" s="129"/>
      <c r="D95" s="136"/>
      <c r="E95" s="131"/>
      <c r="F95" s="132"/>
    </row>
    <row r="96" spans="1:6" s="14" customFormat="1" ht="42.75" customHeight="1">
      <c r="A96" s="35" t="s">
        <v>921</v>
      </c>
      <c r="B96" s="140" t="s">
        <v>51</v>
      </c>
      <c r="C96" s="129"/>
      <c r="D96" s="136"/>
      <c r="E96" s="131"/>
      <c r="F96" s="132"/>
    </row>
    <row r="97" spans="1:6" s="14" customFormat="1" ht="36">
      <c r="A97" s="35" t="s">
        <v>922</v>
      </c>
      <c r="B97" s="51" t="s">
        <v>1494</v>
      </c>
      <c r="C97" s="22" t="s">
        <v>0</v>
      </c>
      <c r="D97" s="23">
        <v>20</v>
      </c>
      <c r="E97" s="33">
        <v>0</v>
      </c>
      <c r="F97" s="25">
        <f t="shared" ref="F97:F100" si="15">ROUND(D97*E97,2)</f>
        <v>0</v>
      </c>
    </row>
    <row r="98" spans="1:6" s="14" customFormat="1" ht="48">
      <c r="A98" s="35" t="s">
        <v>923</v>
      </c>
      <c r="B98" s="32" t="s">
        <v>1496</v>
      </c>
      <c r="C98" s="22" t="s">
        <v>3</v>
      </c>
      <c r="D98" s="23">
        <v>10</v>
      </c>
      <c r="E98" s="33">
        <v>0</v>
      </c>
      <c r="F98" s="25">
        <f t="shared" si="15"/>
        <v>0</v>
      </c>
    </row>
    <row r="99" spans="1:6" s="14" customFormat="1" ht="84">
      <c r="A99" s="35" t="s">
        <v>924</v>
      </c>
      <c r="B99" s="137" t="s">
        <v>45</v>
      </c>
      <c r="C99" s="129"/>
      <c r="D99" s="136"/>
      <c r="E99" s="131"/>
      <c r="F99" s="132"/>
    </row>
    <row r="100" spans="1:6" s="14" customFormat="1" ht="24">
      <c r="A100" s="35" t="s">
        <v>925</v>
      </c>
      <c r="B100" s="51" t="s">
        <v>1495</v>
      </c>
      <c r="C100" s="22" t="s">
        <v>3</v>
      </c>
      <c r="D100" s="23">
        <v>4</v>
      </c>
      <c r="E100" s="33">
        <v>0</v>
      </c>
      <c r="F100" s="25">
        <f t="shared" si="15"/>
        <v>0</v>
      </c>
    </row>
    <row r="101" spans="1:6" s="14" customFormat="1" ht="108">
      <c r="A101" s="35" t="s">
        <v>926</v>
      </c>
      <c r="B101" s="133" t="s">
        <v>2814</v>
      </c>
      <c r="C101" s="129"/>
      <c r="D101" s="136"/>
      <c r="E101" s="131"/>
      <c r="F101" s="132"/>
    </row>
    <row r="102" spans="1:6" s="14" customFormat="1">
      <c r="A102" s="35" t="s">
        <v>927</v>
      </c>
      <c r="B102" s="51" t="s">
        <v>54</v>
      </c>
      <c r="C102" s="22" t="s">
        <v>3</v>
      </c>
      <c r="D102" s="23">
        <v>6</v>
      </c>
      <c r="E102" s="33">
        <v>0</v>
      </c>
      <c r="F102" s="25">
        <f t="shared" ref="F102:F104" si="16">ROUND(D102*E102,2)</f>
        <v>0</v>
      </c>
    </row>
    <row r="103" spans="1:6" s="14" customFormat="1">
      <c r="A103" s="35" t="s">
        <v>928</v>
      </c>
      <c r="B103" s="51" t="s">
        <v>55</v>
      </c>
      <c r="C103" s="22" t="s">
        <v>3</v>
      </c>
      <c r="D103" s="23">
        <v>5</v>
      </c>
      <c r="E103" s="33">
        <v>0</v>
      </c>
      <c r="F103" s="25">
        <f t="shared" si="16"/>
        <v>0</v>
      </c>
    </row>
    <row r="104" spans="1:6" s="14" customFormat="1" ht="24">
      <c r="A104" s="35" t="s">
        <v>929</v>
      </c>
      <c r="B104" s="51" t="s">
        <v>56</v>
      </c>
      <c r="C104" s="22" t="s">
        <v>3</v>
      </c>
      <c r="D104" s="23">
        <v>1</v>
      </c>
      <c r="E104" s="33">
        <v>0</v>
      </c>
      <c r="F104" s="25">
        <f t="shared" si="16"/>
        <v>0</v>
      </c>
    </row>
    <row r="105" spans="1:6" s="14" customFormat="1" ht="63" customHeight="1">
      <c r="A105" s="35" t="s">
        <v>930</v>
      </c>
      <c r="B105" s="61" t="s">
        <v>57</v>
      </c>
      <c r="C105" s="22" t="s">
        <v>3</v>
      </c>
      <c r="D105" s="23">
        <v>5130</v>
      </c>
      <c r="E105" s="33">
        <v>0</v>
      </c>
      <c r="F105" s="25">
        <f t="shared" si="12"/>
        <v>0</v>
      </c>
    </row>
    <row r="106" spans="1:6" s="14" customFormat="1" ht="87.75" customHeight="1">
      <c r="A106" s="35" t="s">
        <v>931</v>
      </c>
      <c r="B106" s="133" t="s">
        <v>58</v>
      </c>
      <c r="C106" s="129"/>
      <c r="D106" s="136"/>
      <c r="E106" s="131"/>
      <c r="F106" s="132"/>
    </row>
    <row r="107" spans="1:6" s="14" customFormat="1">
      <c r="A107" s="35" t="s">
        <v>932</v>
      </c>
      <c r="B107" s="51" t="s">
        <v>25</v>
      </c>
      <c r="C107" s="22" t="s">
        <v>1</v>
      </c>
      <c r="D107" s="23">
        <v>19</v>
      </c>
      <c r="E107" s="33">
        <v>0</v>
      </c>
      <c r="F107" s="25">
        <f t="shared" si="12"/>
        <v>0</v>
      </c>
    </row>
    <row r="108" spans="1:6" s="14" customFormat="1">
      <c r="A108" s="35" t="s">
        <v>933</v>
      </c>
      <c r="B108" s="51" t="s">
        <v>26</v>
      </c>
      <c r="C108" s="22" t="s">
        <v>1</v>
      </c>
      <c r="D108" s="23">
        <v>19</v>
      </c>
      <c r="E108" s="33">
        <v>0</v>
      </c>
      <c r="F108" s="25">
        <f t="shared" si="12"/>
        <v>0</v>
      </c>
    </row>
    <row r="109" spans="1:6" s="14" customFormat="1">
      <c r="A109" s="35" t="s">
        <v>934</v>
      </c>
      <c r="B109" s="51" t="s">
        <v>27</v>
      </c>
      <c r="C109" s="22" t="s">
        <v>2</v>
      </c>
      <c r="D109" s="23">
        <v>3</v>
      </c>
      <c r="E109" s="33">
        <v>0</v>
      </c>
      <c r="F109" s="25">
        <f t="shared" si="12"/>
        <v>0</v>
      </c>
    </row>
    <row r="110" spans="1:6" s="14" customFormat="1">
      <c r="A110" s="35" t="s">
        <v>935</v>
      </c>
      <c r="B110" s="51" t="s">
        <v>996</v>
      </c>
      <c r="C110" s="22" t="s">
        <v>0</v>
      </c>
      <c r="D110" s="23">
        <v>76</v>
      </c>
      <c r="E110" s="33">
        <v>0</v>
      </c>
      <c r="F110" s="25">
        <f t="shared" si="12"/>
        <v>0</v>
      </c>
    </row>
    <row r="111" spans="1:6" s="14" customFormat="1" ht="54.75" customHeight="1">
      <c r="A111" s="35" t="s">
        <v>936</v>
      </c>
      <c r="B111" s="133" t="s">
        <v>60</v>
      </c>
      <c r="C111" s="129"/>
      <c r="D111" s="136"/>
      <c r="E111" s="131"/>
      <c r="F111" s="132"/>
    </row>
    <row r="112" spans="1:6" s="14" customFormat="1">
      <c r="A112" s="35" t="s">
        <v>937</v>
      </c>
      <c r="B112" s="51" t="s">
        <v>1022</v>
      </c>
      <c r="C112" s="22" t="s">
        <v>3</v>
      </c>
      <c r="D112" s="23">
        <v>6</v>
      </c>
      <c r="E112" s="33">
        <v>0</v>
      </c>
      <c r="F112" s="25">
        <f t="shared" ref="F112:F136" si="17">ROUND(D112*E112,2)</f>
        <v>0</v>
      </c>
    </row>
    <row r="113" spans="1:6" s="14" customFormat="1">
      <c r="A113" s="35" t="s">
        <v>937</v>
      </c>
      <c r="B113" s="51" t="s">
        <v>1497</v>
      </c>
      <c r="C113" s="22" t="s">
        <v>3</v>
      </c>
      <c r="D113" s="23">
        <v>6</v>
      </c>
      <c r="E113" s="33">
        <v>0</v>
      </c>
      <c r="F113" s="25">
        <f t="shared" ref="F113" si="18">ROUND(D113*E113,2)</f>
        <v>0</v>
      </c>
    </row>
    <row r="114" spans="1:6" s="14" customFormat="1" ht="120">
      <c r="A114" s="35" t="s">
        <v>938</v>
      </c>
      <c r="B114" s="133" t="s">
        <v>2516</v>
      </c>
      <c r="C114" s="129"/>
      <c r="D114" s="136"/>
      <c r="E114" s="131"/>
      <c r="F114" s="132"/>
    </row>
    <row r="115" spans="1:6" s="14" customFormat="1" ht="36">
      <c r="A115" s="35" t="s">
        <v>2826</v>
      </c>
      <c r="B115" s="63" t="s">
        <v>2517</v>
      </c>
      <c r="C115" s="22" t="s">
        <v>1</v>
      </c>
      <c r="D115" s="23">
        <v>2425</v>
      </c>
      <c r="E115" s="33">
        <v>0</v>
      </c>
      <c r="F115" s="25">
        <f t="shared" ref="F115" si="19">ROUND(D115*E115,2)</f>
        <v>0</v>
      </c>
    </row>
    <row r="116" spans="1:6" s="14" customFormat="1" ht="96">
      <c r="A116" s="35" t="s">
        <v>939</v>
      </c>
      <c r="B116" s="61" t="s">
        <v>61</v>
      </c>
      <c r="C116" s="22" t="s">
        <v>0</v>
      </c>
      <c r="D116" s="23">
        <v>100</v>
      </c>
      <c r="E116" s="33">
        <v>0</v>
      </c>
      <c r="F116" s="25">
        <f t="shared" si="17"/>
        <v>0</v>
      </c>
    </row>
    <row r="117" spans="1:6" s="14" customFormat="1" ht="60">
      <c r="A117" s="35" t="s">
        <v>940</v>
      </c>
      <c r="B117" s="32" t="s">
        <v>62</v>
      </c>
      <c r="C117" s="22" t="s">
        <v>3</v>
      </c>
      <c r="D117" s="23">
        <v>3</v>
      </c>
      <c r="E117" s="33">
        <v>0</v>
      </c>
      <c r="F117" s="25">
        <f t="shared" si="17"/>
        <v>0</v>
      </c>
    </row>
    <row r="118" spans="1:6" s="11" customFormat="1" ht="79.5" customHeight="1">
      <c r="A118" s="35" t="s">
        <v>941</v>
      </c>
      <c r="B118" s="64" t="s">
        <v>63</v>
      </c>
      <c r="C118" s="22" t="s">
        <v>8</v>
      </c>
      <c r="D118" s="59">
        <v>1</v>
      </c>
      <c r="E118" s="33">
        <v>0</v>
      </c>
      <c r="F118" s="25">
        <f t="shared" si="17"/>
        <v>0</v>
      </c>
    </row>
    <row r="119" spans="1:6" s="11" customFormat="1" ht="84.75">
      <c r="A119" s="35" t="s">
        <v>942</v>
      </c>
      <c r="B119" s="61" t="s">
        <v>2915</v>
      </c>
      <c r="C119" s="22" t="s">
        <v>3</v>
      </c>
      <c r="D119" s="23">
        <v>1</v>
      </c>
      <c r="E119" s="33">
        <v>0</v>
      </c>
      <c r="F119" s="25">
        <f t="shared" si="17"/>
        <v>0</v>
      </c>
    </row>
    <row r="120" spans="1:6" s="11" customFormat="1" ht="72">
      <c r="A120" s="35" t="s">
        <v>943</v>
      </c>
      <c r="B120" s="139" t="s">
        <v>2184</v>
      </c>
      <c r="C120" s="129"/>
      <c r="D120" s="136"/>
      <c r="E120" s="131"/>
      <c r="F120" s="132"/>
    </row>
    <row r="121" spans="1:6" s="11" customFormat="1" ht="60">
      <c r="A121" s="35" t="s">
        <v>2605</v>
      </c>
      <c r="B121" s="64" t="s">
        <v>2185</v>
      </c>
      <c r="C121" s="22" t="s">
        <v>0</v>
      </c>
      <c r="D121" s="23">
        <v>10</v>
      </c>
      <c r="E121" s="33">
        <v>0</v>
      </c>
      <c r="F121" s="25">
        <f t="shared" ref="F121:F129" si="20">ROUND(D121*E121,2)</f>
        <v>0</v>
      </c>
    </row>
    <row r="122" spans="1:6" s="11" customFormat="1" ht="72">
      <c r="A122" s="35" t="s">
        <v>2606</v>
      </c>
      <c r="B122" s="64" t="s">
        <v>2186</v>
      </c>
      <c r="C122" s="22" t="s">
        <v>0</v>
      </c>
      <c r="D122" s="23">
        <v>5</v>
      </c>
      <c r="E122" s="33">
        <v>0</v>
      </c>
      <c r="F122" s="25">
        <f t="shared" si="20"/>
        <v>0</v>
      </c>
    </row>
    <row r="123" spans="1:6" s="11" customFormat="1" ht="96">
      <c r="A123" s="35" t="s">
        <v>2183</v>
      </c>
      <c r="B123" s="61" t="s">
        <v>2208</v>
      </c>
      <c r="C123" s="22" t="s">
        <v>1</v>
      </c>
      <c r="D123" s="23">
        <v>970</v>
      </c>
      <c r="E123" s="33">
        <v>0</v>
      </c>
      <c r="F123" s="25">
        <f t="shared" si="20"/>
        <v>0</v>
      </c>
    </row>
    <row r="124" spans="1:6" s="70" customFormat="1" ht="120">
      <c r="A124" s="35" t="s">
        <v>2194</v>
      </c>
      <c r="B124" s="61" t="s">
        <v>2209</v>
      </c>
      <c r="C124" s="22" t="s">
        <v>1</v>
      </c>
      <c r="D124" s="23">
        <v>970</v>
      </c>
      <c r="E124" s="33">
        <v>0</v>
      </c>
      <c r="F124" s="69">
        <f t="shared" si="20"/>
        <v>0</v>
      </c>
    </row>
    <row r="125" spans="1:6" s="70" customFormat="1" ht="132">
      <c r="A125" s="35" t="s">
        <v>2607</v>
      </c>
      <c r="B125" s="61" t="s">
        <v>2498</v>
      </c>
      <c r="C125" s="22" t="s">
        <v>1</v>
      </c>
      <c r="D125" s="59">
        <v>100</v>
      </c>
      <c r="E125" s="33">
        <v>0</v>
      </c>
      <c r="F125" s="69">
        <f t="shared" si="20"/>
        <v>0</v>
      </c>
    </row>
    <row r="126" spans="1:6" s="14" customFormat="1" ht="144">
      <c r="A126" s="35" t="s">
        <v>2201</v>
      </c>
      <c r="B126" s="61" t="s">
        <v>2296</v>
      </c>
      <c r="C126" s="22" t="s">
        <v>1</v>
      </c>
      <c r="D126" s="59">
        <v>500</v>
      </c>
      <c r="E126" s="33">
        <v>0</v>
      </c>
      <c r="F126" s="69">
        <f t="shared" si="20"/>
        <v>0</v>
      </c>
    </row>
    <row r="127" spans="1:6" s="14" customFormat="1" ht="192">
      <c r="A127" s="35" t="s">
        <v>2210</v>
      </c>
      <c r="B127" s="61" t="s">
        <v>2497</v>
      </c>
      <c r="C127" s="22" t="s">
        <v>3</v>
      </c>
      <c r="D127" s="59">
        <v>1</v>
      </c>
      <c r="E127" s="33">
        <v>0</v>
      </c>
      <c r="F127" s="69">
        <f t="shared" si="20"/>
        <v>0</v>
      </c>
    </row>
    <row r="128" spans="1:6" s="14" customFormat="1" ht="72">
      <c r="A128" s="35" t="s">
        <v>2217</v>
      </c>
      <c r="B128" s="61" t="s">
        <v>2225</v>
      </c>
      <c r="C128" s="22" t="s">
        <v>0</v>
      </c>
      <c r="D128" s="59">
        <v>100</v>
      </c>
      <c r="E128" s="33">
        <v>0</v>
      </c>
      <c r="F128" s="69">
        <f t="shared" si="20"/>
        <v>0</v>
      </c>
    </row>
    <row r="129" spans="1:6" s="70" customFormat="1" ht="108">
      <c r="A129" s="35" t="s">
        <v>2224</v>
      </c>
      <c r="B129" s="32" t="s">
        <v>2233</v>
      </c>
      <c r="C129" s="22" t="s">
        <v>3</v>
      </c>
      <c r="D129" s="23">
        <v>3</v>
      </c>
      <c r="E129" s="33">
        <v>0</v>
      </c>
      <c r="F129" s="69">
        <f t="shared" si="20"/>
        <v>0</v>
      </c>
    </row>
    <row r="130" spans="1:6" s="70" customFormat="1" ht="228">
      <c r="A130" s="35" t="s">
        <v>2232</v>
      </c>
      <c r="B130" s="32" t="s">
        <v>2708</v>
      </c>
      <c r="C130" s="22" t="s">
        <v>8</v>
      </c>
      <c r="D130" s="23">
        <v>3</v>
      </c>
      <c r="E130" s="33">
        <v>0</v>
      </c>
      <c r="F130" s="69">
        <f t="shared" ref="F130" si="21">ROUND(D130*E130,2)</f>
        <v>0</v>
      </c>
    </row>
    <row r="131" spans="1:6" s="70" customFormat="1">
      <c r="A131" s="50" t="s">
        <v>2240</v>
      </c>
      <c r="B131" s="133" t="s">
        <v>2482</v>
      </c>
      <c r="C131" s="129"/>
      <c r="D131" s="136"/>
      <c r="E131" s="131"/>
      <c r="F131" s="132"/>
    </row>
    <row r="132" spans="1:6" s="70" customFormat="1" ht="60">
      <c r="A132" s="50" t="s">
        <v>2907</v>
      </c>
      <c r="B132" s="61" t="s">
        <v>2483</v>
      </c>
      <c r="C132" s="22" t="s">
        <v>3</v>
      </c>
      <c r="D132" s="59">
        <v>1</v>
      </c>
      <c r="E132" s="33">
        <v>0</v>
      </c>
      <c r="F132" s="69">
        <f>ROUND(D132*E132,2)</f>
        <v>0</v>
      </c>
    </row>
    <row r="133" spans="1:6" s="70" customFormat="1" ht="60">
      <c r="A133" s="50" t="s">
        <v>2908</v>
      </c>
      <c r="B133" s="108" t="s">
        <v>2913</v>
      </c>
      <c r="C133" s="22" t="s">
        <v>3</v>
      </c>
      <c r="D133" s="59">
        <v>1</v>
      </c>
      <c r="E133" s="33">
        <v>0</v>
      </c>
      <c r="F133" s="69">
        <f>ROUND(D133*E133,2)</f>
        <v>0</v>
      </c>
    </row>
    <row r="134" spans="1:6" s="70" customFormat="1" ht="48">
      <c r="A134" s="35" t="s">
        <v>2831</v>
      </c>
      <c r="B134" s="61" t="s">
        <v>2242</v>
      </c>
      <c r="C134" s="22" t="s">
        <v>8</v>
      </c>
      <c r="D134" s="59">
        <v>1</v>
      </c>
      <c r="E134" s="33">
        <v>0</v>
      </c>
      <c r="F134" s="69">
        <f t="shared" ref="F134" si="22">ROUND(D134*E134,2)</f>
        <v>0</v>
      </c>
    </row>
    <row r="135" spans="1:6" s="11" customFormat="1" ht="48">
      <c r="A135" s="35" t="s">
        <v>2295</v>
      </c>
      <c r="B135" s="61" t="s">
        <v>2754</v>
      </c>
      <c r="C135" s="22" t="s">
        <v>3</v>
      </c>
      <c r="D135" s="59">
        <v>2</v>
      </c>
      <c r="E135" s="33">
        <v>0</v>
      </c>
      <c r="F135" s="69">
        <f>ROUND(D135*E135,2)</f>
        <v>0</v>
      </c>
    </row>
    <row r="136" spans="1:6" s="11" customFormat="1" ht="264">
      <c r="A136" s="35" t="s">
        <v>2707</v>
      </c>
      <c r="B136" s="64" t="s">
        <v>28</v>
      </c>
      <c r="C136" s="22" t="s">
        <v>8</v>
      </c>
      <c r="D136" s="59">
        <v>1</v>
      </c>
      <c r="E136" s="33">
        <v>0</v>
      </c>
      <c r="F136" s="25">
        <f t="shared" si="17"/>
        <v>0</v>
      </c>
    </row>
  </sheetData>
  <mergeCells count="6">
    <mergeCell ref="E6:F6"/>
    <mergeCell ref="A1:F1"/>
    <mergeCell ref="A2:F2"/>
    <mergeCell ref="A3:F3"/>
    <mergeCell ref="B4:D4"/>
    <mergeCell ref="E4:F4"/>
  </mergeCells>
  <pageMargins left="0.70866141732283472" right="0.70866141732283472" top="0.74803149606299213" bottom="0.74803149606299213" header="0.31496062992125984" footer="0.31496062992125984"/>
  <pageSetup paperSize="9" scale="9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pageSetUpPr fitToPage="1"/>
  </sheetPr>
  <dimension ref="A1:G245"/>
  <sheetViews>
    <sheetView zoomScaleNormal="100" zoomScaleSheetLayoutView="90" zoomScalePageLayoutView="115" workbookViewId="0">
      <pane ySplit="5" topLeftCell="A6" activePane="bottomLeft" state="frozen"/>
      <selection activeCell="I41" sqref="I41"/>
      <selection pane="bottomLeft" activeCell="E6" sqref="E6:F6"/>
    </sheetView>
  </sheetViews>
  <sheetFormatPr defaultRowHeight="15"/>
  <cols>
    <col min="1" max="1" width="11.140625" style="34" customWidth="1"/>
    <col min="2" max="2" width="40.7109375" style="9" customWidth="1"/>
    <col min="3" max="3" width="6.28515625" style="11" customWidth="1"/>
    <col min="4" max="4" width="9.85546875" style="12" customWidth="1"/>
    <col min="5" max="5" width="9.28515625" style="10" customWidth="1"/>
    <col min="6" max="6" width="12.5703125" style="30" customWidth="1"/>
    <col min="7" max="16384" width="9.140625" style="13"/>
  </cols>
  <sheetData>
    <row r="1" spans="1:7" s="28" customFormat="1">
      <c r="A1" s="162" t="s">
        <v>1716</v>
      </c>
      <c r="B1" s="172"/>
      <c r="C1" s="172"/>
      <c r="D1" s="172"/>
      <c r="E1" s="172"/>
      <c r="F1" s="172"/>
    </row>
    <row r="2" spans="1:7" s="29" customFormat="1">
      <c r="A2" s="164" t="s">
        <v>1717</v>
      </c>
      <c r="B2" s="173"/>
      <c r="C2" s="173"/>
      <c r="D2" s="173"/>
      <c r="E2" s="173"/>
      <c r="F2" s="173"/>
    </row>
    <row r="3" spans="1:7" s="28" customFormat="1">
      <c r="A3" s="167" t="s">
        <v>1897</v>
      </c>
      <c r="B3" s="168"/>
      <c r="C3" s="168"/>
      <c r="D3" s="168"/>
      <c r="E3" s="168"/>
      <c r="F3" s="169"/>
    </row>
    <row r="4" spans="1:7" s="11" customFormat="1" ht="46.5" customHeight="1">
      <c r="A4" s="42" t="s">
        <v>1136</v>
      </c>
      <c r="B4" s="174" t="s">
        <v>1174</v>
      </c>
      <c r="C4" s="174"/>
      <c r="D4" s="174"/>
      <c r="E4" s="175">
        <f>+E6+E136</f>
        <v>0</v>
      </c>
      <c r="F4" s="176"/>
    </row>
    <row r="5" spans="1:7" s="27" customFormat="1" ht="24">
      <c r="A5" s="43" t="s">
        <v>13</v>
      </c>
      <c r="B5" s="44" t="s">
        <v>4</v>
      </c>
      <c r="C5" s="45" t="s">
        <v>5</v>
      </c>
      <c r="D5" s="45" t="s">
        <v>6</v>
      </c>
      <c r="E5" s="45" t="s">
        <v>11</v>
      </c>
      <c r="F5" s="45" t="s">
        <v>12</v>
      </c>
    </row>
    <row r="6" spans="1:7" ht="139.5">
      <c r="A6" s="46" t="s">
        <v>1137</v>
      </c>
      <c r="B6" s="102" t="s">
        <v>2122</v>
      </c>
      <c r="C6" s="48"/>
      <c r="D6" s="49"/>
      <c r="E6" s="170">
        <f>SUM(F7,F15,F26,F36,F49,F55,F64,F67,F72,F78,F87,F90,F99,F126,F130)</f>
        <v>0</v>
      </c>
      <c r="F6" s="171"/>
    </row>
    <row r="7" spans="1:7">
      <c r="A7" s="38" t="s">
        <v>1138</v>
      </c>
      <c r="B7" s="15" t="s">
        <v>7</v>
      </c>
      <c r="C7" s="16"/>
      <c r="D7" s="20"/>
      <c r="E7" s="17"/>
      <c r="F7" s="24">
        <f>SUM(F8:F14)</f>
        <v>0</v>
      </c>
    </row>
    <row r="8" spans="1:7" ht="291.75" customHeight="1">
      <c r="A8" s="35" t="s">
        <v>1139</v>
      </c>
      <c r="B8" s="61" t="s">
        <v>2471</v>
      </c>
      <c r="C8" s="22" t="s">
        <v>8</v>
      </c>
      <c r="D8" s="23">
        <v>1</v>
      </c>
      <c r="E8" s="33">
        <v>0</v>
      </c>
      <c r="F8" s="25">
        <f>ROUND(D8*E8,2)</f>
        <v>0</v>
      </c>
    </row>
    <row r="9" spans="1:7" s="11" customFormat="1" ht="120">
      <c r="A9" s="35" t="s">
        <v>1140</v>
      </c>
      <c r="B9" s="61" t="s">
        <v>2473</v>
      </c>
      <c r="C9" s="22" t="s">
        <v>8</v>
      </c>
      <c r="D9" s="23">
        <v>1</v>
      </c>
      <c r="E9" s="33">
        <v>0</v>
      </c>
      <c r="F9" s="25">
        <f>ROUND(D9*E9,2)</f>
        <v>0</v>
      </c>
    </row>
    <row r="10" spans="1:7" s="14" customFormat="1" ht="48">
      <c r="A10" s="35" t="s">
        <v>1141</v>
      </c>
      <c r="B10" s="61" t="s">
        <v>1485</v>
      </c>
      <c r="C10" s="22" t="s">
        <v>8</v>
      </c>
      <c r="D10" s="23">
        <v>1</v>
      </c>
      <c r="E10" s="33">
        <v>0</v>
      </c>
      <c r="F10" s="25">
        <f t="shared" ref="F10:F14" si="0">ROUND(D10*E10,2)</f>
        <v>0</v>
      </c>
    </row>
    <row r="11" spans="1:7" s="14" customFormat="1" ht="146.25" customHeight="1">
      <c r="A11" s="35" t="s">
        <v>1142</v>
      </c>
      <c r="B11" s="61" t="s">
        <v>1486</v>
      </c>
      <c r="C11" s="22" t="s">
        <v>8</v>
      </c>
      <c r="D11" s="23">
        <v>1</v>
      </c>
      <c r="E11" s="33">
        <v>0</v>
      </c>
      <c r="F11" s="25">
        <f t="shared" si="0"/>
        <v>0</v>
      </c>
    </row>
    <row r="12" spans="1:7" s="14" customFormat="1" ht="101.25" customHeight="1">
      <c r="A12" s="35" t="s">
        <v>1143</v>
      </c>
      <c r="B12" s="61" t="s">
        <v>1487</v>
      </c>
      <c r="C12" s="22" t="s">
        <v>1</v>
      </c>
      <c r="D12" s="23">
        <v>50</v>
      </c>
      <c r="E12" s="33">
        <v>0</v>
      </c>
      <c r="F12" s="25">
        <f>ROUND(D12*E12,2)</f>
        <v>0</v>
      </c>
    </row>
    <row r="13" spans="1:7" s="14" customFormat="1" ht="245.25" customHeight="1">
      <c r="A13" s="35" t="s">
        <v>1144</v>
      </c>
      <c r="B13" s="61" t="s">
        <v>2474</v>
      </c>
      <c r="C13" s="22" t="s">
        <v>8</v>
      </c>
      <c r="D13" s="23">
        <v>1</v>
      </c>
      <c r="E13" s="33">
        <v>0</v>
      </c>
      <c r="F13" s="25">
        <f>ROUND(D13*E13,2)</f>
        <v>0</v>
      </c>
      <c r="G13" s="37"/>
    </row>
    <row r="14" spans="1:7" s="14" customFormat="1" ht="156">
      <c r="A14" s="35" t="s">
        <v>1145</v>
      </c>
      <c r="B14" s="32" t="s">
        <v>2475</v>
      </c>
      <c r="C14" s="22" t="s">
        <v>3</v>
      </c>
      <c r="D14" s="23">
        <v>1</v>
      </c>
      <c r="E14" s="33">
        <v>0</v>
      </c>
      <c r="F14" s="25">
        <f t="shared" si="0"/>
        <v>0</v>
      </c>
    </row>
    <row r="15" spans="1:7">
      <c r="A15" s="39" t="s">
        <v>1146</v>
      </c>
      <c r="B15" s="18" t="s">
        <v>9</v>
      </c>
      <c r="C15" s="19"/>
      <c r="D15" s="21"/>
      <c r="E15" s="36"/>
      <c r="F15" s="24">
        <f>SUM(F16:F24)</f>
        <v>0</v>
      </c>
    </row>
    <row r="16" spans="1:7" s="75" customFormat="1" ht="24">
      <c r="A16" s="35" t="s">
        <v>1147</v>
      </c>
      <c r="B16" s="61" t="s">
        <v>1488</v>
      </c>
      <c r="C16" s="22" t="s">
        <v>0</v>
      </c>
      <c r="D16" s="23">
        <v>12</v>
      </c>
      <c r="E16" s="33">
        <v>0</v>
      </c>
      <c r="F16" s="25">
        <f t="shared" ref="F16" si="1">ROUND(D16*E16,2)</f>
        <v>0</v>
      </c>
    </row>
    <row r="17" spans="1:6" s="75" customFormat="1" ht="64.5" customHeight="1">
      <c r="A17" s="35" t="s">
        <v>1148</v>
      </c>
      <c r="B17" s="61" t="s">
        <v>2916</v>
      </c>
      <c r="C17" s="22" t="s">
        <v>1</v>
      </c>
      <c r="D17" s="23">
        <v>30</v>
      </c>
      <c r="E17" s="33">
        <v>0</v>
      </c>
      <c r="F17" s="25">
        <f t="shared" ref="F17" si="2">ROUND(D17*E17,2)</f>
        <v>0</v>
      </c>
    </row>
    <row r="18" spans="1:6" s="14" customFormat="1" ht="231.75" customHeight="1">
      <c r="A18" s="35" t="s">
        <v>1149</v>
      </c>
      <c r="B18" s="61" t="s">
        <v>2478</v>
      </c>
      <c r="C18" s="22" t="s">
        <v>2</v>
      </c>
      <c r="D18" s="23">
        <v>15</v>
      </c>
      <c r="E18" s="33">
        <v>0</v>
      </c>
      <c r="F18" s="25">
        <f t="shared" ref="F18:F25" si="3">ROUND(D18*E18,2)</f>
        <v>0</v>
      </c>
    </row>
    <row r="19" spans="1:6" s="14" customFormat="1" ht="129" customHeight="1">
      <c r="A19" s="35" t="s">
        <v>1150</v>
      </c>
      <c r="B19" s="32" t="s">
        <v>1200</v>
      </c>
      <c r="C19" s="22" t="s">
        <v>2</v>
      </c>
      <c r="D19" s="23">
        <v>5</v>
      </c>
      <c r="E19" s="33">
        <v>0</v>
      </c>
      <c r="F19" s="25">
        <f t="shared" ref="F19" si="4">ROUND(D19*E19,2)</f>
        <v>0</v>
      </c>
    </row>
    <row r="20" spans="1:6" s="14" customFormat="1" ht="91.5" customHeight="1">
      <c r="A20" s="35" t="s">
        <v>1151</v>
      </c>
      <c r="B20" s="76" t="s">
        <v>1201</v>
      </c>
      <c r="C20" s="22" t="s">
        <v>2</v>
      </c>
      <c r="D20" s="23">
        <v>1</v>
      </c>
      <c r="E20" s="33">
        <v>0</v>
      </c>
      <c r="F20" s="25">
        <f t="shared" ref="F20" si="5">ROUND(D20*E20,2)</f>
        <v>0</v>
      </c>
    </row>
    <row r="21" spans="1:6" s="14" customFormat="1" ht="36">
      <c r="A21" s="40" t="s">
        <v>1152</v>
      </c>
      <c r="B21" s="61" t="s">
        <v>1202</v>
      </c>
      <c r="C21" s="22" t="s">
        <v>1</v>
      </c>
      <c r="D21" s="23">
        <v>20</v>
      </c>
      <c r="E21" s="33">
        <v>0</v>
      </c>
      <c r="F21" s="25">
        <f>ROUND(D21*E21,2)</f>
        <v>0</v>
      </c>
    </row>
    <row r="22" spans="1:6" s="14" customFormat="1" ht="81.75">
      <c r="A22" s="40" t="s">
        <v>1153</v>
      </c>
      <c r="B22" s="32" t="s">
        <v>1203</v>
      </c>
      <c r="C22" s="22" t="s">
        <v>1</v>
      </c>
      <c r="D22" s="23">
        <v>3</v>
      </c>
      <c r="E22" s="33">
        <v>0</v>
      </c>
      <c r="F22" s="25">
        <f>ROUND(D22*E22,2)</f>
        <v>0</v>
      </c>
    </row>
    <row r="23" spans="1:6" s="14" customFormat="1" ht="110.25" customHeight="1">
      <c r="A23" s="35" t="s">
        <v>1154</v>
      </c>
      <c r="B23" s="32" t="s">
        <v>1204</v>
      </c>
      <c r="C23" s="22" t="s">
        <v>1</v>
      </c>
      <c r="D23" s="23">
        <v>20</v>
      </c>
      <c r="E23" s="33">
        <v>0</v>
      </c>
      <c r="F23" s="25">
        <f>ROUND(D23*E23,2)</f>
        <v>0</v>
      </c>
    </row>
    <row r="24" spans="1:6" s="14" customFormat="1" ht="108">
      <c r="A24" s="40" t="s">
        <v>1155</v>
      </c>
      <c r="B24" s="61" t="s">
        <v>2479</v>
      </c>
      <c r="C24" s="22" t="s">
        <v>2</v>
      </c>
      <c r="D24" s="23">
        <v>20</v>
      </c>
      <c r="E24" s="33">
        <v>0</v>
      </c>
      <c r="F24" s="25">
        <f t="shared" si="3"/>
        <v>0</v>
      </c>
    </row>
    <row r="25" spans="1:6" s="14" customFormat="1" ht="108">
      <c r="A25" s="40" t="s">
        <v>1155</v>
      </c>
      <c r="B25" s="32" t="s">
        <v>2308</v>
      </c>
      <c r="C25" s="22" t="s">
        <v>2</v>
      </c>
      <c r="D25" s="23">
        <v>5</v>
      </c>
      <c r="E25" s="33">
        <v>0</v>
      </c>
      <c r="F25" s="69">
        <f t="shared" si="3"/>
        <v>0</v>
      </c>
    </row>
    <row r="26" spans="1:6">
      <c r="A26" s="39" t="s">
        <v>1156</v>
      </c>
      <c r="B26" s="18" t="s">
        <v>18</v>
      </c>
      <c r="C26" s="16"/>
      <c r="D26" s="20"/>
      <c r="E26" s="52"/>
      <c r="F26" s="24">
        <f>SUM(F27:F33)</f>
        <v>0</v>
      </c>
    </row>
    <row r="27" spans="1:6" ht="132">
      <c r="A27" s="35" t="s">
        <v>1157</v>
      </c>
      <c r="B27" s="133" t="s">
        <v>1205</v>
      </c>
      <c r="C27" s="129"/>
      <c r="D27" s="136"/>
      <c r="E27" s="131"/>
      <c r="F27" s="132"/>
    </row>
    <row r="28" spans="1:6">
      <c r="A28" s="35" t="s">
        <v>1206</v>
      </c>
      <c r="B28" s="51" t="s">
        <v>1207</v>
      </c>
      <c r="C28" s="22" t="s">
        <v>2</v>
      </c>
      <c r="D28" s="23">
        <v>0.5</v>
      </c>
      <c r="E28" s="33">
        <v>0</v>
      </c>
      <c r="F28" s="25">
        <f>ROUND(D28*E28,2)</f>
        <v>0</v>
      </c>
    </row>
    <row r="29" spans="1:6">
      <c r="A29" s="35" t="s">
        <v>1208</v>
      </c>
      <c r="B29" s="51" t="s">
        <v>1213</v>
      </c>
      <c r="C29" s="22" t="s">
        <v>2</v>
      </c>
      <c r="D29" s="23">
        <v>0.5</v>
      </c>
      <c r="E29" s="33">
        <v>0</v>
      </c>
      <c r="F29" s="25">
        <f t="shared" ref="F29:F33" si="6">ROUND(D29*E29,2)</f>
        <v>0</v>
      </c>
    </row>
    <row r="30" spans="1:6">
      <c r="A30" s="35" t="s">
        <v>1209</v>
      </c>
      <c r="B30" s="51" t="s">
        <v>1214</v>
      </c>
      <c r="C30" s="22" t="s">
        <v>1</v>
      </c>
      <c r="D30" s="23">
        <v>33</v>
      </c>
      <c r="E30" s="33">
        <v>0</v>
      </c>
      <c r="F30" s="25">
        <f t="shared" si="6"/>
        <v>0</v>
      </c>
    </row>
    <row r="31" spans="1:6">
      <c r="A31" s="35" t="s">
        <v>1210</v>
      </c>
      <c r="B31" s="51" t="s">
        <v>1215</v>
      </c>
      <c r="C31" s="22" t="s">
        <v>1</v>
      </c>
      <c r="D31" s="23">
        <v>11</v>
      </c>
      <c r="E31" s="33">
        <v>0</v>
      </c>
      <c r="F31" s="25">
        <f t="shared" si="6"/>
        <v>0</v>
      </c>
    </row>
    <row r="32" spans="1:6">
      <c r="A32" s="35" t="s">
        <v>1211</v>
      </c>
      <c r="B32" s="51" t="s">
        <v>1216</v>
      </c>
      <c r="C32" s="22" t="s">
        <v>1</v>
      </c>
      <c r="D32" s="23">
        <v>33</v>
      </c>
      <c r="E32" s="33">
        <v>0</v>
      </c>
      <c r="F32" s="25">
        <f t="shared" si="6"/>
        <v>0</v>
      </c>
    </row>
    <row r="33" spans="1:6">
      <c r="A33" s="35" t="s">
        <v>1212</v>
      </c>
      <c r="B33" s="51" t="s">
        <v>1217</v>
      </c>
      <c r="C33" s="22" t="s">
        <v>1</v>
      </c>
      <c r="D33" s="23">
        <v>33</v>
      </c>
      <c r="E33" s="33">
        <v>0</v>
      </c>
      <c r="F33" s="25">
        <f t="shared" si="6"/>
        <v>0</v>
      </c>
    </row>
    <row r="34" spans="1:6" ht="108">
      <c r="A34" s="35" t="s">
        <v>2315</v>
      </c>
      <c r="B34" s="61" t="s">
        <v>21</v>
      </c>
      <c r="C34" s="22" t="s">
        <v>0</v>
      </c>
      <c r="D34" s="23">
        <v>50</v>
      </c>
      <c r="E34" s="33">
        <v>0</v>
      </c>
      <c r="F34" s="69">
        <f>ROUND(D34*E34,2)</f>
        <v>0</v>
      </c>
    </row>
    <row r="35" spans="1:6" ht="84">
      <c r="A35" s="35" t="s">
        <v>2465</v>
      </c>
      <c r="B35" s="61" t="s">
        <v>39</v>
      </c>
      <c r="C35" s="22" t="s">
        <v>3</v>
      </c>
      <c r="D35" s="23">
        <v>5</v>
      </c>
      <c r="E35" s="33">
        <v>0</v>
      </c>
      <c r="F35" s="69">
        <f>ROUND(D35*E35,2)</f>
        <v>0</v>
      </c>
    </row>
    <row r="36" spans="1:6">
      <c r="A36" s="39" t="s">
        <v>1158</v>
      </c>
      <c r="B36" s="60" t="s">
        <v>20</v>
      </c>
      <c r="C36" s="19"/>
      <c r="D36" s="21"/>
      <c r="E36" s="36"/>
      <c r="F36" s="24">
        <f>SUM(F37:F48)</f>
        <v>0</v>
      </c>
    </row>
    <row r="37" spans="1:6" s="14" customFormat="1" ht="339.75" customHeight="1">
      <c r="A37" s="40" t="s">
        <v>1159</v>
      </c>
      <c r="B37" s="133" t="s">
        <v>1228</v>
      </c>
      <c r="C37" s="129"/>
      <c r="D37" s="136"/>
      <c r="E37" s="131"/>
      <c r="F37" s="132"/>
    </row>
    <row r="38" spans="1:6">
      <c r="A38" s="35" t="s">
        <v>1160</v>
      </c>
      <c r="B38" s="51" t="s">
        <v>1221</v>
      </c>
      <c r="C38" s="22" t="s">
        <v>2</v>
      </c>
      <c r="D38" s="23">
        <v>2.5</v>
      </c>
      <c r="E38" s="33">
        <v>0</v>
      </c>
      <c r="F38" s="25">
        <f>ROUND(D38*E38,2)</f>
        <v>0</v>
      </c>
    </row>
    <row r="39" spans="1:6">
      <c r="A39" s="35" t="s">
        <v>1161</v>
      </c>
      <c r="B39" s="51" t="s">
        <v>1222</v>
      </c>
      <c r="C39" s="22" t="s">
        <v>2</v>
      </c>
      <c r="D39" s="23">
        <v>2</v>
      </c>
      <c r="E39" s="33">
        <v>0</v>
      </c>
      <c r="F39" s="25">
        <f t="shared" ref="F39:F43" si="7">ROUND(D39*E39,2)</f>
        <v>0</v>
      </c>
    </row>
    <row r="40" spans="1:6">
      <c r="A40" s="35" t="s">
        <v>1162</v>
      </c>
      <c r="B40" s="51" t="s">
        <v>1223</v>
      </c>
      <c r="C40" s="22" t="s">
        <v>2</v>
      </c>
      <c r="D40" s="23">
        <v>3</v>
      </c>
      <c r="E40" s="33">
        <v>0</v>
      </c>
      <c r="F40" s="25">
        <f t="shared" si="7"/>
        <v>0</v>
      </c>
    </row>
    <row r="41" spans="1:6">
      <c r="A41" s="35" t="s">
        <v>1218</v>
      </c>
      <c r="B41" s="51" t="s">
        <v>1224</v>
      </c>
      <c r="C41" s="22" t="s">
        <v>2</v>
      </c>
      <c r="D41" s="23">
        <v>2</v>
      </c>
      <c r="E41" s="33">
        <v>0</v>
      </c>
      <c r="F41" s="25">
        <f t="shared" si="7"/>
        <v>0</v>
      </c>
    </row>
    <row r="42" spans="1:6">
      <c r="A42" s="35" t="s">
        <v>1219</v>
      </c>
      <c r="B42" s="51" t="s">
        <v>1225</v>
      </c>
      <c r="C42" s="22" t="s">
        <v>2</v>
      </c>
      <c r="D42" s="23">
        <v>1</v>
      </c>
      <c r="E42" s="33">
        <v>0</v>
      </c>
      <c r="F42" s="25">
        <f t="shared" si="7"/>
        <v>0</v>
      </c>
    </row>
    <row r="43" spans="1:6">
      <c r="A43" s="35" t="s">
        <v>1220</v>
      </c>
      <c r="B43" s="51" t="s">
        <v>1226</v>
      </c>
      <c r="C43" s="22" t="s">
        <v>2</v>
      </c>
      <c r="D43" s="23">
        <v>2</v>
      </c>
      <c r="E43" s="33">
        <v>0</v>
      </c>
      <c r="F43" s="25">
        <f t="shared" si="7"/>
        <v>0</v>
      </c>
    </row>
    <row r="44" spans="1:6">
      <c r="A44" s="35" t="s">
        <v>1220</v>
      </c>
      <c r="B44" s="51" t="s">
        <v>1227</v>
      </c>
      <c r="C44" s="22" t="s">
        <v>2</v>
      </c>
      <c r="D44" s="23">
        <v>2.5</v>
      </c>
      <c r="E44" s="33">
        <v>0</v>
      </c>
      <c r="F44" s="25">
        <f t="shared" ref="F44" si="8">ROUND(D44*E44,2)</f>
        <v>0</v>
      </c>
    </row>
    <row r="45" spans="1:6" s="14" customFormat="1" ht="88.5" customHeight="1">
      <c r="A45" s="40" t="s">
        <v>1163</v>
      </c>
      <c r="B45" s="61" t="s">
        <v>1229</v>
      </c>
      <c r="C45" s="22" t="s">
        <v>1</v>
      </c>
      <c r="D45" s="23">
        <v>9</v>
      </c>
      <c r="E45" s="33">
        <v>0</v>
      </c>
      <c r="F45" s="25">
        <f t="shared" ref="F45" si="9">ROUND(D45*E45,2)</f>
        <v>0</v>
      </c>
    </row>
    <row r="46" spans="1:6" s="14" customFormat="1" ht="65.25" customHeight="1">
      <c r="A46" s="40" t="s">
        <v>1230</v>
      </c>
      <c r="B46" s="61" t="s">
        <v>1231</v>
      </c>
      <c r="C46" s="22" t="s">
        <v>1</v>
      </c>
      <c r="D46" s="23">
        <v>12</v>
      </c>
      <c r="E46" s="33">
        <v>0</v>
      </c>
      <c r="F46" s="25">
        <f t="shared" ref="F46" si="10">ROUND(D46*E46,2)</f>
        <v>0</v>
      </c>
    </row>
    <row r="47" spans="1:6" s="14" customFormat="1" ht="111.75" customHeight="1">
      <c r="A47" s="40" t="s">
        <v>1232</v>
      </c>
      <c r="B47" s="61" t="s">
        <v>1233</v>
      </c>
      <c r="C47" s="22" t="s">
        <v>2</v>
      </c>
      <c r="D47" s="23">
        <v>0.5</v>
      </c>
      <c r="E47" s="33">
        <v>0</v>
      </c>
      <c r="F47" s="25">
        <f t="shared" ref="F47" si="11">ROUND(D47*E47,2)</f>
        <v>0</v>
      </c>
    </row>
    <row r="48" spans="1:6" s="14" customFormat="1" ht="130.5" customHeight="1">
      <c r="A48" s="40" t="s">
        <v>1234</v>
      </c>
      <c r="B48" s="61" t="s">
        <v>2579</v>
      </c>
      <c r="C48" s="22" t="s">
        <v>1235</v>
      </c>
      <c r="D48" s="23">
        <v>1800</v>
      </c>
      <c r="E48" s="33">
        <v>0</v>
      </c>
      <c r="F48" s="25">
        <f t="shared" ref="F48" si="12">ROUND(D48*E48,2)</f>
        <v>0</v>
      </c>
    </row>
    <row r="49" spans="1:6">
      <c r="A49" s="39" t="s">
        <v>1164</v>
      </c>
      <c r="B49" s="60" t="s">
        <v>1236</v>
      </c>
      <c r="C49" s="19"/>
      <c r="D49" s="21"/>
      <c r="E49" s="36"/>
      <c r="F49" s="24">
        <f>SUM(F50:F54)</f>
        <v>0</v>
      </c>
    </row>
    <row r="50" spans="1:6" s="14" customFormat="1" ht="64.5" customHeight="1">
      <c r="A50" s="40" t="s">
        <v>1237</v>
      </c>
      <c r="B50" s="61" t="s">
        <v>1238</v>
      </c>
      <c r="C50" s="22" t="s">
        <v>1</v>
      </c>
      <c r="D50" s="23">
        <v>40</v>
      </c>
      <c r="E50" s="33">
        <v>0</v>
      </c>
      <c r="F50" s="25">
        <f t="shared" ref="F50" si="13">ROUND(D50*E50,2)</f>
        <v>0</v>
      </c>
    </row>
    <row r="51" spans="1:6" s="14" customFormat="1" ht="128.25" customHeight="1">
      <c r="A51" s="40" t="s">
        <v>1165</v>
      </c>
      <c r="B51" s="61" t="s">
        <v>2267</v>
      </c>
      <c r="C51" s="22" t="s">
        <v>1</v>
      </c>
      <c r="D51" s="23">
        <v>27</v>
      </c>
      <c r="E51" s="33">
        <v>0</v>
      </c>
      <c r="F51" s="25">
        <f t="shared" ref="F51" si="14">ROUND(D51*E51,2)</f>
        <v>0</v>
      </c>
    </row>
    <row r="52" spans="1:6" s="14" customFormat="1" ht="180.75" customHeight="1">
      <c r="A52" s="40" t="s">
        <v>1166</v>
      </c>
      <c r="B52" s="61" t="s">
        <v>2718</v>
      </c>
      <c r="C52" s="22" t="s">
        <v>1</v>
      </c>
      <c r="D52" s="23">
        <v>50</v>
      </c>
      <c r="E52" s="33">
        <v>0</v>
      </c>
      <c r="F52" s="25">
        <f t="shared" ref="F52" si="15">ROUND(D52*E52,2)</f>
        <v>0</v>
      </c>
    </row>
    <row r="53" spans="1:6" s="14" customFormat="1" ht="111" customHeight="1">
      <c r="A53" s="40" t="s">
        <v>1167</v>
      </c>
      <c r="B53" s="61" t="s">
        <v>1239</v>
      </c>
      <c r="C53" s="22" t="s">
        <v>1</v>
      </c>
      <c r="D53" s="23">
        <v>5</v>
      </c>
      <c r="E53" s="33">
        <v>0</v>
      </c>
      <c r="F53" s="25">
        <f t="shared" ref="F53" si="16">ROUND(D53*E53,2)</f>
        <v>0</v>
      </c>
    </row>
    <row r="54" spans="1:6" s="14" customFormat="1" ht="63.75" customHeight="1">
      <c r="A54" s="40" t="s">
        <v>1240</v>
      </c>
      <c r="B54" s="61" t="s">
        <v>1241</v>
      </c>
      <c r="C54" s="22" t="s">
        <v>0</v>
      </c>
      <c r="D54" s="23">
        <v>2</v>
      </c>
      <c r="E54" s="33">
        <v>0</v>
      </c>
      <c r="F54" s="25">
        <f t="shared" ref="F54" si="17">ROUND(D54*E54,2)</f>
        <v>0</v>
      </c>
    </row>
    <row r="55" spans="1:6">
      <c r="A55" s="39" t="s">
        <v>1168</v>
      </c>
      <c r="B55" s="60" t="s">
        <v>1242</v>
      </c>
      <c r="C55" s="19"/>
      <c r="D55" s="21"/>
      <c r="E55" s="36"/>
      <c r="F55" s="24">
        <f>SUM(F56:F63)</f>
        <v>0</v>
      </c>
    </row>
    <row r="56" spans="1:6" s="14" customFormat="1" ht="224.25" customHeight="1">
      <c r="A56" s="40" t="s">
        <v>1169</v>
      </c>
      <c r="B56" s="61" t="s">
        <v>2635</v>
      </c>
      <c r="C56" s="22" t="s">
        <v>1</v>
      </c>
      <c r="D56" s="23">
        <v>6.5</v>
      </c>
      <c r="E56" s="33">
        <v>0</v>
      </c>
      <c r="F56" s="25">
        <f t="shared" ref="F56:F63" si="18">ROUND(D56*E56,2)</f>
        <v>0</v>
      </c>
    </row>
    <row r="57" spans="1:6" s="14" customFormat="1" ht="167.25" customHeight="1">
      <c r="A57" s="40" t="s">
        <v>1170</v>
      </c>
      <c r="B57" s="61" t="s">
        <v>2636</v>
      </c>
      <c r="C57" s="22" t="s">
        <v>1</v>
      </c>
      <c r="D57" s="23">
        <v>14</v>
      </c>
      <c r="E57" s="33">
        <v>0</v>
      </c>
      <c r="F57" s="25">
        <f t="shared" si="18"/>
        <v>0</v>
      </c>
    </row>
    <row r="58" spans="1:6" s="14" customFormat="1" ht="75" customHeight="1">
      <c r="A58" s="40" t="s">
        <v>1243</v>
      </c>
      <c r="B58" s="61" t="s">
        <v>2268</v>
      </c>
      <c r="C58" s="22" t="s">
        <v>1</v>
      </c>
      <c r="D58" s="23">
        <v>14</v>
      </c>
      <c r="E58" s="33">
        <v>0</v>
      </c>
      <c r="F58" s="25">
        <f>ROUND(D58*E58,2)</f>
        <v>0</v>
      </c>
    </row>
    <row r="59" spans="1:6" s="14" customFormat="1" ht="75" customHeight="1">
      <c r="A59" s="40" t="s">
        <v>1244</v>
      </c>
      <c r="B59" s="61" t="s">
        <v>2719</v>
      </c>
      <c r="C59" s="22" t="s">
        <v>1</v>
      </c>
      <c r="D59" s="23">
        <v>13</v>
      </c>
      <c r="E59" s="33">
        <v>0</v>
      </c>
      <c r="F59" s="25">
        <f t="shared" si="18"/>
        <v>0</v>
      </c>
    </row>
    <row r="60" spans="1:6" s="14" customFormat="1" ht="86.25" customHeight="1">
      <c r="A60" s="40" t="s">
        <v>1245</v>
      </c>
      <c r="B60" s="61" t="s">
        <v>1246</v>
      </c>
      <c r="C60" s="22" t="s">
        <v>1</v>
      </c>
      <c r="D60" s="23">
        <v>9</v>
      </c>
      <c r="E60" s="33">
        <v>0</v>
      </c>
      <c r="F60" s="25">
        <f t="shared" ref="F60:F61" si="19">ROUND(D60*E60,2)</f>
        <v>0</v>
      </c>
    </row>
    <row r="61" spans="1:6" s="14" customFormat="1" ht="95.25" customHeight="1">
      <c r="A61" s="40" t="s">
        <v>1247</v>
      </c>
      <c r="B61" s="61" t="s">
        <v>2460</v>
      </c>
      <c r="C61" s="22" t="s">
        <v>1</v>
      </c>
      <c r="D61" s="23">
        <v>12</v>
      </c>
      <c r="E61" s="33">
        <v>0</v>
      </c>
      <c r="F61" s="25">
        <f t="shared" si="19"/>
        <v>0</v>
      </c>
    </row>
    <row r="62" spans="1:6" s="14" customFormat="1" ht="86.25" customHeight="1">
      <c r="A62" s="40" t="s">
        <v>1248</v>
      </c>
      <c r="B62" s="61" t="s">
        <v>1250</v>
      </c>
      <c r="C62" s="22" t="s">
        <v>1</v>
      </c>
      <c r="D62" s="23">
        <v>12</v>
      </c>
      <c r="E62" s="33">
        <v>0</v>
      </c>
      <c r="F62" s="25">
        <f t="shared" ref="F62" si="20">ROUND(D62*E62,2)</f>
        <v>0</v>
      </c>
    </row>
    <row r="63" spans="1:6" s="14" customFormat="1" ht="114" customHeight="1">
      <c r="A63" s="40" t="s">
        <v>1249</v>
      </c>
      <c r="B63" s="61" t="s">
        <v>2917</v>
      </c>
      <c r="C63" s="22" t="s">
        <v>0</v>
      </c>
      <c r="D63" s="23">
        <v>16.5</v>
      </c>
      <c r="E63" s="33">
        <v>0</v>
      </c>
      <c r="F63" s="25">
        <f t="shared" si="18"/>
        <v>0</v>
      </c>
    </row>
    <row r="64" spans="1:6">
      <c r="A64" s="39" t="s">
        <v>1171</v>
      </c>
      <c r="B64" s="60" t="s">
        <v>1251</v>
      </c>
      <c r="C64" s="19"/>
      <c r="D64" s="21"/>
      <c r="E64" s="36"/>
      <c r="F64" s="24">
        <f>SUM(F65:F66)</f>
        <v>0</v>
      </c>
    </row>
    <row r="65" spans="1:6" s="14" customFormat="1" ht="114" customHeight="1">
      <c r="A65" s="40" t="s">
        <v>1172</v>
      </c>
      <c r="B65" s="61" t="s">
        <v>1252</v>
      </c>
      <c r="C65" s="22" t="s">
        <v>1</v>
      </c>
      <c r="D65" s="23">
        <v>33</v>
      </c>
      <c r="E65" s="33">
        <v>0</v>
      </c>
      <c r="F65" s="25">
        <f t="shared" ref="F65:F66" si="21">ROUND(D65*E65,2)</f>
        <v>0</v>
      </c>
    </row>
    <row r="66" spans="1:6" s="14" customFormat="1" ht="30" customHeight="1">
      <c r="A66" s="40" t="s">
        <v>1173</v>
      </c>
      <c r="B66" s="61" t="s">
        <v>1253</v>
      </c>
      <c r="C66" s="22" t="s">
        <v>0</v>
      </c>
      <c r="D66" s="23">
        <v>6</v>
      </c>
      <c r="E66" s="33">
        <v>0</v>
      </c>
      <c r="F66" s="25">
        <f t="shared" si="21"/>
        <v>0</v>
      </c>
    </row>
    <row r="67" spans="1:6">
      <c r="A67" s="39" t="s">
        <v>1254</v>
      </c>
      <c r="B67" s="60" t="s">
        <v>1255</v>
      </c>
      <c r="C67" s="19"/>
      <c r="D67" s="21"/>
      <c r="E67" s="36"/>
      <c r="F67" s="24">
        <f>SUM(F68:F71)</f>
        <v>0</v>
      </c>
    </row>
    <row r="68" spans="1:6" s="14" customFormat="1" ht="137.25" customHeight="1">
      <c r="A68" s="40" t="s">
        <v>1256</v>
      </c>
      <c r="B68" s="61" t="s">
        <v>2269</v>
      </c>
      <c r="C68" s="22" t="s">
        <v>1</v>
      </c>
      <c r="D68" s="23">
        <v>9</v>
      </c>
      <c r="E68" s="33">
        <v>0</v>
      </c>
      <c r="F68" s="25">
        <f>ROUND(D68*E68,2)</f>
        <v>0</v>
      </c>
    </row>
    <row r="69" spans="1:6" s="14" customFormat="1" ht="120">
      <c r="A69" s="40" t="s">
        <v>1257</v>
      </c>
      <c r="B69" s="61" t="s">
        <v>2270</v>
      </c>
      <c r="C69" s="22" t="s">
        <v>1</v>
      </c>
      <c r="D69" s="23">
        <v>12</v>
      </c>
      <c r="E69" s="33">
        <v>0</v>
      </c>
      <c r="F69" s="25">
        <f>ROUND(D69*E69,2)</f>
        <v>0</v>
      </c>
    </row>
    <row r="70" spans="1:6" s="14" customFormat="1" ht="69" customHeight="1">
      <c r="A70" s="40" t="s">
        <v>1258</v>
      </c>
      <c r="B70" s="61" t="s">
        <v>1260</v>
      </c>
      <c r="C70" s="22" t="s">
        <v>1</v>
      </c>
      <c r="D70" s="23">
        <v>12</v>
      </c>
      <c r="E70" s="33">
        <v>0</v>
      </c>
      <c r="F70" s="25">
        <f t="shared" ref="F70:F71" si="22">ROUND(D70*E70,2)</f>
        <v>0</v>
      </c>
    </row>
    <row r="71" spans="1:6" s="14" customFormat="1" ht="114" customHeight="1">
      <c r="A71" s="40" t="s">
        <v>1259</v>
      </c>
      <c r="B71" s="61" t="s">
        <v>1261</v>
      </c>
      <c r="C71" s="22" t="s">
        <v>8</v>
      </c>
      <c r="D71" s="23">
        <v>1</v>
      </c>
      <c r="E71" s="33">
        <v>0</v>
      </c>
      <c r="F71" s="25">
        <f t="shared" si="22"/>
        <v>0</v>
      </c>
    </row>
    <row r="72" spans="1:6">
      <c r="A72" s="39" t="s">
        <v>1262</v>
      </c>
      <c r="B72" s="60" t="s">
        <v>1263</v>
      </c>
      <c r="C72" s="19"/>
      <c r="D72" s="21"/>
      <c r="E72" s="36"/>
      <c r="F72" s="24">
        <f>SUM(F73:F77)</f>
        <v>0</v>
      </c>
    </row>
    <row r="73" spans="1:6" s="14" customFormat="1" ht="111.75" customHeight="1">
      <c r="A73" s="40" t="s">
        <v>1264</v>
      </c>
      <c r="B73" s="133" t="s">
        <v>1278</v>
      </c>
      <c r="C73" s="129"/>
      <c r="D73" s="136"/>
      <c r="E73" s="131"/>
      <c r="F73" s="132"/>
    </row>
    <row r="74" spans="1:6" s="14" customFormat="1" ht="19.5" customHeight="1">
      <c r="A74" s="40" t="s">
        <v>1267</v>
      </c>
      <c r="B74" s="51" t="s">
        <v>1272</v>
      </c>
      <c r="C74" s="22" t="s">
        <v>0</v>
      </c>
      <c r="D74" s="23">
        <v>11.6</v>
      </c>
      <c r="E74" s="33">
        <v>0</v>
      </c>
      <c r="F74" s="25">
        <f>ROUND(D74*E74,2)</f>
        <v>0</v>
      </c>
    </row>
    <row r="75" spans="1:6" s="14" customFormat="1" ht="27.75" customHeight="1">
      <c r="A75" s="40" t="s">
        <v>1265</v>
      </c>
      <c r="B75" s="51" t="s">
        <v>1268</v>
      </c>
      <c r="C75" s="22" t="s">
        <v>0</v>
      </c>
      <c r="D75" s="23">
        <v>6</v>
      </c>
      <c r="E75" s="33">
        <v>0</v>
      </c>
      <c r="F75" s="25">
        <f>ROUND(D75*E75,2)</f>
        <v>0</v>
      </c>
    </row>
    <row r="76" spans="1:6" s="14" customFormat="1" ht="27.75" customHeight="1">
      <c r="A76" s="40" t="s">
        <v>1266</v>
      </c>
      <c r="B76" s="51" t="s">
        <v>1269</v>
      </c>
      <c r="C76" s="22" t="s">
        <v>0</v>
      </c>
      <c r="D76" s="23">
        <v>11.5</v>
      </c>
      <c r="E76" s="33">
        <v>0</v>
      </c>
      <c r="F76" s="25">
        <f>ROUND(D76*E76,2)</f>
        <v>0</v>
      </c>
    </row>
    <row r="77" spans="1:6" s="14" customFormat="1" ht="19.5" customHeight="1">
      <c r="A77" s="40" t="s">
        <v>1270</v>
      </c>
      <c r="B77" s="51" t="s">
        <v>1271</v>
      </c>
      <c r="C77" s="22" t="s">
        <v>0</v>
      </c>
      <c r="D77" s="23">
        <v>11.6</v>
      </c>
      <c r="E77" s="33">
        <v>0</v>
      </c>
      <c r="F77" s="25">
        <f>ROUND(D77*E77,2)</f>
        <v>0</v>
      </c>
    </row>
    <row r="78" spans="1:6">
      <c r="A78" s="39" t="s">
        <v>1273</v>
      </c>
      <c r="B78" s="60" t="s">
        <v>2720</v>
      </c>
      <c r="C78" s="19"/>
      <c r="D78" s="21"/>
      <c r="E78" s="36"/>
      <c r="F78" s="24">
        <f>SUM(F79:F86)</f>
        <v>0</v>
      </c>
    </row>
    <row r="79" spans="1:6" s="14" customFormat="1" ht="165.75" customHeight="1">
      <c r="A79" s="40" t="s">
        <v>1274</v>
      </c>
      <c r="B79" s="133" t="s">
        <v>1279</v>
      </c>
      <c r="C79" s="129"/>
      <c r="D79" s="136"/>
      <c r="E79" s="131"/>
      <c r="F79" s="132"/>
    </row>
    <row r="80" spans="1:6" s="14" customFormat="1" ht="19.5" customHeight="1">
      <c r="A80" s="40" t="s">
        <v>1275</v>
      </c>
      <c r="B80" s="51" t="s">
        <v>1280</v>
      </c>
      <c r="C80" s="22" t="s">
        <v>3</v>
      </c>
      <c r="D80" s="23">
        <v>1</v>
      </c>
      <c r="E80" s="33">
        <v>0</v>
      </c>
      <c r="F80" s="25">
        <f t="shared" ref="F80:F86" si="23">ROUND(D80*E80,2)</f>
        <v>0</v>
      </c>
    </row>
    <row r="81" spans="1:6" s="14" customFormat="1" ht="19.5" customHeight="1">
      <c r="A81" s="40" t="s">
        <v>1276</v>
      </c>
      <c r="B81" s="51" t="s">
        <v>1281</v>
      </c>
      <c r="C81" s="22" t="s">
        <v>3</v>
      </c>
      <c r="D81" s="23">
        <v>1</v>
      </c>
      <c r="E81" s="33">
        <v>0</v>
      </c>
      <c r="F81" s="25">
        <f t="shared" si="23"/>
        <v>0</v>
      </c>
    </row>
    <row r="82" spans="1:6" s="14" customFormat="1" ht="27.75" customHeight="1">
      <c r="A82" s="40" t="s">
        <v>1277</v>
      </c>
      <c r="B82" s="51" t="s">
        <v>1282</v>
      </c>
      <c r="C82" s="22" t="s">
        <v>3</v>
      </c>
      <c r="D82" s="23">
        <v>1</v>
      </c>
      <c r="E82" s="33">
        <v>0</v>
      </c>
      <c r="F82" s="25">
        <f t="shared" si="23"/>
        <v>0</v>
      </c>
    </row>
    <row r="83" spans="1:6" s="14" customFormat="1" ht="183" customHeight="1">
      <c r="A83" s="40" t="s">
        <v>1283</v>
      </c>
      <c r="B83" s="61" t="s">
        <v>2461</v>
      </c>
      <c r="C83" s="22" t="s">
        <v>3</v>
      </c>
      <c r="D83" s="23">
        <v>2</v>
      </c>
      <c r="E83" s="33">
        <v>0</v>
      </c>
      <c r="F83" s="25">
        <f t="shared" si="23"/>
        <v>0</v>
      </c>
    </row>
    <row r="84" spans="1:6" s="14" customFormat="1" ht="183" customHeight="1">
      <c r="A84" s="40" t="s">
        <v>1284</v>
      </c>
      <c r="B84" s="61" t="s">
        <v>1285</v>
      </c>
      <c r="C84" s="22" t="s">
        <v>3</v>
      </c>
      <c r="D84" s="23">
        <v>1</v>
      </c>
      <c r="E84" s="33">
        <v>0</v>
      </c>
      <c r="F84" s="25">
        <f t="shared" si="23"/>
        <v>0</v>
      </c>
    </row>
    <row r="85" spans="1:6" s="14" customFormat="1" ht="74.25" customHeight="1">
      <c r="A85" s="40" t="s">
        <v>1286</v>
      </c>
      <c r="B85" s="61" t="s">
        <v>1288</v>
      </c>
      <c r="C85" s="22" t="s">
        <v>3</v>
      </c>
      <c r="D85" s="23">
        <v>1</v>
      </c>
      <c r="E85" s="33">
        <v>0</v>
      </c>
      <c r="F85" s="25">
        <f t="shared" si="23"/>
        <v>0</v>
      </c>
    </row>
    <row r="86" spans="1:6" s="14" customFormat="1" ht="63.75" customHeight="1">
      <c r="A86" s="40" t="s">
        <v>1287</v>
      </c>
      <c r="B86" s="61" t="s">
        <v>1289</v>
      </c>
      <c r="C86" s="22" t="s">
        <v>3</v>
      </c>
      <c r="D86" s="23">
        <v>2</v>
      </c>
      <c r="E86" s="33">
        <v>0</v>
      </c>
      <c r="F86" s="25">
        <f t="shared" si="23"/>
        <v>0</v>
      </c>
    </row>
    <row r="87" spans="1:6">
      <c r="A87" s="39" t="s">
        <v>1290</v>
      </c>
      <c r="B87" s="60" t="s">
        <v>1291</v>
      </c>
      <c r="C87" s="19"/>
      <c r="D87" s="21"/>
      <c r="E87" s="36"/>
      <c r="F87" s="24">
        <f>SUM(F88:F89)</f>
        <v>0</v>
      </c>
    </row>
    <row r="88" spans="1:6" s="14" customFormat="1" ht="165.75" customHeight="1">
      <c r="A88" s="40" t="s">
        <v>1292</v>
      </c>
      <c r="B88" s="61" t="s">
        <v>2637</v>
      </c>
      <c r="C88" s="22" t="s">
        <v>1</v>
      </c>
      <c r="D88" s="23">
        <v>40</v>
      </c>
      <c r="E88" s="33">
        <v>0</v>
      </c>
      <c r="F88" s="25">
        <f>ROUND(D88*E88,2)</f>
        <v>0</v>
      </c>
    </row>
    <row r="89" spans="1:6" s="14" customFormat="1" ht="162" customHeight="1">
      <c r="A89" s="40" t="s">
        <v>1293</v>
      </c>
      <c r="B89" s="61" t="s">
        <v>2638</v>
      </c>
      <c r="C89" s="22" t="s">
        <v>1</v>
      </c>
      <c r="D89" s="23">
        <v>12</v>
      </c>
      <c r="E89" s="33">
        <v>0</v>
      </c>
      <c r="F89" s="25">
        <f>ROUND(D89*E89,2)</f>
        <v>0</v>
      </c>
    </row>
    <row r="90" spans="1:6">
      <c r="A90" s="39" t="s">
        <v>1294</v>
      </c>
      <c r="B90" s="60" t="s">
        <v>1302</v>
      </c>
      <c r="C90" s="19"/>
      <c r="D90" s="21"/>
      <c r="E90" s="36"/>
      <c r="F90" s="24">
        <f>SUM(F91:F98)</f>
        <v>0</v>
      </c>
    </row>
    <row r="91" spans="1:6" s="14" customFormat="1" ht="169.5" customHeight="1">
      <c r="A91" s="40" t="s">
        <v>1295</v>
      </c>
      <c r="B91" s="61" t="s">
        <v>1304</v>
      </c>
      <c r="C91" s="22" t="s">
        <v>2</v>
      </c>
      <c r="D91" s="23">
        <v>4</v>
      </c>
      <c r="E91" s="33">
        <v>0</v>
      </c>
      <c r="F91" s="25">
        <f t="shared" ref="F91:F98" si="24">ROUND(D91*E91,2)</f>
        <v>0</v>
      </c>
    </row>
    <row r="92" spans="1:6" s="14" customFormat="1" ht="87.75" customHeight="1">
      <c r="A92" s="40" t="s">
        <v>1296</v>
      </c>
      <c r="B92" s="61" t="s">
        <v>1308</v>
      </c>
      <c r="C92" s="22" t="s">
        <v>1</v>
      </c>
      <c r="D92" s="23">
        <v>20</v>
      </c>
      <c r="E92" s="33">
        <v>0</v>
      </c>
      <c r="F92" s="25">
        <f t="shared" si="24"/>
        <v>0</v>
      </c>
    </row>
    <row r="93" spans="1:6" s="14" customFormat="1" ht="122.25" customHeight="1">
      <c r="A93" s="40" t="s">
        <v>1297</v>
      </c>
      <c r="B93" s="61" t="s">
        <v>1309</v>
      </c>
      <c r="C93" s="22" t="s">
        <v>2</v>
      </c>
      <c r="D93" s="23">
        <v>4</v>
      </c>
      <c r="E93" s="33">
        <v>0</v>
      </c>
      <c r="F93" s="25">
        <f t="shared" si="24"/>
        <v>0</v>
      </c>
    </row>
    <row r="94" spans="1:6" s="14" customFormat="1" ht="120" customHeight="1">
      <c r="A94" s="40" t="s">
        <v>1298</v>
      </c>
      <c r="B94" s="61" t="s">
        <v>2580</v>
      </c>
      <c r="C94" s="22" t="s">
        <v>0</v>
      </c>
      <c r="D94" s="23">
        <v>12</v>
      </c>
      <c r="E94" s="33">
        <v>0</v>
      </c>
      <c r="F94" s="25">
        <f t="shared" si="24"/>
        <v>0</v>
      </c>
    </row>
    <row r="95" spans="1:6" s="14" customFormat="1" ht="143.25" customHeight="1">
      <c r="A95" s="40" t="s">
        <v>1327</v>
      </c>
      <c r="B95" s="61" t="s">
        <v>2582</v>
      </c>
      <c r="C95" s="22" t="s">
        <v>0</v>
      </c>
      <c r="D95" s="23">
        <v>12</v>
      </c>
      <c r="E95" s="33">
        <v>0</v>
      </c>
      <c r="F95" s="25">
        <f t="shared" si="24"/>
        <v>0</v>
      </c>
    </row>
    <row r="96" spans="1:6" s="14" customFormat="1" ht="98.25" customHeight="1">
      <c r="A96" s="40" t="s">
        <v>1328</v>
      </c>
      <c r="B96" s="61" t="s">
        <v>1312</v>
      </c>
      <c r="C96" s="22" t="s">
        <v>1</v>
      </c>
      <c r="D96" s="23">
        <v>16.5</v>
      </c>
      <c r="E96" s="33">
        <v>0</v>
      </c>
      <c r="F96" s="25">
        <f t="shared" si="24"/>
        <v>0</v>
      </c>
    </row>
    <row r="97" spans="1:6" s="14" customFormat="1" ht="409.5" customHeight="1">
      <c r="A97" s="40" t="s">
        <v>1329</v>
      </c>
      <c r="B97" s="61" t="s">
        <v>2581</v>
      </c>
      <c r="C97" s="22" t="s">
        <v>1</v>
      </c>
      <c r="D97" s="23">
        <v>5</v>
      </c>
      <c r="E97" s="33">
        <v>0</v>
      </c>
      <c r="F97" s="25">
        <f t="shared" si="24"/>
        <v>0</v>
      </c>
    </row>
    <row r="98" spans="1:6" s="14" customFormat="1" ht="193.5" customHeight="1">
      <c r="A98" s="40" t="s">
        <v>1330</v>
      </c>
      <c r="B98" s="61" t="s">
        <v>2280</v>
      </c>
      <c r="C98" s="22" t="s">
        <v>1</v>
      </c>
      <c r="D98" s="23">
        <v>5</v>
      </c>
      <c r="E98" s="33">
        <v>0</v>
      </c>
      <c r="F98" s="25">
        <f t="shared" si="24"/>
        <v>0</v>
      </c>
    </row>
    <row r="99" spans="1:6">
      <c r="A99" s="39" t="s">
        <v>1303</v>
      </c>
      <c r="B99" s="15" t="s">
        <v>22</v>
      </c>
      <c r="C99" s="16"/>
      <c r="D99" s="20"/>
      <c r="E99" s="52"/>
      <c r="F99" s="24">
        <f>SUM(F100:F125)</f>
        <v>0</v>
      </c>
    </row>
    <row r="100" spans="1:6" s="14" customFormat="1" ht="317.25" customHeight="1">
      <c r="A100" s="53" t="s">
        <v>1331</v>
      </c>
      <c r="B100" s="62" t="s">
        <v>2906</v>
      </c>
      <c r="C100" s="22" t="s">
        <v>3</v>
      </c>
      <c r="D100" s="23">
        <v>1</v>
      </c>
      <c r="E100" s="33">
        <v>0</v>
      </c>
      <c r="F100" s="25">
        <f>ROUND(D100*E100,2)</f>
        <v>0</v>
      </c>
    </row>
    <row r="101" spans="1:6" s="14" customFormat="1" ht="210" customHeight="1">
      <c r="A101" s="50" t="s">
        <v>1305</v>
      </c>
      <c r="B101" s="133" t="s">
        <v>2696</v>
      </c>
      <c r="C101" s="129"/>
      <c r="D101" s="136"/>
      <c r="E101" s="131"/>
      <c r="F101" s="132"/>
    </row>
    <row r="102" spans="1:6" s="14" customFormat="1" ht="387.75" customHeight="1">
      <c r="A102" s="54" t="s">
        <v>1332</v>
      </c>
      <c r="B102" s="135" t="s">
        <v>2918</v>
      </c>
      <c r="C102" s="129"/>
      <c r="D102" s="136"/>
      <c r="E102" s="131"/>
      <c r="F102" s="132"/>
    </row>
    <row r="103" spans="1:6" s="14" customFormat="1">
      <c r="A103" s="54" t="s">
        <v>1333</v>
      </c>
      <c r="B103" s="51" t="s">
        <v>2721</v>
      </c>
      <c r="C103" s="22" t="s">
        <v>3</v>
      </c>
      <c r="D103" s="23">
        <v>17</v>
      </c>
      <c r="E103" s="33">
        <v>0</v>
      </c>
      <c r="F103" s="25">
        <f>ROUND(D103*E103,2)</f>
        <v>0</v>
      </c>
    </row>
    <row r="104" spans="1:6" s="14" customFormat="1">
      <c r="A104" s="54" t="s">
        <v>1334</v>
      </c>
      <c r="B104" s="51" t="s">
        <v>2722</v>
      </c>
      <c r="C104" s="22" t="s">
        <v>3</v>
      </c>
      <c r="D104" s="23">
        <v>2</v>
      </c>
      <c r="E104" s="33">
        <v>0</v>
      </c>
      <c r="F104" s="25">
        <f t="shared" ref="F104" si="25">ROUND(D104*E104,2)</f>
        <v>0</v>
      </c>
    </row>
    <row r="105" spans="1:6" s="14" customFormat="1" ht="313.5" customHeight="1">
      <c r="A105" s="54" t="s">
        <v>1335</v>
      </c>
      <c r="B105" s="135" t="s">
        <v>2639</v>
      </c>
      <c r="C105" s="129"/>
      <c r="D105" s="136"/>
      <c r="E105" s="131"/>
      <c r="F105" s="132"/>
    </row>
    <row r="106" spans="1:6" s="14" customFormat="1">
      <c r="A106" s="54" t="s">
        <v>1336</v>
      </c>
      <c r="B106" s="51" t="s">
        <v>2723</v>
      </c>
      <c r="C106" s="22" t="s">
        <v>3</v>
      </c>
      <c r="D106" s="23">
        <v>17</v>
      </c>
      <c r="E106" s="33">
        <v>0</v>
      </c>
      <c r="F106" s="25">
        <f>ROUND(D106*E106,2)</f>
        <v>0</v>
      </c>
    </row>
    <row r="107" spans="1:6" s="14" customFormat="1" ht="156" customHeight="1">
      <c r="A107" s="35" t="s">
        <v>1306</v>
      </c>
      <c r="B107" s="133" t="s">
        <v>2640</v>
      </c>
      <c r="C107" s="129"/>
      <c r="D107" s="136"/>
      <c r="E107" s="131"/>
      <c r="F107" s="132"/>
    </row>
    <row r="108" spans="1:6" s="14" customFormat="1">
      <c r="A108" s="55" t="s">
        <v>1337</v>
      </c>
      <c r="B108" s="51" t="s">
        <v>2724</v>
      </c>
      <c r="C108" s="22" t="s">
        <v>3</v>
      </c>
      <c r="D108" s="23">
        <v>1</v>
      </c>
      <c r="E108" s="33">
        <v>0</v>
      </c>
      <c r="F108" s="25">
        <f>ROUND(D108*E108,2)</f>
        <v>0</v>
      </c>
    </row>
    <row r="109" spans="1:6" s="14" customFormat="1">
      <c r="A109" s="55" t="s">
        <v>1338</v>
      </c>
      <c r="B109" s="51" t="s">
        <v>2725</v>
      </c>
      <c r="C109" s="22" t="s">
        <v>3</v>
      </c>
      <c r="D109" s="23">
        <v>2</v>
      </c>
      <c r="E109" s="33">
        <v>0</v>
      </c>
      <c r="F109" s="25">
        <f t="shared" ref="F109" si="26">ROUND(D109*E109,2)</f>
        <v>0</v>
      </c>
    </row>
    <row r="110" spans="1:6" s="14" customFormat="1">
      <c r="A110" s="55" t="s">
        <v>1339</v>
      </c>
      <c r="B110" s="51" t="s">
        <v>2726</v>
      </c>
      <c r="C110" s="22" t="s">
        <v>3</v>
      </c>
      <c r="D110" s="23">
        <v>1</v>
      </c>
      <c r="E110" s="33">
        <v>0</v>
      </c>
      <c r="F110" s="25">
        <f>ROUND(D110*E110,2)</f>
        <v>0</v>
      </c>
    </row>
    <row r="111" spans="1:6" s="14" customFormat="1">
      <c r="A111" s="55" t="s">
        <v>1340</v>
      </c>
      <c r="B111" s="51" t="s">
        <v>2727</v>
      </c>
      <c r="C111" s="22" t="s">
        <v>3</v>
      </c>
      <c r="D111" s="23">
        <v>2</v>
      </c>
      <c r="E111" s="33">
        <v>0</v>
      </c>
      <c r="F111" s="25">
        <f>ROUND(D111*E111,2)</f>
        <v>0</v>
      </c>
    </row>
    <row r="112" spans="1:6" s="14" customFormat="1" ht="24">
      <c r="A112" s="55" t="s">
        <v>1341</v>
      </c>
      <c r="B112" s="51" t="s">
        <v>2728</v>
      </c>
      <c r="C112" s="22" t="s">
        <v>3</v>
      </c>
      <c r="D112" s="23">
        <v>2</v>
      </c>
      <c r="E112" s="33">
        <v>0</v>
      </c>
      <c r="F112" s="25">
        <f>ROUND(D112*E112,2)</f>
        <v>0</v>
      </c>
    </row>
    <row r="113" spans="1:6" s="14" customFormat="1" ht="24">
      <c r="A113" s="55" t="s">
        <v>1342</v>
      </c>
      <c r="B113" s="51" t="s">
        <v>2729</v>
      </c>
      <c r="C113" s="22" t="s">
        <v>3</v>
      </c>
      <c r="D113" s="23">
        <v>2</v>
      </c>
      <c r="E113" s="33">
        <v>0</v>
      </c>
      <c r="F113" s="25">
        <f t="shared" ref="F113" si="27">ROUND(D113*E113,2)</f>
        <v>0</v>
      </c>
    </row>
    <row r="114" spans="1:6" s="14" customFormat="1" ht="24">
      <c r="A114" s="55" t="s">
        <v>1343</v>
      </c>
      <c r="B114" s="51" t="s">
        <v>2730</v>
      </c>
      <c r="C114" s="22" t="s">
        <v>3</v>
      </c>
      <c r="D114" s="23">
        <v>1</v>
      </c>
      <c r="E114" s="33">
        <v>0</v>
      </c>
      <c r="F114" s="25">
        <f>ROUND(D114*E114,2)</f>
        <v>0</v>
      </c>
    </row>
    <row r="115" spans="1:6" s="14" customFormat="1" ht="24">
      <c r="A115" s="55" t="s">
        <v>1344</v>
      </c>
      <c r="B115" s="51" t="s">
        <v>2731</v>
      </c>
      <c r="C115" s="22" t="s">
        <v>3</v>
      </c>
      <c r="D115" s="23">
        <v>1</v>
      </c>
      <c r="E115" s="33">
        <v>0</v>
      </c>
      <c r="F115" s="25">
        <f t="shared" ref="F115" si="28">ROUND(D115*E115,2)</f>
        <v>0</v>
      </c>
    </row>
    <row r="116" spans="1:6" s="14" customFormat="1" ht="24">
      <c r="A116" s="55" t="s">
        <v>1345</v>
      </c>
      <c r="B116" s="51" t="s">
        <v>2732</v>
      </c>
      <c r="C116" s="22" t="s">
        <v>3</v>
      </c>
      <c r="D116" s="23">
        <v>1</v>
      </c>
      <c r="E116" s="33">
        <v>0</v>
      </c>
      <c r="F116" s="25">
        <f t="shared" ref="F116:F122" si="29">ROUND(D116*E116,2)</f>
        <v>0</v>
      </c>
    </row>
    <row r="117" spans="1:6" s="14" customFormat="1">
      <c r="A117" s="55" t="s">
        <v>1346</v>
      </c>
      <c r="B117" s="51" t="s">
        <v>1318</v>
      </c>
      <c r="C117" s="22" t="s">
        <v>3</v>
      </c>
      <c r="D117" s="23">
        <v>1</v>
      </c>
      <c r="E117" s="33">
        <v>0</v>
      </c>
      <c r="F117" s="25">
        <f t="shared" si="29"/>
        <v>0</v>
      </c>
    </row>
    <row r="118" spans="1:6" s="14" customFormat="1">
      <c r="A118" s="55" t="s">
        <v>1347</v>
      </c>
      <c r="B118" s="51" t="s">
        <v>2733</v>
      </c>
      <c r="C118" s="22" t="s">
        <v>3</v>
      </c>
      <c r="D118" s="23">
        <v>2</v>
      </c>
      <c r="E118" s="33">
        <v>0</v>
      </c>
      <c r="F118" s="25">
        <f t="shared" si="29"/>
        <v>0</v>
      </c>
    </row>
    <row r="119" spans="1:6" s="14" customFormat="1" ht="75.75" customHeight="1">
      <c r="A119" s="35" t="s">
        <v>1307</v>
      </c>
      <c r="B119" s="61" t="s">
        <v>2271</v>
      </c>
      <c r="C119" s="22" t="s">
        <v>3</v>
      </c>
      <c r="D119" s="23">
        <v>2</v>
      </c>
      <c r="E119" s="33">
        <v>0</v>
      </c>
      <c r="F119" s="25">
        <f t="shared" si="29"/>
        <v>0</v>
      </c>
    </row>
    <row r="120" spans="1:6" s="14" customFormat="1" ht="123.75" customHeight="1">
      <c r="A120" s="35" t="s">
        <v>1310</v>
      </c>
      <c r="B120" s="61" t="s">
        <v>1489</v>
      </c>
      <c r="C120" s="22" t="s">
        <v>8</v>
      </c>
      <c r="D120" s="23">
        <v>1</v>
      </c>
      <c r="E120" s="33">
        <v>0</v>
      </c>
      <c r="F120" s="25">
        <f t="shared" si="29"/>
        <v>0</v>
      </c>
    </row>
    <row r="121" spans="1:6" s="14" customFormat="1" ht="87.75" customHeight="1">
      <c r="A121" s="35" t="s">
        <v>1311</v>
      </c>
      <c r="B121" s="61" t="s">
        <v>2272</v>
      </c>
      <c r="C121" s="22" t="s">
        <v>3</v>
      </c>
      <c r="D121" s="23">
        <v>2</v>
      </c>
      <c r="E121" s="33">
        <v>0</v>
      </c>
      <c r="F121" s="25">
        <f t="shared" si="29"/>
        <v>0</v>
      </c>
    </row>
    <row r="122" spans="1:6" s="14" customFormat="1" ht="372.75" customHeight="1">
      <c r="A122" s="35" t="s">
        <v>1313</v>
      </c>
      <c r="B122" s="61" t="s">
        <v>2827</v>
      </c>
      <c r="C122" s="22" t="s">
        <v>3</v>
      </c>
      <c r="D122" s="23">
        <v>1</v>
      </c>
      <c r="E122" s="33">
        <v>0</v>
      </c>
      <c r="F122" s="25">
        <f t="shared" si="29"/>
        <v>0</v>
      </c>
    </row>
    <row r="123" spans="1:6" s="14" customFormat="1" ht="121.5" customHeight="1">
      <c r="A123" s="35" t="s">
        <v>1314</v>
      </c>
      <c r="B123" s="61" t="s">
        <v>2641</v>
      </c>
      <c r="C123" s="22" t="s">
        <v>3</v>
      </c>
      <c r="D123" s="23">
        <v>1</v>
      </c>
      <c r="E123" s="33">
        <v>0</v>
      </c>
      <c r="F123" s="25">
        <f>ROUND(D123*E123,2)</f>
        <v>0</v>
      </c>
    </row>
    <row r="124" spans="1:6" s="14" customFormat="1" ht="74.25" customHeight="1">
      <c r="A124" s="35" t="s">
        <v>1348</v>
      </c>
      <c r="B124" s="61" t="s">
        <v>2734</v>
      </c>
      <c r="C124" s="22" t="s">
        <v>8</v>
      </c>
      <c r="D124" s="23">
        <v>1</v>
      </c>
      <c r="E124" s="33">
        <v>0</v>
      </c>
      <c r="F124" s="25">
        <f>ROUND(D124*E124,2)</f>
        <v>0</v>
      </c>
    </row>
    <row r="125" spans="1:6" s="14" customFormat="1" ht="63" customHeight="1">
      <c r="A125" s="35" t="s">
        <v>1349</v>
      </c>
      <c r="B125" s="61" t="s">
        <v>1319</v>
      </c>
      <c r="C125" s="22" t="s">
        <v>8</v>
      </c>
      <c r="D125" s="23">
        <v>1</v>
      </c>
      <c r="E125" s="33">
        <v>0</v>
      </c>
      <c r="F125" s="25">
        <f>ROUND(D125*E125,2)</f>
        <v>0</v>
      </c>
    </row>
    <row r="126" spans="1:6">
      <c r="A126" s="39" t="s">
        <v>1315</v>
      </c>
      <c r="B126" s="15" t="s">
        <v>1320</v>
      </c>
      <c r="C126" s="19"/>
      <c r="D126" s="21"/>
      <c r="E126" s="36"/>
      <c r="F126" s="24">
        <f>SUM(F127:F129)</f>
        <v>0</v>
      </c>
    </row>
    <row r="127" spans="1:6" s="14" customFormat="1" ht="315" customHeight="1">
      <c r="A127" s="35" t="s">
        <v>1350</v>
      </c>
      <c r="B127" s="32" t="s">
        <v>2578</v>
      </c>
      <c r="C127" s="22" t="s">
        <v>8</v>
      </c>
      <c r="D127" s="23">
        <v>1</v>
      </c>
      <c r="E127" s="33">
        <v>0</v>
      </c>
      <c r="F127" s="25">
        <f>ROUND(D127*E127,2)</f>
        <v>0</v>
      </c>
    </row>
    <row r="128" spans="1:6" s="14" customFormat="1" ht="302.25" customHeight="1">
      <c r="A128" s="35" t="s">
        <v>1316</v>
      </c>
      <c r="B128" s="61" t="s">
        <v>1323</v>
      </c>
      <c r="C128" s="22" t="s">
        <v>8</v>
      </c>
      <c r="D128" s="23">
        <v>1</v>
      </c>
      <c r="E128" s="33">
        <v>0</v>
      </c>
      <c r="F128" s="25">
        <f>ROUND(D128*E128,2)</f>
        <v>0</v>
      </c>
    </row>
    <row r="129" spans="1:6" s="14" customFormat="1" ht="96">
      <c r="A129" s="35" t="s">
        <v>1317</v>
      </c>
      <c r="B129" s="61" t="s">
        <v>1326</v>
      </c>
      <c r="C129" s="22" t="s">
        <v>8</v>
      </c>
      <c r="D129" s="23">
        <v>1</v>
      </c>
      <c r="E129" s="33">
        <v>0</v>
      </c>
      <c r="F129" s="25">
        <f t="shared" ref="F129" si="30">ROUND(D129*E129,2)</f>
        <v>0</v>
      </c>
    </row>
    <row r="130" spans="1:6">
      <c r="A130" s="39" t="s">
        <v>1321</v>
      </c>
      <c r="B130" s="60" t="s">
        <v>10</v>
      </c>
      <c r="C130" s="19"/>
      <c r="D130" s="21"/>
      <c r="E130" s="36"/>
      <c r="F130" s="24">
        <f>SUM(F131:F135)</f>
        <v>0</v>
      </c>
    </row>
    <row r="131" spans="1:6" s="14" customFormat="1" ht="62.25" customHeight="1">
      <c r="A131" s="40" t="s">
        <v>1322</v>
      </c>
      <c r="B131" s="61" t="s">
        <v>1299</v>
      </c>
      <c r="C131" s="22" t="s">
        <v>3</v>
      </c>
      <c r="D131" s="23">
        <v>1</v>
      </c>
      <c r="E131" s="33">
        <v>0</v>
      </c>
      <c r="F131" s="25">
        <f>ROUND(D131*E131,2)</f>
        <v>0</v>
      </c>
    </row>
    <row r="132" spans="1:6" s="14" customFormat="1" ht="62.25" customHeight="1">
      <c r="A132" s="40" t="s">
        <v>1324</v>
      </c>
      <c r="B132" s="61" t="s">
        <v>1300</v>
      </c>
      <c r="C132" s="22" t="s">
        <v>3</v>
      </c>
      <c r="D132" s="23">
        <v>1</v>
      </c>
      <c r="E132" s="33">
        <v>0</v>
      </c>
      <c r="F132" s="25">
        <f>ROUND(D132*E132,2)</f>
        <v>0</v>
      </c>
    </row>
    <row r="133" spans="1:6" s="14" customFormat="1" ht="96.75" customHeight="1">
      <c r="A133" s="40" t="s">
        <v>1325</v>
      </c>
      <c r="B133" s="61" t="s">
        <v>1301</v>
      </c>
      <c r="C133" s="22" t="s">
        <v>8</v>
      </c>
      <c r="D133" s="23">
        <v>1</v>
      </c>
      <c r="E133" s="33">
        <v>0</v>
      </c>
      <c r="F133" s="25">
        <f>ROUND(D133*E133,2)</f>
        <v>0</v>
      </c>
    </row>
    <row r="134" spans="1:6" s="11" customFormat="1" ht="79.5" customHeight="1">
      <c r="A134" s="40" t="s">
        <v>1351</v>
      </c>
      <c r="B134" s="64" t="s">
        <v>1484</v>
      </c>
      <c r="C134" s="22" t="s">
        <v>8</v>
      </c>
      <c r="D134" s="59">
        <v>1</v>
      </c>
      <c r="E134" s="33">
        <v>0</v>
      </c>
      <c r="F134" s="25">
        <f t="shared" ref="F134:F135" si="31">ROUND(D134*E134,2)</f>
        <v>0</v>
      </c>
    </row>
    <row r="135" spans="1:6" s="11" customFormat="1" ht="238.5" customHeight="1">
      <c r="A135" s="40" t="s">
        <v>1352</v>
      </c>
      <c r="B135" s="64" t="s">
        <v>28</v>
      </c>
      <c r="C135" s="22" t="s">
        <v>8</v>
      </c>
      <c r="D135" s="59">
        <v>1</v>
      </c>
      <c r="E135" s="33">
        <v>0</v>
      </c>
      <c r="F135" s="25">
        <f t="shared" si="31"/>
        <v>0</v>
      </c>
    </row>
    <row r="136" spans="1:6" ht="21.75" customHeight="1">
      <c r="A136" s="46" t="s">
        <v>1720</v>
      </c>
      <c r="B136" s="47" t="s">
        <v>1528</v>
      </c>
      <c r="C136" s="48"/>
      <c r="D136" s="49"/>
      <c r="E136" s="170">
        <f>SUM(F138,F149,F190,F218,F234,F240)</f>
        <v>0</v>
      </c>
      <c r="F136" s="171"/>
    </row>
    <row r="137" spans="1:6" s="75" customFormat="1" ht="64.5" customHeight="1">
      <c r="A137" s="35" t="s">
        <v>2828</v>
      </c>
      <c r="B137" s="133" t="s">
        <v>1529</v>
      </c>
      <c r="C137" s="129"/>
      <c r="D137" s="136"/>
      <c r="E137" s="131"/>
      <c r="F137" s="132"/>
    </row>
    <row r="138" spans="1:6">
      <c r="A138" s="38" t="s">
        <v>1721</v>
      </c>
      <c r="B138" s="15" t="s">
        <v>1718</v>
      </c>
      <c r="C138" s="16"/>
      <c r="D138" s="20"/>
      <c r="E138" s="17"/>
      <c r="F138" s="24">
        <f>SUM(F139:F148)</f>
        <v>0</v>
      </c>
    </row>
    <row r="139" spans="1:6" ht="88.5" customHeight="1">
      <c r="A139" s="35" t="s">
        <v>1722</v>
      </c>
      <c r="B139" s="81" t="s">
        <v>1719</v>
      </c>
      <c r="C139" s="129"/>
      <c r="D139" s="136"/>
      <c r="E139" s="131"/>
      <c r="F139" s="132"/>
    </row>
    <row r="140" spans="1:6" s="14" customFormat="1" ht="36">
      <c r="A140" s="55" t="s">
        <v>1723</v>
      </c>
      <c r="B140" s="51" t="s">
        <v>1740</v>
      </c>
      <c r="C140" s="22" t="s">
        <v>0</v>
      </c>
      <c r="D140" s="23">
        <v>10</v>
      </c>
      <c r="E140" s="33">
        <v>0</v>
      </c>
      <c r="F140" s="25">
        <f t="shared" ref="F140:F148" si="32">ROUND(D140*E140,2)</f>
        <v>0</v>
      </c>
    </row>
    <row r="141" spans="1:6" s="14" customFormat="1" ht="24">
      <c r="A141" s="55" t="s">
        <v>1724</v>
      </c>
      <c r="B141" s="51" t="s">
        <v>1741</v>
      </c>
      <c r="C141" s="22" t="s">
        <v>0</v>
      </c>
      <c r="D141" s="23">
        <v>26</v>
      </c>
      <c r="E141" s="33">
        <v>0</v>
      </c>
      <c r="F141" s="25">
        <f t="shared" si="32"/>
        <v>0</v>
      </c>
    </row>
    <row r="142" spans="1:6" s="14" customFormat="1" ht="24">
      <c r="A142" s="55" t="s">
        <v>1725</v>
      </c>
      <c r="B142" s="51" t="s">
        <v>1742</v>
      </c>
      <c r="C142" s="22" t="s">
        <v>2</v>
      </c>
      <c r="D142" s="23">
        <v>8.5</v>
      </c>
      <c r="E142" s="33">
        <v>0</v>
      </c>
      <c r="F142" s="25">
        <f t="shared" si="32"/>
        <v>0</v>
      </c>
    </row>
    <row r="143" spans="1:6" s="14" customFormat="1" ht="24">
      <c r="A143" s="55" t="s">
        <v>1726</v>
      </c>
      <c r="B143" s="51" t="s">
        <v>1743</v>
      </c>
      <c r="C143" s="22" t="s">
        <v>0</v>
      </c>
      <c r="D143" s="23">
        <v>15</v>
      </c>
      <c r="E143" s="33">
        <v>0</v>
      </c>
      <c r="F143" s="25">
        <f t="shared" si="32"/>
        <v>0</v>
      </c>
    </row>
    <row r="144" spans="1:6" s="14" customFormat="1">
      <c r="A144" s="55" t="s">
        <v>1727</v>
      </c>
      <c r="B144" s="51" t="s">
        <v>1744</v>
      </c>
      <c r="C144" s="22" t="s">
        <v>3</v>
      </c>
      <c r="D144" s="23">
        <v>1</v>
      </c>
      <c r="E144" s="33">
        <v>0</v>
      </c>
      <c r="F144" s="25">
        <f t="shared" si="32"/>
        <v>0</v>
      </c>
    </row>
    <row r="145" spans="1:6" s="14" customFormat="1" ht="36">
      <c r="A145" s="55" t="s">
        <v>1728</v>
      </c>
      <c r="B145" s="51" t="s">
        <v>1745</v>
      </c>
      <c r="C145" s="22" t="s">
        <v>0</v>
      </c>
      <c r="D145" s="23">
        <v>80</v>
      </c>
      <c r="E145" s="33">
        <v>0</v>
      </c>
      <c r="F145" s="25">
        <f t="shared" si="32"/>
        <v>0</v>
      </c>
    </row>
    <row r="146" spans="1:6" s="14" customFormat="1">
      <c r="A146" s="55" t="s">
        <v>1729</v>
      </c>
      <c r="B146" s="51" t="s">
        <v>1746</v>
      </c>
      <c r="C146" s="22" t="s">
        <v>0</v>
      </c>
      <c r="D146" s="23">
        <v>30</v>
      </c>
      <c r="E146" s="33">
        <v>0</v>
      </c>
      <c r="F146" s="25">
        <f t="shared" si="32"/>
        <v>0</v>
      </c>
    </row>
    <row r="147" spans="1:6" s="14" customFormat="1">
      <c r="A147" s="55" t="s">
        <v>1730</v>
      </c>
      <c r="B147" s="51" t="s">
        <v>1747</v>
      </c>
      <c r="C147" s="22" t="s">
        <v>3</v>
      </c>
      <c r="D147" s="23">
        <v>3</v>
      </c>
      <c r="E147" s="33">
        <v>0</v>
      </c>
      <c r="F147" s="25">
        <f t="shared" si="32"/>
        <v>0</v>
      </c>
    </row>
    <row r="148" spans="1:6" s="14" customFormat="1">
      <c r="A148" s="55" t="s">
        <v>1731</v>
      </c>
      <c r="B148" s="51" t="s">
        <v>1560</v>
      </c>
      <c r="C148" s="22" t="s">
        <v>8</v>
      </c>
      <c r="D148" s="23">
        <v>1</v>
      </c>
      <c r="E148" s="33">
        <v>0</v>
      </c>
      <c r="F148" s="25">
        <f t="shared" si="32"/>
        <v>0</v>
      </c>
    </row>
    <row r="149" spans="1:6">
      <c r="A149" s="38" t="s">
        <v>1732</v>
      </c>
      <c r="B149" s="15" t="s">
        <v>1748</v>
      </c>
      <c r="C149" s="16"/>
      <c r="D149" s="20"/>
      <c r="E149" s="17"/>
      <c r="F149" s="24">
        <f>SUM(F150:F189)</f>
        <v>0</v>
      </c>
    </row>
    <row r="150" spans="1:6" ht="48" customHeight="1">
      <c r="A150" s="35" t="s">
        <v>1733</v>
      </c>
      <c r="B150" s="81" t="s">
        <v>2462</v>
      </c>
      <c r="C150" s="22" t="s">
        <v>3</v>
      </c>
      <c r="D150" s="23">
        <v>1</v>
      </c>
      <c r="E150" s="33">
        <v>0</v>
      </c>
      <c r="F150" s="25">
        <f t="shared" ref="F150:F159" si="33">ROUND(D150*E150,2)</f>
        <v>0</v>
      </c>
    </row>
    <row r="151" spans="1:6" ht="48" customHeight="1">
      <c r="A151" s="35" t="s">
        <v>1749</v>
      </c>
      <c r="B151" s="81" t="s">
        <v>2281</v>
      </c>
      <c r="C151" s="129"/>
      <c r="D151" s="136"/>
      <c r="E151" s="131"/>
      <c r="F151" s="132"/>
    </row>
    <row r="152" spans="1:6" s="14" customFormat="1" ht="24">
      <c r="A152" s="55" t="s">
        <v>2830</v>
      </c>
      <c r="B152" s="51" t="s">
        <v>2829</v>
      </c>
      <c r="C152" s="129"/>
      <c r="D152" s="136"/>
      <c r="E152" s="131"/>
      <c r="F152" s="132"/>
    </row>
    <row r="153" spans="1:6" s="14" customFormat="1" ht="24">
      <c r="A153" s="55" t="s">
        <v>1768</v>
      </c>
      <c r="B153" s="51" t="s">
        <v>2863</v>
      </c>
      <c r="C153" s="22" t="s">
        <v>3</v>
      </c>
      <c r="D153" s="23">
        <v>1</v>
      </c>
      <c r="E153" s="33">
        <v>0</v>
      </c>
      <c r="F153" s="25">
        <f t="shared" si="33"/>
        <v>0</v>
      </c>
    </row>
    <row r="154" spans="1:6" s="14" customFormat="1" ht="24">
      <c r="A154" s="55" t="s">
        <v>1769</v>
      </c>
      <c r="B154" s="51" t="s">
        <v>2864</v>
      </c>
      <c r="C154" s="22" t="s">
        <v>3</v>
      </c>
      <c r="D154" s="23">
        <v>1</v>
      </c>
      <c r="E154" s="33">
        <v>0</v>
      </c>
      <c r="F154" s="25">
        <f t="shared" si="33"/>
        <v>0</v>
      </c>
    </row>
    <row r="155" spans="1:6" s="14" customFormat="1">
      <c r="A155" s="55" t="s">
        <v>1770</v>
      </c>
      <c r="B155" s="51" t="s">
        <v>2282</v>
      </c>
      <c r="C155" s="22" t="s">
        <v>3</v>
      </c>
      <c r="D155" s="23">
        <v>1</v>
      </c>
      <c r="E155" s="33">
        <v>0</v>
      </c>
      <c r="F155" s="25">
        <f t="shared" si="33"/>
        <v>0</v>
      </c>
    </row>
    <row r="156" spans="1:6" s="14" customFormat="1" ht="24">
      <c r="A156" s="55" t="s">
        <v>1771</v>
      </c>
      <c r="B156" s="51" t="s">
        <v>2283</v>
      </c>
      <c r="C156" s="22" t="s">
        <v>3</v>
      </c>
      <c r="D156" s="23">
        <v>1</v>
      </c>
      <c r="E156" s="33">
        <v>0</v>
      </c>
      <c r="F156" s="25">
        <f t="shared" si="33"/>
        <v>0</v>
      </c>
    </row>
    <row r="157" spans="1:6" s="14" customFormat="1">
      <c r="A157" s="55" t="s">
        <v>1772</v>
      </c>
      <c r="B157" s="51" t="s">
        <v>2284</v>
      </c>
      <c r="C157" s="22" t="s">
        <v>3</v>
      </c>
      <c r="D157" s="23">
        <v>1</v>
      </c>
      <c r="E157" s="33">
        <v>0</v>
      </c>
      <c r="F157" s="25">
        <f t="shared" si="33"/>
        <v>0</v>
      </c>
    </row>
    <row r="158" spans="1:6" s="14" customFormat="1" ht="24">
      <c r="A158" s="55" t="s">
        <v>1773</v>
      </c>
      <c r="B158" s="51" t="s">
        <v>2285</v>
      </c>
      <c r="C158" s="22" t="s">
        <v>3</v>
      </c>
      <c r="D158" s="23">
        <v>3</v>
      </c>
      <c r="E158" s="33">
        <v>0</v>
      </c>
      <c r="F158" s="25">
        <f t="shared" si="33"/>
        <v>0</v>
      </c>
    </row>
    <row r="159" spans="1:6" s="14" customFormat="1" ht="24">
      <c r="A159" s="55" t="s">
        <v>1774</v>
      </c>
      <c r="B159" s="51" t="s">
        <v>2286</v>
      </c>
      <c r="C159" s="22" t="s">
        <v>3</v>
      </c>
      <c r="D159" s="23">
        <v>1</v>
      </c>
      <c r="E159" s="33">
        <v>0</v>
      </c>
      <c r="F159" s="25">
        <f t="shared" si="33"/>
        <v>0</v>
      </c>
    </row>
    <row r="160" spans="1:6" s="14" customFormat="1">
      <c r="A160" s="55" t="s">
        <v>1775</v>
      </c>
      <c r="B160" s="51" t="s">
        <v>1750</v>
      </c>
      <c r="C160" s="22" t="s">
        <v>3</v>
      </c>
      <c r="D160" s="23">
        <v>1</v>
      </c>
      <c r="E160" s="33">
        <v>0</v>
      </c>
      <c r="F160" s="25">
        <f t="shared" ref="F160:F161" si="34">ROUND(D160*E160,2)</f>
        <v>0</v>
      </c>
    </row>
    <row r="161" spans="1:6" s="14" customFormat="1">
      <c r="A161" s="55" t="s">
        <v>1776</v>
      </c>
      <c r="B161" s="51" t="s">
        <v>1751</v>
      </c>
      <c r="C161" s="22" t="s">
        <v>3</v>
      </c>
      <c r="D161" s="23">
        <v>1</v>
      </c>
      <c r="E161" s="33">
        <v>0</v>
      </c>
      <c r="F161" s="25">
        <f t="shared" si="34"/>
        <v>0</v>
      </c>
    </row>
    <row r="162" spans="1:6" s="14" customFormat="1">
      <c r="A162" s="55" t="s">
        <v>1777</v>
      </c>
      <c r="B162" s="51" t="s">
        <v>1752</v>
      </c>
      <c r="C162" s="22" t="s">
        <v>3</v>
      </c>
      <c r="D162" s="23">
        <v>14</v>
      </c>
      <c r="E162" s="33">
        <v>0</v>
      </c>
      <c r="F162" s="25">
        <f t="shared" ref="F162" si="35">ROUND(D162*E162,2)</f>
        <v>0</v>
      </c>
    </row>
    <row r="163" spans="1:6" s="14" customFormat="1">
      <c r="A163" s="55" t="s">
        <v>1778</v>
      </c>
      <c r="B163" s="51" t="s">
        <v>1753</v>
      </c>
      <c r="C163" s="22" t="s">
        <v>3</v>
      </c>
      <c r="D163" s="23">
        <v>1</v>
      </c>
      <c r="E163" s="33">
        <v>0</v>
      </c>
      <c r="F163" s="25">
        <f t="shared" ref="F163:F168" si="36">ROUND(D163*E163,2)</f>
        <v>0</v>
      </c>
    </row>
    <row r="164" spans="1:6" s="14" customFormat="1">
      <c r="A164" s="55" t="s">
        <v>1779</v>
      </c>
      <c r="B164" s="51" t="s">
        <v>1754</v>
      </c>
      <c r="C164" s="22" t="s">
        <v>3</v>
      </c>
      <c r="D164" s="23">
        <v>2</v>
      </c>
      <c r="E164" s="33">
        <v>0</v>
      </c>
      <c r="F164" s="25">
        <f t="shared" si="36"/>
        <v>0</v>
      </c>
    </row>
    <row r="165" spans="1:6" s="14" customFormat="1" ht="24">
      <c r="A165" s="55" t="s">
        <v>1780</v>
      </c>
      <c r="B165" s="51" t="s">
        <v>1755</v>
      </c>
      <c r="C165" s="22" t="s">
        <v>3</v>
      </c>
      <c r="D165" s="23">
        <v>1</v>
      </c>
      <c r="E165" s="33">
        <v>0</v>
      </c>
      <c r="F165" s="25">
        <f t="shared" si="36"/>
        <v>0</v>
      </c>
    </row>
    <row r="166" spans="1:6" s="14" customFormat="1" ht="24">
      <c r="A166" s="55" t="s">
        <v>1781</v>
      </c>
      <c r="B166" s="51" t="s">
        <v>1756</v>
      </c>
      <c r="C166" s="22" t="s">
        <v>3</v>
      </c>
      <c r="D166" s="23">
        <v>1</v>
      </c>
      <c r="E166" s="33">
        <v>0</v>
      </c>
      <c r="F166" s="25">
        <f t="shared" si="36"/>
        <v>0</v>
      </c>
    </row>
    <row r="167" spans="1:6" s="14" customFormat="1" ht="24">
      <c r="A167" s="55" t="s">
        <v>1782</v>
      </c>
      <c r="B167" s="51" t="s">
        <v>1757</v>
      </c>
      <c r="C167" s="22" t="s">
        <v>3</v>
      </c>
      <c r="D167" s="23">
        <v>1</v>
      </c>
      <c r="E167" s="33">
        <v>0</v>
      </c>
      <c r="F167" s="25">
        <f t="shared" si="36"/>
        <v>0</v>
      </c>
    </row>
    <row r="168" spans="1:6" s="14" customFormat="1" ht="24">
      <c r="A168" s="55" t="s">
        <v>1783</v>
      </c>
      <c r="B168" s="51" t="s">
        <v>2287</v>
      </c>
      <c r="C168" s="22" t="s">
        <v>3</v>
      </c>
      <c r="D168" s="23">
        <v>1</v>
      </c>
      <c r="E168" s="33">
        <v>0</v>
      </c>
      <c r="F168" s="25">
        <f t="shared" si="36"/>
        <v>0</v>
      </c>
    </row>
    <row r="169" spans="1:6" s="14" customFormat="1" ht="24">
      <c r="A169" s="55" t="s">
        <v>1784</v>
      </c>
      <c r="B169" s="51" t="s">
        <v>1758</v>
      </c>
      <c r="C169" s="22" t="s">
        <v>3</v>
      </c>
      <c r="D169" s="23">
        <v>3</v>
      </c>
      <c r="E169" s="33">
        <v>0</v>
      </c>
      <c r="F169" s="25">
        <f t="shared" ref="F169:F183" si="37">ROUND(D169*E169,2)</f>
        <v>0</v>
      </c>
    </row>
    <row r="170" spans="1:6" s="14" customFormat="1" ht="24">
      <c r="A170" s="55" t="s">
        <v>1785</v>
      </c>
      <c r="B170" s="51" t="s">
        <v>2865</v>
      </c>
      <c r="C170" s="22" t="s">
        <v>3</v>
      </c>
      <c r="D170" s="23">
        <v>1</v>
      </c>
      <c r="E170" s="33">
        <v>0</v>
      </c>
      <c r="F170" s="25">
        <f t="shared" si="37"/>
        <v>0</v>
      </c>
    </row>
    <row r="171" spans="1:6" s="14" customFormat="1">
      <c r="A171" s="55" t="s">
        <v>1786</v>
      </c>
      <c r="B171" s="51" t="s">
        <v>1759</v>
      </c>
      <c r="C171" s="22" t="s">
        <v>3</v>
      </c>
      <c r="D171" s="23">
        <v>2</v>
      </c>
      <c r="E171" s="33">
        <v>0</v>
      </c>
      <c r="F171" s="25">
        <f t="shared" si="37"/>
        <v>0</v>
      </c>
    </row>
    <row r="172" spans="1:6" s="14" customFormat="1" ht="24">
      <c r="A172" s="55" t="s">
        <v>1787</v>
      </c>
      <c r="B172" s="51" t="s">
        <v>2288</v>
      </c>
      <c r="C172" s="22" t="s">
        <v>3</v>
      </c>
      <c r="D172" s="23">
        <v>1</v>
      </c>
      <c r="E172" s="33">
        <v>0</v>
      </c>
      <c r="F172" s="25">
        <f t="shared" si="37"/>
        <v>0</v>
      </c>
    </row>
    <row r="173" spans="1:6" s="14" customFormat="1">
      <c r="A173" s="55" t="s">
        <v>1788</v>
      </c>
      <c r="B173" s="51" t="s">
        <v>2289</v>
      </c>
      <c r="C173" s="22" t="s">
        <v>3</v>
      </c>
      <c r="D173" s="23">
        <v>1</v>
      </c>
      <c r="E173" s="33">
        <v>0</v>
      </c>
      <c r="F173" s="25">
        <f t="shared" si="37"/>
        <v>0</v>
      </c>
    </row>
    <row r="174" spans="1:6" s="14" customFormat="1" ht="24">
      <c r="A174" s="55" t="s">
        <v>1789</v>
      </c>
      <c r="B174" s="51" t="s">
        <v>1760</v>
      </c>
      <c r="C174" s="22" t="s">
        <v>3</v>
      </c>
      <c r="D174" s="23">
        <v>2</v>
      </c>
      <c r="E174" s="33">
        <v>0</v>
      </c>
      <c r="F174" s="25">
        <f t="shared" si="37"/>
        <v>0</v>
      </c>
    </row>
    <row r="175" spans="1:6" s="14" customFormat="1" ht="24">
      <c r="A175" s="55" t="s">
        <v>1790</v>
      </c>
      <c r="B175" s="51" t="s">
        <v>2290</v>
      </c>
      <c r="C175" s="22" t="s">
        <v>3</v>
      </c>
      <c r="D175" s="23">
        <v>1</v>
      </c>
      <c r="E175" s="33">
        <v>0</v>
      </c>
      <c r="F175" s="25">
        <f t="shared" si="37"/>
        <v>0</v>
      </c>
    </row>
    <row r="176" spans="1:6" s="14" customFormat="1">
      <c r="A176" s="55" t="s">
        <v>1791</v>
      </c>
      <c r="B176" s="51" t="s">
        <v>1761</v>
      </c>
      <c r="C176" s="22" t="s">
        <v>3</v>
      </c>
      <c r="D176" s="23">
        <v>1</v>
      </c>
      <c r="E176" s="33">
        <v>0</v>
      </c>
      <c r="F176" s="25">
        <f t="shared" si="37"/>
        <v>0</v>
      </c>
    </row>
    <row r="177" spans="1:6" s="14" customFormat="1">
      <c r="A177" s="55" t="s">
        <v>1792</v>
      </c>
      <c r="B177" s="51" t="s">
        <v>1762</v>
      </c>
      <c r="C177" s="22" t="s">
        <v>3</v>
      </c>
      <c r="D177" s="23">
        <v>1</v>
      </c>
      <c r="E177" s="33">
        <v>0</v>
      </c>
      <c r="F177" s="25">
        <f t="shared" si="37"/>
        <v>0</v>
      </c>
    </row>
    <row r="178" spans="1:6" s="14" customFormat="1">
      <c r="A178" s="55" t="s">
        <v>1793</v>
      </c>
      <c r="B178" s="51" t="s">
        <v>2291</v>
      </c>
      <c r="C178" s="22" t="s">
        <v>3</v>
      </c>
      <c r="D178" s="23">
        <v>2</v>
      </c>
      <c r="E178" s="33">
        <v>0</v>
      </c>
      <c r="F178" s="25">
        <f t="shared" si="37"/>
        <v>0</v>
      </c>
    </row>
    <row r="179" spans="1:6" s="14" customFormat="1">
      <c r="A179" s="55" t="s">
        <v>1794</v>
      </c>
      <c r="B179" s="51" t="s">
        <v>1763</v>
      </c>
      <c r="C179" s="22" t="s">
        <v>3</v>
      </c>
      <c r="D179" s="23">
        <v>2</v>
      </c>
      <c r="E179" s="33">
        <v>0</v>
      </c>
      <c r="F179" s="25">
        <f t="shared" si="37"/>
        <v>0</v>
      </c>
    </row>
    <row r="180" spans="1:6" s="14" customFormat="1" ht="24">
      <c r="A180" s="55" t="s">
        <v>1795</v>
      </c>
      <c r="B180" s="51" t="s">
        <v>2292</v>
      </c>
      <c r="C180" s="22" t="s">
        <v>3</v>
      </c>
      <c r="D180" s="23">
        <v>1</v>
      </c>
      <c r="E180" s="33">
        <v>0</v>
      </c>
      <c r="F180" s="25">
        <f t="shared" si="37"/>
        <v>0</v>
      </c>
    </row>
    <row r="181" spans="1:6" s="14" customFormat="1" ht="24">
      <c r="A181" s="55" t="s">
        <v>1796</v>
      </c>
      <c r="B181" s="51" t="s">
        <v>1764</v>
      </c>
      <c r="C181" s="22" t="s">
        <v>3</v>
      </c>
      <c r="D181" s="23">
        <v>2</v>
      </c>
      <c r="E181" s="33">
        <v>0</v>
      </c>
      <c r="F181" s="25">
        <f t="shared" si="37"/>
        <v>0</v>
      </c>
    </row>
    <row r="182" spans="1:6" s="14" customFormat="1" ht="24">
      <c r="A182" s="55" t="s">
        <v>1797</v>
      </c>
      <c r="B182" s="51" t="s">
        <v>1765</v>
      </c>
      <c r="C182" s="22" t="s">
        <v>3</v>
      </c>
      <c r="D182" s="23">
        <v>1</v>
      </c>
      <c r="E182" s="33">
        <v>0</v>
      </c>
      <c r="F182" s="25">
        <f t="shared" si="37"/>
        <v>0</v>
      </c>
    </row>
    <row r="183" spans="1:6" s="14" customFormat="1" ht="24">
      <c r="A183" s="55" t="s">
        <v>1798</v>
      </c>
      <c r="B183" s="51" t="s">
        <v>2735</v>
      </c>
      <c r="C183" s="22" t="s">
        <v>3</v>
      </c>
      <c r="D183" s="23">
        <v>1</v>
      </c>
      <c r="E183" s="33">
        <v>0</v>
      </c>
      <c r="F183" s="25">
        <f t="shared" si="37"/>
        <v>0</v>
      </c>
    </row>
    <row r="184" spans="1:6" s="14" customFormat="1" ht="144">
      <c r="A184" s="55" t="s">
        <v>1799</v>
      </c>
      <c r="B184" s="51" t="s">
        <v>2870</v>
      </c>
      <c r="C184" s="22" t="s">
        <v>8</v>
      </c>
      <c r="D184" s="23">
        <v>1</v>
      </c>
      <c r="E184" s="33">
        <v>0</v>
      </c>
      <c r="F184" s="25">
        <f t="shared" ref="F184" si="38">ROUND(D184*E184,2)</f>
        <v>0</v>
      </c>
    </row>
    <row r="185" spans="1:6" s="14" customFormat="1" ht="24">
      <c r="A185" s="55" t="s">
        <v>1800</v>
      </c>
      <c r="B185" s="51" t="s">
        <v>2736</v>
      </c>
      <c r="C185" s="22" t="s">
        <v>8</v>
      </c>
      <c r="D185" s="23">
        <v>1</v>
      </c>
      <c r="E185" s="33">
        <v>0</v>
      </c>
      <c r="F185" s="25">
        <f t="shared" ref="F185:F189" si="39">ROUND(D185*E185,2)</f>
        <v>0</v>
      </c>
    </row>
    <row r="186" spans="1:6" s="14" customFormat="1" ht="96">
      <c r="A186" s="55" t="s">
        <v>1801</v>
      </c>
      <c r="B186" s="146" t="s">
        <v>2925</v>
      </c>
      <c r="C186" s="22" t="s">
        <v>8</v>
      </c>
      <c r="D186" s="23">
        <v>1</v>
      </c>
      <c r="E186" s="33">
        <v>0</v>
      </c>
      <c r="F186" s="25">
        <f t="shared" si="39"/>
        <v>0</v>
      </c>
    </row>
    <row r="187" spans="1:6" s="14" customFormat="1" ht="48">
      <c r="A187" s="55" t="s">
        <v>1802</v>
      </c>
      <c r="B187" s="146" t="s">
        <v>2924</v>
      </c>
      <c r="C187" s="22" t="s">
        <v>8</v>
      </c>
      <c r="D187" s="23">
        <v>1</v>
      </c>
      <c r="E187" s="33">
        <v>0</v>
      </c>
      <c r="F187" s="25">
        <f t="shared" si="39"/>
        <v>0</v>
      </c>
    </row>
    <row r="188" spans="1:6" s="14" customFormat="1" ht="24">
      <c r="A188" s="55" t="s">
        <v>1803</v>
      </c>
      <c r="B188" s="51" t="s">
        <v>1766</v>
      </c>
      <c r="C188" s="22" t="s">
        <v>8</v>
      </c>
      <c r="D188" s="23">
        <v>1</v>
      </c>
      <c r="E188" s="33">
        <v>0</v>
      </c>
      <c r="F188" s="25">
        <f t="shared" si="39"/>
        <v>0</v>
      </c>
    </row>
    <row r="189" spans="1:6" s="14" customFormat="1" ht="60">
      <c r="A189" s="55" t="s">
        <v>1804</v>
      </c>
      <c r="B189" s="51" t="s">
        <v>1767</v>
      </c>
      <c r="C189" s="22" t="s">
        <v>8</v>
      </c>
      <c r="D189" s="23">
        <v>1</v>
      </c>
      <c r="E189" s="33">
        <v>0</v>
      </c>
      <c r="F189" s="25">
        <f t="shared" si="39"/>
        <v>0</v>
      </c>
    </row>
    <row r="190" spans="1:6">
      <c r="A190" s="38" t="s">
        <v>1734</v>
      </c>
      <c r="B190" s="15" t="s">
        <v>1805</v>
      </c>
      <c r="C190" s="16"/>
      <c r="D190" s="20"/>
      <c r="E190" s="17"/>
      <c r="F190" s="24">
        <f>SUM(F191:F217)</f>
        <v>0</v>
      </c>
    </row>
    <row r="191" spans="1:6" ht="36.75" customHeight="1">
      <c r="A191" s="35" t="s">
        <v>1735</v>
      </c>
      <c r="B191" s="81" t="s">
        <v>1806</v>
      </c>
      <c r="C191" s="22" t="s">
        <v>3</v>
      </c>
      <c r="D191" s="23">
        <v>2</v>
      </c>
      <c r="E191" s="33">
        <v>0</v>
      </c>
      <c r="F191" s="25">
        <f t="shared" ref="F191:F195" si="40">ROUND(D191*E191,2)</f>
        <v>0</v>
      </c>
    </row>
    <row r="192" spans="1:6" s="14" customFormat="1" ht="36.75" customHeight="1">
      <c r="A192" s="35" t="s">
        <v>1736</v>
      </c>
      <c r="B192" s="32" t="s">
        <v>2293</v>
      </c>
      <c r="C192" s="22" t="s">
        <v>3</v>
      </c>
      <c r="D192" s="23">
        <v>1</v>
      </c>
      <c r="E192" s="33">
        <v>0</v>
      </c>
      <c r="F192" s="25">
        <f t="shared" si="40"/>
        <v>0</v>
      </c>
    </row>
    <row r="193" spans="1:6" s="14" customFormat="1" ht="24">
      <c r="A193" s="35" t="s">
        <v>1737</v>
      </c>
      <c r="B193" s="32" t="s">
        <v>1807</v>
      </c>
      <c r="C193" s="22" t="s">
        <v>3</v>
      </c>
      <c r="D193" s="23">
        <v>1</v>
      </c>
      <c r="E193" s="33">
        <v>0</v>
      </c>
      <c r="F193" s="25">
        <f t="shared" si="40"/>
        <v>0</v>
      </c>
    </row>
    <row r="194" spans="1:6" s="14" customFormat="1" ht="24">
      <c r="A194" s="35" t="s">
        <v>1738</v>
      </c>
      <c r="B194" s="32" t="s">
        <v>1808</v>
      </c>
      <c r="C194" s="22" t="s">
        <v>3</v>
      </c>
      <c r="D194" s="23">
        <v>1</v>
      </c>
      <c r="E194" s="33">
        <v>0</v>
      </c>
      <c r="F194" s="25">
        <f t="shared" si="40"/>
        <v>0</v>
      </c>
    </row>
    <row r="195" spans="1:6" s="14" customFormat="1">
      <c r="A195" s="35" t="s">
        <v>1739</v>
      </c>
      <c r="B195" s="32" t="s">
        <v>1809</v>
      </c>
      <c r="C195" s="22" t="s">
        <v>3</v>
      </c>
      <c r="D195" s="23">
        <v>1</v>
      </c>
      <c r="E195" s="33">
        <v>0</v>
      </c>
      <c r="F195" s="25">
        <f t="shared" si="40"/>
        <v>0</v>
      </c>
    </row>
    <row r="196" spans="1:6">
      <c r="A196" s="35" t="s">
        <v>1813</v>
      </c>
      <c r="B196" s="9" t="s">
        <v>2294</v>
      </c>
      <c r="C196" s="22" t="s">
        <v>3</v>
      </c>
      <c r="D196" s="23">
        <v>1</v>
      </c>
      <c r="E196" s="33">
        <v>0</v>
      </c>
      <c r="F196" s="25">
        <f t="shared" ref="F196:F198" si="41">ROUND(D196*E196,2)</f>
        <v>0</v>
      </c>
    </row>
    <row r="197" spans="1:6">
      <c r="A197" s="35" t="s">
        <v>1814</v>
      </c>
      <c r="B197" s="9" t="s">
        <v>1810</v>
      </c>
      <c r="C197" s="22" t="s">
        <v>3</v>
      </c>
      <c r="D197" s="23">
        <v>5</v>
      </c>
      <c r="E197" s="33">
        <v>0</v>
      </c>
      <c r="F197" s="25">
        <f t="shared" si="41"/>
        <v>0</v>
      </c>
    </row>
    <row r="198" spans="1:6">
      <c r="A198" s="35" t="s">
        <v>1815</v>
      </c>
      <c r="B198" s="9" t="s">
        <v>1811</v>
      </c>
      <c r="C198" s="22" t="s">
        <v>3</v>
      </c>
      <c r="D198" s="23">
        <v>1</v>
      </c>
      <c r="E198" s="33">
        <v>0</v>
      </c>
      <c r="F198" s="25">
        <f t="shared" si="41"/>
        <v>0</v>
      </c>
    </row>
    <row r="199" spans="1:6" ht="24">
      <c r="A199" s="35" t="s">
        <v>1816</v>
      </c>
      <c r="B199" s="137" t="s">
        <v>1812</v>
      </c>
      <c r="C199" s="129"/>
      <c r="D199" s="136"/>
      <c r="E199" s="131"/>
      <c r="F199" s="132"/>
    </row>
    <row r="200" spans="1:6">
      <c r="A200" s="55" t="s">
        <v>1817</v>
      </c>
      <c r="B200" s="51" t="s">
        <v>1818</v>
      </c>
      <c r="C200" s="22" t="s">
        <v>0</v>
      </c>
      <c r="D200" s="23">
        <v>8</v>
      </c>
      <c r="E200" s="33">
        <v>0</v>
      </c>
      <c r="F200" s="25">
        <f t="shared" ref="F200:F205" si="42">ROUND(D200*E200,2)</f>
        <v>0</v>
      </c>
    </row>
    <row r="201" spans="1:6">
      <c r="A201" s="55" t="s">
        <v>1819</v>
      </c>
      <c r="B201" s="51" t="s">
        <v>1821</v>
      </c>
      <c r="C201" s="22" t="s">
        <v>0</v>
      </c>
      <c r="D201" s="23">
        <v>4</v>
      </c>
      <c r="E201" s="33">
        <v>0</v>
      </c>
      <c r="F201" s="25">
        <f t="shared" si="42"/>
        <v>0</v>
      </c>
    </row>
    <row r="202" spans="1:6">
      <c r="A202" s="55" t="s">
        <v>1820</v>
      </c>
      <c r="B202" s="51" t="s">
        <v>1822</v>
      </c>
      <c r="C202" s="22" t="s">
        <v>0</v>
      </c>
      <c r="D202" s="23">
        <v>4</v>
      </c>
      <c r="E202" s="33">
        <v>0</v>
      </c>
      <c r="F202" s="25">
        <f t="shared" si="42"/>
        <v>0</v>
      </c>
    </row>
    <row r="203" spans="1:6" ht="24">
      <c r="A203" s="35" t="s">
        <v>1823</v>
      </c>
      <c r="B203" s="32" t="s">
        <v>1824</v>
      </c>
      <c r="C203" s="22" t="s">
        <v>0</v>
      </c>
      <c r="D203" s="23">
        <v>6</v>
      </c>
      <c r="E203" s="33">
        <v>0</v>
      </c>
      <c r="F203" s="25">
        <f t="shared" si="42"/>
        <v>0</v>
      </c>
    </row>
    <row r="204" spans="1:6" ht="24">
      <c r="A204" s="35" t="s">
        <v>1825</v>
      </c>
      <c r="B204" s="32" t="s">
        <v>1826</v>
      </c>
      <c r="C204" s="22" t="s">
        <v>0</v>
      </c>
      <c r="D204" s="23">
        <v>6</v>
      </c>
      <c r="E204" s="33">
        <v>0</v>
      </c>
      <c r="F204" s="25">
        <f t="shared" si="42"/>
        <v>0</v>
      </c>
    </row>
    <row r="205" spans="1:6" ht="48">
      <c r="A205" s="35" t="s">
        <v>1827</v>
      </c>
      <c r="B205" s="32" t="s">
        <v>2463</v>
      </c>
      <c r="C205" s="22" t="s">
        <v>8</v>
      </c>
      <c r="D205" s="23">
        <v>1</v>
      </c>
      <c r="E205" s="33">
        <v>0</v>
      </c>
      <c r="F205" s="25">
        <f t="shared" si="42"/>
        <v>0</v>
      </c>
    </row>
    <row r="206" spans="1:6" ht="24">
      <c r="A206" s="35" t="s">
        <v>1829</v>
      </c>
      <c r="B206" s="137" t="s">
        <v>1828</v>
      </c>
      <c r="C206" s="129"/>
      <c r="D206" s="136"/>
      <c r="E206" s="131"/>
      <c r="F206" s="132"/>
    </row>
    <row r="207" spans="1:6">
      <c r="A207" s="55" t="s">
        <v>1830</v>
      </c>
      <c r="B207" s="51" t="s">
        <v>1836</v>
      </c>
      <c r="C207" s="22" t="s">
        <v>0</v>
      </c>
      <c r="D207" s="23">
        <v>100</v>
      </c>
      <c r="E207" s="33">
        <v>0</v>
      </c>
      <c r="F207" s="25">
        <f t="shared" ref="F207:F217" si="43">ROUND(D207*E207,2)</f>
        <v>0</v>
      </c>
    </row>
    <row r="208" spans="1:6">
      <c r="A208" s="55" t="s">
        <v>1831</v>
      </c>
      <c r="B208" s="51" t="s">
        <v>1837</v>
      </c>
      <c r="C208" s="22" t="s">
        <v>0</v>
      </c>
      <c r="D208" s="23">
        <v>20</v>
      </c>
      <c r="E208" s="33">
        <v>0</v>
      </c>
      <c r="F208" s="25">
        <f t="shared" si="43"/>
        <v>0</v>
      </c>
    </row>
    <row r="209" spans="1:6">
      <c r="A209" s="55" t="s">
        <v>1832</v>
      </c>
      <c r="B209" s="51" t="s">
        <v>1838</v>
      </c>
      <c r="C209" s="22" t="s">
        <v>0</v>
      </c>
      <c r="D209" s="23">
        <v>10</v>
      </c>
      <c r="E209" s="33">
        <v>0</v>
      </c>
      <c r="F209" s="25">
        <f t="shared" si="43"/>
        <v>0</v>
      </c>
    </row>
    <row r="210" spans="1:6">
      <c r="A210" s="55" t="s">
        <v>1833</v>
      </c>
      <c r="B210" s="51" t="s">
        <v>1839</v>
      </c>
      <c r="C210" s="22" t="s">
        <v>0</v>
      </c>
      <c r="D210" s="23">
        <v>10</v>
      </c>
      <c r="E210" s="33">
        <v>0</v>
      </c>
      <c r="F210" s="25">
        <f t="shared" si="43"/>
        <v>0</v>
      </c>
    </row>
    <row r="211" spans="1:6">
      <c r="A211" s="55" t="s">
        <v>1834</v>
      </c>
      <c r="B211" s="51" t="s">
        <v>1840</v>
      </c>
      <c r="C211" s="22" t="s">
        <v>0</v>
      </c>
      <c r="D211" s="23">
        <v>10</v>
      </c>
      <c r="E211" s="33">
        <v>0</v>
      </c>
      <c r="F211" s="25">
        <f t="shared" si="43"/>
        <v>0</v>
      </c>
    </row>
    <row r="212" spans="1:6">
      <c r="A212" s="55" t="s">
        <v>1835</v>
      </c>
      <c r="B212" s="51" t="s">
        <v>1841</v>
      </c>
      <c r="C212" s="22" t="s">
        <v>0</v>
      </c>
      <c r="D212" s="23">
        <v>30</v>
      </c>
      <c r="E212" s="33">
        <v>0</v>
      </c>
      <c r="F212" s="25">
        <f t="shared" si="43"/>
        <v>0</v>
      </c>
    </row>
    <row r="213" spans="1:6" ht="24">
      <c r="A213" s="35" t="s">
        <v>1842</v>
      </c>
      <c r="B213" s="32" t="s">
        <v>1843</v>
      </c>
      <c r="C213" s="22" t="s">
        <v>3</v>
      </c>
      <c r="D213" s="23">
        <v>1</v>
      </c>
      <c r="E213" s="33">
        <v>0</v>
      </c>
      <c r="F213" s="25">
        <f t="shared" si="43"/>
        <v>0</v>
      </c>
    </row>
    <row r="214" spans="1:6" ht="24">
      <c r="A214" s="35" t="s">
        <v>1844</v>
      </c>
      <c r="B214" s="32" t="s">
        <v>2709</v>
      </c>
      <c r="C214" s="22" t="s">
        <v>3</v>
      </c>
      <c r="D214" s="23">
        <v>2</v>
      </c>
      <c r="E214" s="33">
        <v>0</v>
      </c>
      <c r="F214" s="25">
        <f t="shared" si="43"/>
        <v>0</v>
      </c>
    </row>
    <row r="215" spans="1:6" ht="24">
      <c r="A215" s="35" t="s">
        <v>1846</v>
      </c>
      <c r="B215" s="32" t="s">
        <v>1845</v>
      </c>
      <c r="C215" s="22" t="s">
        <v>3</v>
      </c>
      <c r="D215" s="23">
        <v>1</v>
      </c>
      <c r="E215" s="33">
        <v>0</v>
      </c>
      <c r="F215" s="25">
        <f t="shared" si="43"/>
        <v>0</v>
      </c>
    </row>
    <row r="216" spans="1:6" ht="24">
      <c r="A216" s="35" t="s">
        <v>1847</v>
      </c>
      <c r="B216" s="32" t="s">
        <v>2737</v>
      </c>
      <c r="C216" s="22" t="s">
        <v>3</v>
      </c>
      <c r="D216" s="23">
        <v>3</v>
      </c>
      <c r="E216" s="33">
        <v>0</v>
      </c>
      <c r="F216" s="25">
        <f t="shared" si="43"/>
        <v>0</v>
      </c>
    </row>
    <row r="217" spans="1:6" ht="24">
      <c r="A217" s="35" t="s">
        <v>1848</v>
      </c>
      <c r="B217" s="32" t="s">
        <v>1849</v>
      </c>
      <c r="C217" s="22" t="s">
        <v>3</v>
      </c>
      <c r="D217" s="23">
        <v>1</v>
      </c>
      <c r="E217" s="33">
        <v>0</v>
      </c>
      <c r="F217" s="25">
        <f t="shared" si="43"/>
        <v>0</v>
      </c>
    </row>
    <row r="218" spans="1:6">
      <c r="A218" s="38" t="s">
        <v>1851</v>
      </c>
      <c r="B218" s="15" t="s">
        <v>1850</v>
      </c>
      <c r="C218" s="16"/>
      <c r="D218" s="20"/>
      <c r="E218" s="17"/>
      <c r="F218" s="24">
        <f>SUM(F219:F233)</f>
        <v>0</v>
      </c>
    </row>
    <row r="219" spans="1:6" ht="27" customHeight="1">
      <c r="A219" s="35" t="s">
        <v>1852</v>
      </c>
      <c r="B219" s="81" t="s">
        <v>1853</v>
      </c>
      <c r="C219" s="22" t="s">
        <v>0</v>
      </c>
      <c r="D219" s="23">
        <v>20</v>
      </c>
      <c r="E219" s="33">
        <v>0</v>
      </c>
      <c r="F219" s="25">
        <f t="shared" ref="F219:F221" si="44">ROUND(D219*E219,2)</f>
        <v>0</v>
      </c>
    </row>
    <row r="220" spans="1:6" ht="24">
      <c r="A220" s="35" t="s">
        <v>1857</v>
      </c>
      <c r="B220" s="81" t="s">
        <v>1854</v>
      </c>
      <c r="C220" s="22" t="s">
        <v>0</v>
      </c>
      <c r="D220" s="23">
        <v>20</v>
      </c>
      <c r="E220" s="33">
        <v>0</v>
      </c>
      <c r="F220" s="25">
        <f t="shared" si="44"/>
        <v>0</v>
      </c>
    </row>
    <row r="221" spans="1:6" ht="36">
      <c r="A221" s="35" t="s">
        <v>1858</v>
      </c>
      <c r="B221" s="81" t="s">
        <v>1855</v>
      </c>
      <c r="C221" s="22" t="s">
        <v>0</v>
      </c>
      <c r="D221" s="23">
        <v>15</v>
      </c>
      <c r="E221" s="33">
        <v>0</v>
      </c>
      <c r="F221" s="25">
        <f t="shared" si="44"/>
        <v>0</v>
      </c>
    </row>
    <row r="222" spans="1:6" ht="24">
      <c r="A222" s="35" t="s">
        <v>1859</v>
      </c>
      <c r="B222" s="138" t="s">
        <v>1856</v>
      </c>
      <c r="C222" s="129"/>
      <c r="D222" s="136"/>
      <c r="E222" s="131"/>
      <c r="F222" s="132"/>
    </row>
    <row r="223" spans="1:6">
      <c r="A223" s="55" t="s">
        <v>1860</v>
      </c>
      <c r="B223" s="51" t="s">
        <v>1863</v>
      </c>
      <c r="C223" s="22" t="s">
        <v>0</v>
      </c>
      <c r="D223" s="23">
        <v>5</v>
      </c>
      <c r="E223" s="33">
        <v>0</v>
      </c>
      <c r="F223" s="25">
        <f t="shared" ref="F223:F225" si="45">ROUND(D223*E223,2)</f>
        <v>0</v>
      </c>
    </row>
    <row r="224" spans="1:6">
      <c r="A224" s="55" t="s">
        <v>1861</v>
      </c>
      <c r="B224" s="51" t="s">
        <v>1864</v>
      </c>
      <c r="C224" s="22" t="s">
        <v>0</v>
      </c>
      <c r="D224" s="23">
        <v>5</v>
      </c>
      <c r="E224" s="33">
        <v>0</v>
      </c>
      <c r="F224" s="25">
        <f t="shared" si="45"/>
        <v>0</v>
      </c>
    </row>
    <row r="225" spans="1:6">
      <c r="A225" s="55" t="s">
        <v>1862</v>
      </c>
      <c r="B225" s="51" t="s">
        <v>1865</v>
      </c>
      <c r="C225" s="22" t="s">
        <v>0</v>
      </c>
      <c r="D225" s="23">
        <v>5</v>
      </c>
      <c r="E225" s="33">
        <v>0</v>
      </c>
      <c r="F225" s="25">
        <f t="shared" si="45"/>
        <v>0</v>
      </c>
    </row>
    <row r="226" spans="1:6">
      <c r="A226" s="35" t="s">
        <v>1866</v>
      </c>
      <c r="B226" s="9" t="s">
        <v>1867</v>
      </c>
      <c r="C226" s="22"/>
      <c r="D226" s="23"/>
    </row>
    <row r="227" spans="1:6">
      <c r="A227" s="55" t="s">
        <v>1868</v>
      </c>
      <c r="B227" s="51" t="s">
        <v>1872</v>
      </c>
      <c r="C227" s="22" t="s">
        <v>3</v>
      </c>
      <c r="D227" s="23">
        <v>12</v>
      </c>
      <c r="E227" s="33">
        <v>0</v>
      </c>
      <c r="F227" s="25">
        <f t="shared" ref="F227:F232" si="46">ROUND(D227*E227,2)</f>
        <v>0</v>
      </c>
    </row>
    <row r="228" spans="1:6" ht="24">
      <c r="A228" s="55" t="s">
        <v>1869</v>
      </c>
      <c r="B228" s="51" t="s">
        <v>1875</v>
      </c>
      <c r="C228" s="22" t="s">
        <v>3</v>
      </c>
      <c r="D228" s="23">
        <v>10</v>
      </c>
      <c r="E228" s="33">
        <v>0</v>
      </c>
      <c r="F228" s="25">
        <f t="shared" si="46"/>
        <v>0</v>
      </c>
    </row>
    <row r="229" spans="1:6">
      <c r="A229" s="55" t="s">
        <v>1870</v>
      </c>
      <c r="B229" s="51" t="s">
        <v>1873</v>
      </c>
      <c r="C229" s="22" t="s">
        <v>3</v>
      </c>
      <c r="D229" s="23">
        <v>10</v>
      </c>
      <c r="E229" s="33">
        <v>0</v>
      </c>
      <c r="F229" s="25">
        <f t="shared" si="46"/>
        <v>0</v>
      </c>
    </row>
    <row r="230" spans="1:6" ht="24">
      <c r="A230" s="55" t="s">
        <v>1871</v>
      </c>
      <c r="B230" s="51" t="s">
        <v>1874</v>
      </c>
      <c r="C230" s="22" t="s">
        <v>3</v>
      </c>
      <c r="D230" s="23">
        <v>4</v>
      </c>
      <c r="E230" s="33">
        <v>0</v>
      </c>
      <c r="F230" s="25">
        <f t="shared" si="46"/>
        <v>0</v>
      </c>
    </row>
    <row r="231" spans="1:6" ht="24">
      <c r="A231" s="35" t="s">
        <v>1876</v>
      </c>
      <c r="B231" s="81" t="s">
        <v>1879</v>
      </c>
      <c r="C231" s="22" t="s">
        <v>8</v>
      </c>
      <c r="D231" s="23">
        <v>2</v>
      </c>
      <c r="E231" s="33">
        <v>0</v>
      </c>
      <c r="F231" s="25">
        <f t="shared" si="46"/>
        <v>0</v>
      </c>
    </row>
    <row r="232" spans="1:6" ht="24">
      <c r="A232" s="35" t="s">
        <v>1877</v>
      </c>
      <c r="B232" s="81" t="s">
        <v>1880</v>
      </c>
      <c r="C232" s="22" t="s">
        <v>8</v>
      </c>
      <c r="D232" s="23">
        <v>1</v>
      </c>
      <c r="E232" s="33">
        <v>0</v>
      </c>
      <c r="F232" s="25">
        <f t="shared" si="46"/>
        <v>0</v>
      </c>
    </row>
    <row r="233" spans="1:6">
      <c r="A233" s="35" t="s">
        <v>1878</v>
      </c>
      <c r="B233" s="81" t="s">
        <v>1881</v>
      </c>
      <c r="C233" s="22" t="s">
        <v>8</v>
      </c>
      <c r="D233" s="23">
        <v>1</v>
      </c>
      <c r="E233" s="33">
        <v>0</v>
      </c>
      <c r="F233" s="25">
        <f>ROUND(D233*E233,2)</f>
        <v>0</v>
      </c>
    </row>
    <row r="234" spans="1:6">
      <c r="A234" s="38" t="s">
        <v>1883</v>
      </c>
      <c r="B234" s="15" t="s">
        <v>1882</v>
      </c>
      <c r="C234" s="16"/>
      <c r="D234" s="20"/>
      <c r="E234" s="17"/>
      <c r="F234" s="24">
        <f>SUM(F235:F239)</f>
        <v>0</v>
      </c>
    </row>
    <row r="235" spans="1:6" ht="15" customHeight="1">
      <c r="A235" s="35" t="s">
        <v>1885</v>
      </c>
      <c r="B235" s="81" t="s">
        <v>1884</v>
      </c>
      <c r="C235" s="22" t="s">
        <v>8</v>
      </c>
      <c r="D235" s="23">
        <v>1</v>
      </c>
      <c r="E235" s="33">
        <v>0</v>
      </c>
      <c r="F235" s="25">
        <f t="shared" ref="F235:F239" si="47">ROUND(D235*E235,2)</f>
        <v>0</v>
      </c>
    </row>
    <row r="236" spans="1:6" ht="24">
      <c r="A236" s="35" t="s">
        <v>1886</v>
      </c>
      <c r="B236" s="81" t="s">
        <v>1890</v>
      </c>
      <c r="C236" s="22" t="s">
        <v>8</v>
      </c>
      <c r="D236" s="23">
        <v>1</v>
      </c>
      <c r="E236" s="33">
        <v>0</v>
      </c>
      <c r="F236" s="25">
        <f t="shared" si="47"/>
        <v>0</v>
      </c>
    </row>
    <row r="237" spans="1:6" ht="24">
      <c r="A237" s="35" t="s">
        <v>1887</v>
      </c>
      <c r="B237" s="81" t="s">
        <v>1891</v>
      </c>
      <c r="C237" s="22" t="s">
        <v>8</v>
      </c>
      <c r="D237" s="23">
        <v>1</v>
      </c>
      <c r="E237" s="33">
        <v>0</v>
      </c>
      <c r="F237" s="25">
        <f t="shared" si="47"/>
        <v>0</v>
      </c>
    </row>
    <row r="238" spans="1:6" ht="24">
      <c r="A238" s="35" t="s">
        <v>1888</v>
      </c>
      <c r="B238" s="81" t="s">
        <v>1892</v>
      </c>
      <c r="C238" s="22" t="s">
        <v>8</v>
      </c>
      <c r="D238" s="23">
        <v>1</v>
      </c>
      <c r="E238" s="33">
        <v>0</v>
      </c>
      <c r="F238" s="25">
        <f t="shared" si="47"/>
        <v>0</v>
      </c>
    </row>
    <row r="239" spans="1:6">
      <c r="A239" s="35" t="s">
        <v>1889</v>
      </c>
      <c r="B239" s="81" t="s">
        <v>1893</v>
      </c>
      <c r="C239" s="22" t="s">
        <v>8</v>
      </c>
      <c r="D239" s="23">
        <v>1</v>
      </c>
      <c r="E239" s="33">
        <v>0</v>
      </c>
      <c r="F239" s="25">
        <f t="shared" si="47"/>
        <v>0</v>
      </c>
    </row>
    <row r="240" spans="1:6">
      <c r="A240" s="38" t="s">
        <v>2926</v>
      </c>
      <c r="B240" s="147" t="s">
        <v>1562</v>
      </c>
      <c r="C240" s="148"/>
      <c r="D240" s="149"/>
      <c r="E240" s="150"/>
      <c r="F240" s="151">
        <f>SUM(F241:F245)</f>
        <v>0</v>
      </c>
    </row>
    <row r="241" spans="1:6" ht="84">
      <c r="A241" s="35" t="s">
        <v>2927</v>
      </c>
      <c r="B241" s="81" t="s">
        <v>2928</v>
      </c>
      <c r="C241" s="152" t="s">
        <v>8</v>
      </c>
      <c r="D241" s="153">
        <v>1</v>
      </c>
      <c r="E241" s="154">
        <v>0</v>
      </c>
      <c r="F241" s="155">
        <f t="shared" ref="F241:F245" si="48">ROUND(D241*E241,2)</f>
        <v>0</v>
      </c>
    </row>
    <row r="242" spans="1:6" ht="24">
      <c r="A242" s="35" t="s">
        <v>2929</v>
      </c>
      <c r="B242" s="156" t="s">
        <v>1568</v>
      </c>
      <c r="C242" s="152" t="s">
        <v>8</v>
      </c>
      <c r="D242" s="153">
        <v>1</v>
      </c>
      <c r="E242" s="154">
        <v>0</v>
      </c>
      <c r="F242" s="155">
        <f t="shared" si="48"/>
        <v>0</v>
      </c>
    </row>
    <row r="243" spans="1:6" ht="24">
      <c r="A243" s="35" t="s">
        <v>2930</v>
      </c>
      <c r="B243" s="156" t="s">
        <v>1569</v>
      </c>
      <c r="C243" s="152" t="s">
        <v>3</v>
      </c>
      <c r="D243" s="153">
        <v>3</v>
      </c>
      <c r="E243" s="154">
        <v>0</v>
      </c>
      <c r="F243" s="155">
        <f t="shared" si="48"/>
        <v>0</v>
      </c>
    </row>
    <row r="244" spans="1:6" ht="48">
      <c r="A244" s="35" t="s">
        <v>2931</v>
      </c>
      <c r="B244" s="156" t="s">
        <v>2932</v>
      </c>
      <c r="C244" s="152" t="s">
        <v>8</v>
      </c>
      <c r="D244" s="153">
        <v>1</v>
      </c>
      <c r="E244" s="154">
        <v>0</v>
      </c>
      <c r="F244" s="155">
        <f t="shared" si="48"/>
        <v>0</v>
      </c>
    </row>
    <row r="245" spans="1:6" ht="36">
      <c r="A245" s="35" t="s">
        <v>2933</v>
      </c>
      <c r="B245" s="156" t="s">
        <v>1570</v>
      </c>
      <c r="C245" s="152" t="s">
        <v>8</v>
      </c>
      <c r="D245" s="153">
        <v>1</v>
      </c>
      <c r="E245" s="154">
        <v>0</v>
      </c>
      <c r="F245" s="155">
        <f t="shared" si="48"/>
        <v>0</v>
      </c>
    </row>
  </sheetData>
  <mergeCells count="7">
    <mergeCell ref="E136:F136"/>
    <mergeCell ref="E6:F6"/>
    <mergeCell ref="A1:F1"/>
    <mergeCell ref="A2:F2"/>
    <mergeCell ref="A3:F3"/>
    <mergeCell ref="B4:D4"/>
    <mergeCell ref="E4:F4"/>
  </mergeCells>
  <pageMargins left="0.70866141732283472" right="0.70866141732283472" top="0.74803149606299213" bottom="0.74803149606299213" header="0.31496062992125984" footer="0.31496062992125984"/>
  <pageSetup paperSize="9" scale="97" fitToHeight="0" orientation="portrait" r:id="rId1"/>
  <rowBreaks count="2" manualBreakCount="2">
    <brk id="98" max="5" man="1"/>
    <brk id="13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33</vt:i4>
      </vt:variant>
    </vt:vector>
  </HeadingPairs>
  <TitlesOfParts>
    <vt:vector size="49" baseType="lpstr">
      <vt:lpstr>Sveukupno</vt:lpstr>
      <vt:lpstr>D1 D.Drenova, G.Drenova, Bunjak</vt:lpstr>
      <vt:lpstr>D2 Nespeš, G.Psarjevo, V.Gora</vt:lpstr>
      <vt:lpstr>D3 Salnik G.Vinkovec Zrinšćina</vt:lpstr>
      <vt:lpstr>D4 Kalinje, Črečan, G.Orešje, P</vt:lpstr>
      <vt:lpstr>D5 Zadrkovec Šurdovec</vt:lpstr>
      <vt:lpstr>D6 D.Zelina-Bocakovina, B.Dol</vt:lpstr>
      <vt:lpstr>D7 D.Topličica, Breg Mokrički</vt:lpstr>
      <vt:lpstr>D8 CS Donja Zelina</vt:lpstr>
      <vt:lpstr>D9 CS Donje Orešje</vt:lpstr>
      <vt:lpstr>D10 CS Hrnjanec</vt:lpstr>
      <vt:lpstr>D11 HS Nespeš</vt:lpstr>
      <vt:lpstr>D12 CS Gornje Psarjevo</vt:lpstr>
      <vt:lpstr>D13 CS Velika Gora</vt:lpstr>
      <vt:lpstr>D14 CS Gornje Orešje</vt:lpstr>
      <vt:lpstr>D15 Kućni priključci</vt:lpstr>
      <vt:lpstr>'D13 CS Velika Gora'!_Toc119149299</vt:lpstr>
      <vt:lpstr>'D14 CS Gornje Orešje'!_Toc119149299</vt:lpstr>
      <vt:lpstr>'D9 CS Donje Orešje'!_Toc119149299</vt:lpstr>
      <vt:lpstr>'D9 CS Donje Orešje'!_Toc434835511</vt:lpstr>
      <vt:lpstr>'D1 D.Drenova, G.Drenova, Bunjak'!Print_Area</vt:lpstr>
      <vt:lpstr>'D10 CS Hrnjanec'!Print_Area</vt:lpstr>
      <vt:lpstr>'D11 HS Nespeš'!Print_Area</vt:lpstr>
      <vt:lpstr>'D12 CS Gornje Psarjevo'!Print_Area</vt:lpstr>
      <vt:lpstr>'D13 CS Velika Gora'!Print_Area</vt:lpstr>
      <vt:lpstr>'D14 CS Gornje Orešje'!Print_Area</vt:lpstr>
      <vt:lpstr>'D15 Kućni priključci'!Print_Area</vt:lpstr>
      <vt:lpstr>'D2 Nespeš, G.Psarjevo, V.Gora'!Print_Area</vt:lpstr>
      <vt:lpstr>'D3 Salnik G.Vinkovec Zrinšćina'!Print_Area</vt:lpstr>
      <vt:lpstr>'D4 Kalinje, Črečan, G.Orešje, P'!Print_Area</vt:lpstr>
      <vt:lpstr>'D5 Zadrkovec Šurdovec'!Print_Area</vt:lpstr>
      <vt:lpstr>'D6 D.Zelina-Bocakovina, B.Dol'!Print_Area</vt:lpstr>
      <vt:lpstr>'D7 D.Topličica, Breg Mokrički'!Print_Area</vt:lpstr>
      <vt:lpstr>'D8 CS Donja Zelina'!Print_Area</vt:lpstr>
      <vt:lpstr>'D9 CS Donje Orešje'!Print_Area</vt:lpstr>
      <vt:lpstr>'D1 D.Drenova, G.Drenova, Bunjak'!Print_Titles</vt:lpstr>
      <vt:lpstr>'D10 CS Hrnjanec'!Print_Titles</vt:lpstr>
      <vt:lpstr>'D11 HS Nespeš'!Print_Titles</vt:lpstr>
      <vt:lpstr>'D12 CS Gornje Psarjevo'!Print_Titles</vt:lpstr>
      <vt:lpstr>'D13 CS Velika Gora'!Print_Titles</vt:lpstr>
      <vt:lpstr>'D14 CS Gornje Orešje'!Print_Titles</vt:lpstr>
      <vt:lpstr>'D2 Nespeš, G.Psarjevo, V.Gora'!Print_Titles</vt:lpstr>
      <vt:lpstr>'D3 Salnik G.Vinkovec Zrinšćina'!Print_Titles</vt:lpstr>
      <vt:lpstr>'D4 Kalinje, Črečan, G.Orešje, P'!Print_Titles</vt:lpstr>
      <vt:lpstr>'D5 Zadrkovec Šurdovec'!Print_Titles</vt:lpstr>
      <vt:lpstr>'D6 D.Zelina-Bocakovina, B.Dol'!Print_Titles</vt:lpstr>
      <vt:lpstr>'D7 D.Topličica, Breg Mokrički'!Print_Titles</vt:lpstr>
      <vt:lpstr>'D8 CS Donja Zelina'!Print_Titles</vt:lpstr>
      <vt:lpstr>'D9 CS Donje Orešje'!Print_Titles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 Juric</dc:creator>
  <cp:lastModifiedBy>Helena</cp:lastModifiedBy>
  <cp:lastPrinted>2018-09-20T06:53:59Z</cp:lastPrinted>
  <dcterms:created xsi:type="dcterms:W3CDTF">2012-06-18T08:11:36Z</dcterms:created>
  <dcterms:modified xsi:type="dcterms:W3CDTF">2018-09-20T07:04:49Z</dcterms:modified>
</cp:coreProperties>
</file>